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mc:AlternateContent xmlns:mc="http://schemas.openxmlformats.org/markup-compatibility/2006">
    <mc:Choice Requires="x15">
      <x15ac:absPath xmlns:x15ac="http://schemas.microsoft.com/office/spreadsheetml/2010/11/ac" url="C:\Users\Phil\Documents\Academic-PhD\Live Trapping Protected Data\"/>
    </mc:Choice>
  </mc:AlternateContent>
  <bookViews>
    <workbookView xWindow="0" yWindow="0" windowWidth="23040" windowHeight="9372" firstSheet="1" activeTab="2"/>
  </bookViews>
  <sheets>
    <sheet name="Trapping data" sheetId="1" r:id="rId1"/>
    <sheet name="Trimmed and corrected data" sheetId="10" r:id="rId2"/>
    <sheet name="All individuals only gross" sheetId="12" r:id="rId3"/>
    <sheet name="All individuals only net" sheetId="13" r:id="rId4"/>
    <sheet name="Deaths" sheetId="15" r:id="rId5"/>
    <sheet name="Summary Data" sheetId="11" r:id="rId6"/>
  </sheets>
  <definedNames>
    <definedName name="_xlnm._FilterDatabase" localSheetId="2" hidden="1">'All individuals only gross'!$A$1:$AB$870</definedName>
    <definedName name="_xlnm._FilterDatabase" localSheetId="3" hidden="1">'All individuals only net'!$A$1:$AB$832</definedName>
    <definedName name="_xlnm._FilterDatabase" localSheetId="4" hidden="1">Deaths!$A$1:$AC$22</definedName>
    <definedName name="_xlnm._FilterDatabase" localSheetId="0" hidden="1">'Trapping data'!$B$1:$AH$1345</definedName>
    <definedName name="_xlnm._FilterDatabase" localSheetId="1" hidden="1">'Trimmed and corrected data'!$A$1:$AC$939</definedName>
  </definedNames>
  <calcPr calcId="152511"/>
  <extLst>
    <ext xmlns:mx="http://schemas.microsoft.com/office/mac/excel/2008/main" uri="http://schemas.microsoft.com/office/mac/excel/2008/main">
      <mx:ArchID Flags="2"/>
    </ext>
  </extLst>
</workbook>
</file>

<file path=xl/calcChain.xml><?xml version="1.0" encoding="utf-8"?>
<calcChain xmlns="http://schemas.openxmlformats.org/spreadsheetml/2006/main">
  <c r="T19" i="15" l="1"/>
  <c r="T14" i="15"/>
  <c r="T12" i="15"/>
  <c r="T449" i="13" l="1"/>
  <c r="Q449" i="13"/>
  <c r="T448" i="13"/>
  <c r="M448" i="13"/>
  <c r="T447" i="13"/>
  <c r="T446" i="13"/>
  <c r="T445" i="13"/>
  <c r="T444" i="13"/>
  <c r="T443" i="13"/>
  <c r="T442" i="13"/>
  <c r="T441" i="13"/>
  <c r="T440" i="13"/>
  <c r="Q440" i="13"/>
  <c r="T439" i="13"/>
  <c r="T437" i="13"/>
  <c r="Q437" i="13"/>
  <c r="T427" i="13"/>
  <c r="T422" i="13"/>
  <c r="T421" i="13"/>
  <c r="T419" i="13"/>
  <c r="N419" i="13"/>
  <c r="T418" i="13"/>
  <c r="T417" i="13"/>
  <c r="T416" i="13"/>
  <c r="T415" i="13"/>
  <c r="T414" i="13"/>
  <c r="T413" i="13"/>
  <c r="N413" i="13"/>
  <c r="M413" i="13"/>
  <c r="T412" i="13"/>
  <c r="N412" i="13"/>
  <c r="M412" i="13"/>
  <c r="T407" i="13"/>
  <c r="T395" i="13"/>
  <c r="T394" i="13"/>
  <c r="T392" i="13"/>
  <c r="T390" i="13"/>
  <c r="T389" i="13"/>
  <c r="T387" i="13"/>
  <c r="T382" i="13"/>
  <c r="T334" i="13"/>
  <c r="T352" i="13"/>
  <c r="T343" i="13"/>
  <c r="T342" i="13"/>
  <c r="T333" i="13"/>
  <c r="T351" i="13"/>
  <c r="T381" i="13"/>
  <c r="T374" i="13"/>
  <c r="T373" i="13"/>
  <c r="T332" i="13"/>
  <c r="T350" i="13"/>
  <c r="T331" i="13"/>
  <c r="T330" i="13"/>
  <c r="T341" i="13"/>
  <c r="T366" i="13"/>
  <c r="T372" i="13"/>
  <c r="T329" i="13"/>
  <c r="T349" i="13"/>
  <c r="T340" i="13"/>
  <c r="T348" i="13"/>
  <c r="T328" i="13"/>
  <c r="T339" i="13"/>
  <c r="T347" i="13"/>
  <c r="T338" i="13"/>
  <c r="T371" i="13"/>
  <c r="T365" i="13"/>
  <c r="T327" i="13"/>
  <c r="T326" i="13"/>
  <c r="T380" i="13"/>
  <c r="T325" i="13"/>
  <c r="T364" i="13"/>
  <c r="T324" i="13"/>
  <c r="T346" i="13"/>
  <c r="T345" i="13"/>
  <c r="T337" i="13"/>
  <c r="T323" i="13"/>
  <c r="T322" i="13"/>
  <c r="T321" i="13"/>
  <c r="T336" i="13"/>
  <c r="T320" i="13"/>
  <c r="T319" i="13"/>
  <c r="T344" i="13"/>
  <c r="T358" i="13"/>
  <c r="T363" i="13"/>
  <c r="T357" i="13"/>
  <c r="T335" i="13"/>
  <c r="T356" i="13"/>
  <c r="T318" i="13"/>
  <c r="T317" i="13"/>
  <c r="T316" i="13"/>
  <c r="T315" i="13"/>
  <c r="T355" i="13"/>
  <c r="T379" i="13"/>
  <c r="T369" i="13"/>
  <c r="T362" i="13"/>
  <c r="T361" i="13"/>
  <c r="T368" i="13"/>
  <c r="T360" i="13"/>
  <c r="T354" i="13"/>
  <c r="T353" i="13"/>
  <c r="T378" i="13"/>
  <c r="Q378" i="13"/>
  <c r="T359" i="13"/>
  <c r="T377" i="13"/>
  <c r="T367" i="13"/>
  <c r="T376" i="13"/>
  <c r="N375" i="13"/>
  <c r="M375" i="13"/>
  <c r="T314" i="13"/>
  <c r="T313" i="13"/>
  <c r="T312" i="13"/>
  <c r="T311" i="13"/>
  <c r="T310" i="13"/>
  <c r="T309" i="13"/>
  <c r="T308" i="13"/>
  <c r="T307" i="13"/>
  <c r="T306" i="13"/>
  <c r="T305" i="13"/>
  <c r="T304" i="13"/>
  <c r="T303" i="13"/>
  <c r="T302" i="13"/>
  <c r="T301" i="13"/>
  <c r="T300" i="13"/>
  <c r="T299" i="13"/>
  <c r="T298" i="13"/>
  <c r="T297" i="13"/>
  <c r="T296" i="13"/>
  <c r="T295" i="13"/>
  <c r="T294" i="13"/>
  <c r="T293" i="13"/>
  <c r="T292" i="13"/>
  <c r="T291" i="13"/>
  <c r="T290" i="13"/>
  <c r="T289" i="13"/>
  <c r="T288" i="13"/>
  <c r="T287" i="13"/>
  <c r="T286" i="13"/>
  <c r="T285" i="13"/>
  <c r="T284" i="13"/>
  <c r="T283" i="13"/>
  <c r="T282" i="13"/>
  <c r="T281" i="13"/>
  <c r="T280" i="13"/>
  <c r="T278" i="13"/>
  <c r="T277" i="13"/>
  <c r="T276" i="13"/>
  <c r="T275" i="13"/>
  <c r="T274" i="13"/>
  <c r="T273" i="13"/>
  <c r="T272" i="13"/>
  <c r="T271" i="13"/>
  <c r="T270" i="13"/>
  <c r="T269" i="13"/>
  <c r="T268" i="13"/>
  <c r="T267" i="13"/>
  <c r="T266" i="13"/>
  <c r="T264" i="13"/>
  <c r="T263" i="13"/>
  <c r="T262" i="13"/>
  <c r="T260" i="13"/>
  <c r="T259" i="13"/>
  <c r="T258" i="13"/>
  <c r="T256" i="13"/>
  <c r="T255" i="13"/>
  <c r="T254" i="13"/>
  <c r="T253" i="13"/>
  <c r="T251" i="13"/>
  <c r="T250" i="13"/>
  <c r="T249" i="13"/>
  <c r="T248" i="13"/>
  <c r="T247" i="13"/>
  <c r="T246" i="13"/>
  <c r="T244" i="13"/>
  <c r="T243" i="13"/>
  <c r="T242" i="13"/>
  <c r="T241" i="13"/>
  <c r="T239" i="13"/>
  <c r="T238" i="13"/>
  <c r="T237" i="13"/>
  <c r="T236" i="13"/>
  <c r="T235" i="13"/>
  <c r="T233" i="13"/>
  <c r="T232" i="13"/>
  <c r="T231" i="13"/>
  <c r="T230" i="13"/>
  <c r="T229" i="13"/>
  <c r="T228" i="13"/>
  <c r="T227" i="13"/>
  <c r="T225" i="13"/>
  <c r="T224" i="13"/>
  <c r="T222" i="13"/>
  <c r="T221" i="13"/>
  <c r="T220" i="13"/>
  <c r="T219" i="13"/>
  <c r="T218" i="13"/>
  <c r="T217" i="13"/>
  <c r="T214" i="13"/>
  <c r="T213" i="13"/>
  <c r="T211" i="13"/>
  <c r="N88" i="13"/>
  <c r="T487" i="12" l="1"/>
  <c r="Q487" i="12"/>
  <c r="T485" i="12"/>
  <c r="M485" i="12"/>
  <c r="T484" i="12"/>
  <c r="T483" i="12"/>
  <c r="T482" i="12"/>
  <c r="T481" i="12"/>
  <c r="T480" i="12"/>
  <c r="T477" i="12"/>
  <c r="T476" i="12"/>
  <c r="T475" i="12"/>
  <c r="Q475" i="12"/>
  <c r="T474" i="12"/>
  <c r="T472" i="12"/>
  <c r="Q472" i="12"/>
  <c r="T454" i="12"/>
  <c r="T447" i="12"/>
  <c r="T444" i="12"/>
  <c r="T441" i="12"/>
  <c r="N441" i="12"/>
  <c r="T439" i="12"/>
  <c r="T438" i="12"/>
  <c r="T434" i="12"/>
  <c r="T433" i="12"/>
  <c r="T432" i="12"/>
  <c r="T431" i="12"/>
  <c r="T430" i="12"/>
  <c r="N430" i="12"/>
  <c r="M430" i="12"/>
  <c r="T429" i="12"/>
  <c r="N429" i="12"/>
  <c r="M429" i="12"/>
  <c r="T424" i="12"/>
  <c r="T411" i="12"/>
  <c r="T408" i="12"/>
  <c r="T406" i="12"/>
  <c r="T404" i="12"/>
  <c r="T403" i="12"/>
  <c r="T397" i="12"/>
  <c r="T396" i="12"/>
  <c r="T384" i="12"/>
  <c r="T382" i="12"/>
  <c r="T381" i="12"/>
  <c r="T380" i="12"/>
  <c r="T379" i="12"/>
  <c r="T378" i="12"/>
  <c r="T377" i="12"/>
  <c r="T376" i="12"/>
  <c r="T375" i="12"/>
  <c r="T374" i="12"/>
  <c r="T373" i="12"/>
  <c r="T372" i="12"/>
  <c r="T371" i="12"/>
  <c r="T370" i="12"/>
  <c r="T369" i="12"/>
  <c r="T368" i="12"/>
  <c r="T367" i="12"/>
  <c r="T366" i="12"/>
  <c r="T365" i="12"/>
  <c r="T364" i="12"/>
  <c r="T363" i="12"/>
  <c r="T362" i="12"/>
  <c r="T361" i="12"/>
  <c r="T360" i="12"/>
  <c r="T359" i="12"/>
  <c r="T358" i="12"/>
  <c r="T357" i="12"/>
  <c r="T356" i="12"/>
  <c r="T355" i="12"/>
  <c r="T354" i="12"/>
  <c r="T353" i="12"/>
  <c r="T352" i="12"/>
  <c r="T351" i="12"/>
  <c r="T350" i="12"/>
  <c r="T349" i="12"/>
  <c r="T348" i="12"/>
  <c r="T347" i="12"/>
  <c r="T346" i="12"/>
  <c r="T345" i="12"/>
  <c r="T344" i="12"/>
  <c r="T343" i="12"/>
  <c r="T342" i="12"/>
  <c r="T341" i="12"/>
  <c r="T340" i="12"/>
  <c r="T339" i="12"/>
  <c r="T337" i="12"/>
  <c r="T336" i="12"/>
  <c r="T335" i="12"/>
  <c r="T334" i="12"/>
  <c r="T333" i="12"/>
  <c r="T332" i="12"/>
  <c r="T331" i="12"/>
  <c r="T330" i="12"/>
  <c r="T329" i="12"/>
  <c r="T328" i="12"/>
  <c r="T327" i="12"/>
  <c r="T326" i="12"/>
  <c r="T325" i="12"/>
  <c r="T324" i="12"/>
  <c r="T323" i="12"/>
  <c r="T322" i="12"/>
  <c r="T321" i="12"/>
  <c r="Q321" i="12"/>
  <c r="T320" i="12"/>
  <c r="T319" i="12"/>
  <c r="T318" i="12"/>
  <c r="T317" i="12"/>
  <c r="N316" i="12"/>
  <c r="M316" i="12"/>
  <c r="T315" i="12"/>
  <c r="T314" i="12"/>
  <c r="T313" i="12"/>
  <c r="T312" i="12"/>
  <c r="T311" i="12"/>
  <c r="T310" i="12"/>
  <c r="T309" i="12"/>
  <c r="T308" i="12"/>
  <c r="T307" i="12"/>
  <c r="T306" i="12"/>
  <c r="T305" i="12"/>
  <c r="T304" i="12"/>
  <c r="T303" i="12"/>
  <c r="T302" i="12"/>
  <c r="T301" i="12"/>
  <c r="T300" i="12"/>
  <c r="T299" i="12"/>
  <c r="T298" i="12"/>
  <c r="T297" i="12"/>
  <c r="T296" i="12"/>
  <c r="T295" i="12"/>
  <c r="T294" i="12"/>
  <c r="T293" i="12"/>
  <c r="T292" i="12"/>
  <c r="T291" i="12"/>
  <c r="T290" i="12"/>
  <c r="T289" i="12"/>
  <c r="T288" i="12"/>
  <c r="T287" i="12"/>
  <c r="T286" i="12"/>
  <c r="T285" i="12"/>
  <c r="T284" i="12"/>
  <c r="T283" i="12"/>
  <c r="T282" i="12"/>
  <c r="T281" i="12"/>
  <c r="T279" i="12"/>
  <c r="T278" i="12"/>
  <c r="T277" i="12"/>
  <c r="T276" i="12"/>
  <c r="T275" i="12"/>
  <c r="T274" i="12"/>
  <c r="T273" i="12"/>
  <c r="T272" i="12"/>
  <c r="T271" i="12"/>
  <c r="T270" i="12"/>
  <c r="T269" i="12"/>
  <c r="T268" i="12"/>
  <c r="T267" i="12"/>
  <c r="T265" i="12"/>
  <c r="T264" i="12"/>
  <c r="T263" i="12"/>
  <c r="T261" i="12"/>
  <c r="T260" i="12"/>
  <c r="T259" i="12"/>
  <c r="T257" i="12"/>
  <c r="T256" i="12"/>
  <c r="T255" i="12"/>
  <c r="T254" i="12"/>
  <c r="T252" i="12"/>
  <c r="T251" i="12"/>
  <c r="T250" i="12"/>
  <c r="T249" i="12"/>
  <c r="T248" i="12"/>
  <c r="T247" i="12"/>
  <c r="T245" i="12"/>
  <c r="T244" i="12"/>
  <c r="T243" i="12"/>
  <c r="T242" i="12"/>
  <c r="T240" i="12"/>
  <c r="T239" i="12"/>
  <c r="T238" i="12"/>
  <c r="T237" i="12"/>
  <c r="T236" i="12"/>
  <c r="T234" i="12"/>
  <c r="T233" i="12"/>
  <c r="T232" i="12"/>
  <c r="T231" i="12"/>
  <c r="T230" i="12"/>
  <c r="T229" i="12"/>
  <c r="T228" i="12"/>
  <c r="T226" i="12"/>
  <c r="T225" i="12"/>
  <c r="T223" i="12"/>
  <c r="T222" i="12"/>
  <c r="T221" i="12"/>
  <c r="T219" i="12"/>
  <c r="T218" i="12"/>
  <c r="T217" i="12"/>
  <c r="T214" i="12"/>
  <c r="T213" i="12"/>
  <c r="T211" i="12"/>
  <c r="N88" i="12"/>
  <c r="B4" i="11" l="1"/>
  <c r="B3" i="11"/>
  <c r="B2" i="11"/>
  <c r="B9" i="11" s="1"/>
  <c r="B7" i="11" l="1"/>
  <c r="T922" i="10" l="1"/>
  <c r="T912" i="10"/>
  <c r="T921" i="10"/>
  <c r="Q921" i="10"/>
  <c r="T924" i="10"/>
  <c r="T923" i="10"/>
  <c r="M923" i="10"/>
  <c r="T910" i="10"/>
  <c r="T909" i="10"/>
  <c r="T908" i="10"/>
  <c r="T900" i="10"/>
  <c r="T884" i="10"/>
  <c r="T898" i="10"/>
  <c r="Q898" i="10"/>
  <c r="T897" i="10"/>
  <c r="Q897" i="10"/>
  <c r="T899" i="10"/>
  <c r="T867" i="10"/>
  <c r="T850" i="10"/>
  <c r="N850" i="10"/>
  <c r="T846" i="10"/>
  <c r="T848" i="10"/>
  <c r="T847" i="10"/>
  <c r="T842" i="10"/>
  <c r="T833" i="10"/>
  <c r="N833" i="10"/>
  <c r="M833" i="10"/>
  <c r="T828" i="10"/>
  <c r="T824" i="10"/>
  <c r="T829" i="10"/>
  <c r="N829" i="10"/>
  <c r="M829" i="10"/>
  <c r="T832" i="10"/>
  <c r="T830" i="10"/>
  <c r="T821" i="10"/>
  <c r="T756" i="10"/>
  <c r="T759" i="10"/>
  <c r="T769" i="10"/>
  <c r="T760" i="10"/>
  <c r="T762" i="10"/>
  <c r="T748" i="10"/>
  <c r="T745" i="10"/>
  <c r="T740" i="10"/>
  <c r="T715" i="10"/>
  <c r="T726" i="10"/>
  <c r="Q726" i="10"/>
  <c r="N729" i="10"/>
  <c r="M729" i="10"/>
  <c r="T725" i="10"/>
  <c r="T721" i="10"/>
  <c r="T718" i="10"/>
  <c r="T711" i="10"/>
  <c r="T692" i="10"/>
  <c r="T700" i="10"/>
  <c r="T698" i="10"/>
  <c r="T686" i="10"/>
  <c r="T702" i="10"/>
  <c r="T684" i="10"/>
  <c r="T689" i="10"/>
  <c r="T675" i="10"/>
  <c r="T677" i="10"/>
  <c r="T672" i="10"/>
  <c r="T668" i="10"/>
  <c r="T669" i="10"/>
  <c r="T681" i="10"/>
  <c r="T673" i="10"/>
  <c r="T676" i="10"/>
  <c r="T654" i="10"/>
  <c r="T651" i="10"/>
  <c r="T650" i="10"/>
  <c r="T644" i="10"/>
  <c r="T656" i="10"/>
  <c r="T648" i="10"/>
  <c r="T625" i="10"/>
  <c r="T637" i="10"/>
  <c r="T630" i="10"/>
  <c r="T634" i="10"/>
  <c r="T628" i="10"/>
  <c r="T640" i="10"/>
  <c r="T635" i="10"/>
  <c r="T632" i="10"/>
  <c r="T636" i="10"/>
  <c r="T619" i="10"/>
  <c r="T618" i="10"/>
  <c r="T623" i="10"/>
  <c r="T620" i="10"/>
  <c r="T617" i="10"/>
  <c r="T622" i="10"/>
  <c r="T624" i="10"/>
  <c r="T621" i="10"/>
  <c r="T616" i="10"/>
  <c r="T601" i="10"/>
  <c r="T598" i="10"/>
  <c r="T608" i="10"/>
  <c r="T602" i="10"/>
  <c r="T604" i="10"/>
  <c r="T605" i="10"/>
  <c r="T612" i="10"/>
  <c r="T596" i="10"/>
  <c r="T609" i="10"/>
  <c r="T611" i="10"/>
  <c r="T613" i="10"/>
  <c r="T597" i="10"/>
  <c r="T599" i="10"/>
  <c r="T610" i="10"/>
  <c r="T606" i="10"/>
  <c r="T600" i="10"/>
  <c r="T595" i="10"/>
  <c r="T603" i="10"/>
  <c r="T614" i="10"/>
  <c r="T607" i="10"/>
  <c r="T565" i="10"/>
  <c r="T571" i="10"/>
  <c r="T582" i="10"/>
  <c r="T578" i="10"/>
  <c r="T585" i="10"/>
  <c r="T587" i="10"/>
  <c r="T561" i="10"/>
  <c r="T589" i="10"/>
  <c r="T575" i="10"/>
  <c r="T567" i="10"/>
  <c r="T564" i="10"/>
  <c r="T576" i="10"/>
  <c r="T594" i="10"/>
  <c r="T550" i="10"/>
  <c r="T520" i="10"/>
  <c r="T559" i="10"/>
  <c r="T536" i="10"/>
  <c r="T551" i="10"/>
  <c r="T544" i="10"/>
  <c r="T528" i="10"/>
  <c r="T517" i="10"/>
  <c r="T547" i="10"/>
  <c r="T553" i="10"/>
  <c r="T529" i="10"/>
  <c r="T548" i="10"/>
  <c r="T519" i="10"/>
  <c r="T537" i="10"/>
  <c r="T556" i="10"/>
  <c r="T534" i="10"/>
  <c r="T514" i="10"/>
  <c r="T509" i="10"/>
  <c r="T498" i="10"/>
  <c r="T511" i="10"/>
  <c r="T490" i="10"/>
  <c r="T504" i="10"/>
  <c r="T480" i="10"/>
  <c r="T470" i="10"/>
  <c r="T460" i="10"/>
  <c r="T451" i="10"/>
  <c r="T483" i="10"/>
  <c r="T474" i="10"/>
  <c r="T457" i="10"/>
  <c r="T462" i="10"/>
  <c r="T477" i="10"/>
  <c r="T466" i="10"/>
  <c r="T479" i="10"/>
  <c r="T471" i="10"/>
  <c r="T481" i="10"/>
  <c r="T447" i="10"/>
  <c r="T416" i="10"/>
  <c r="T425" i="10"/>
  <c r="T423" i="10"/>
  <c r="T419" i="10"/>
  <c r="T445" i="10"/>
  <c r="T442" i="10"/>
  <c r="T432" i="10"/>
  <c r="T427" i="10"/>
  <c r="T426" i="10"/>
  <c r="T424" i="10"/>
  <c r="T403" i="10"/>
  <c r="T404" i="10"/>
  <c r="T393" i="10"/>
  <c r="T406" i="10"/>
  <c r="T399" i="10"/>
  <c r="T405" i="10"/>
  <c r="T412" i="10"/>
  <c r="T400" i="10"/>
  <c r="T402" i="10"/>
  <c r="T407" i="10"/>
  <c r="T363" i="10"/>
  <c r="T364" i="10"/>
  <c r="T367" i="10"/>
  <c r="T366" i="10"/>
  <c r="T384" i="10"/>
  <c r="T388" i="10"/>
  <c r="T378" i="10"/>
  <c r="T380" i="10"/>
  <c r="T362" i="10"/>
  <c r="T373" i="10"/>
  <c r="T371" i="10"/>
  <c r="T385" i="10"/>
  <c r="T369" i="10"/>
  <c r="T357" i="10"/>
  <c r="T361" i="10"/>
  <c r="T359" i="10"/>
  <c r="T377" i="10"/>
  <c r="T358" i="10"/>
  <c r="T382" i="10"/>
  <c r="T375" i="10"/>
  <c r="T387" i="10"/>
  <c r="T360" i="10"/>
  <c r="T374" i="10"/>
  <c r="T365" i="10"/>
  <c r="N119" i="10"/>
  <c r="G4033" i="1" l="1"/>
  <c r="G4032" i="1"/>
  <c r="G4031" i="1"/>
  <c r="G4030" i="1"/>
  <c r="G4029" i="1"/>
  <c r="G4028" i="1"/>
  <c r="G4027" i="1"/>
  <c r="G4026" i="1"/>
  <c r="G4025" i="1"/>
  <c r="G4024" i="1"/>
  <c r="G4023" i="1"/>
  <c r="G4022" i="1"/>
  <c r="G4021" i="1"/>
  <c r="G4020" i="1"/>
  <c r="G4019" i="1"/>
  <c r="G4018" i="1"/>
  <c r="G4017" i="1"/>
  <c r="G4016" i="1"/>
  <c r="G4015" i="1"/>
  <c r="G4014" i="1"/>
  <c r="G4013" i="1"/>
  <c r="G4012" i="1"/>
  <c r="G4011" i="1"/>
  <c r="G4010" i="1"/>
  <c r="G4009" i="1"/>
  <c r="G4008" i="1"/>
  <c r="G4007" i="1"/>
  <c r="G4006" i="1"/>
  <c r="G4005" i="1"/>
  <c r="G4004" i="1"/>
  <c r="G4003" i="1"/>
  <c r="G4002" i="1"/>
  <c r="G4001" i="1"/>
  <c r="G4000" i="1"/>
  <c r="G3999" i="1"/>
  <c r="G3998" i="1"/>
  <c r="G3997" i="1"/>
  <c r="G3996" i="1"/>
  <c r="G3995" i="1"/>
  <c r="G3994" i="1"/>
  <c r="G3993" i="1"/>
  <c r="G3992" i="1"/>
  <c r="G3991" i="1"/>
  <c r="G3990" i="1"/>
  <c r="G3989" i="1"/>
  <c r="G3988" i="1"/>
  <c r="G3987" i="1"/>
  <c r="G3986" i="1"/>
  <c r="G3985" i="1"/>
  <c r="G3984" i="1"/>
  <c r="G3983" i="1"/>
  <c r="G3982" i="1"/>
  <c r="G3981" i="1"/>
  <c r="G3980" i="1"/>
  <c r="G3979" i="1"/>
  <c r="G3978" i="1"/>
  <c r="G3977" i="1"/>
  <c r="G3976" i="1"/>
  <c r="G3975" i="1"/>
  <c r="G3974" i="1"/>
  <c r="G3973" i="1"/>
  <c r="G3972" i="1"/>
  <c r="G3971" i="1"/>
  <c r="G3970" i="1"/>
  <c r="G3969" i="1"/>
  <c r="G3968" i="1"/>
  <c r="G3967" i="1"/>
  <c r="G3966" i="1"/>
  <c r="G3965" i="1"/>
  <c r="G3964" i="1"/>
  <c r="G3963" i="1"/>
  <c r="G3962" i="1"/>
  <c r="G3961" i="1"/>
  <c r="G3960" i="1"/>
  <c r="G3959" i="1"/>
  <c r="G3958" i="1"/>
  <c r="G3957" i="1"/>
  <c r="G3956" i="1"/>
  <c r="G3955" i="1"/>
  <c r="G3954" i="1"/>
  <c r="G3953" i="1"/>
  <c r="G3952" i="1"/>
  <c r="G3951" i="1"/>
  <c r="G3950" i="1"/>
  <c r="G3949" i="1"/>
  <c r="G3948" i="1"/>
  <c r="G3947" i="1"/>
  <c r="G3946" i="1"/>
  <c r="G3945" i="1"/>
  <c r="G3944" i="1"/>
  <c r="G3943" i="1"/>
  <c r="G3942" i="1"/>
  <c r="G3941" i="1"/>
  <c r="G3940" i="1"/>
  <c r="G3939" i="1"/>
  <c r="G3938" i="1"/>
  <c r="G3937" i="1"/>
  <c r="G3936" i="1"/>
  <c r="G3935" i="1"/>
  <c r="G3934" i="1"/>
  <c r="G3933" i="1"/>
  <c r="G3932" i="1"/>
  <c r="G3931" i="1"/>
  <c r="G3930" i="1"/>
  <c r="G3929" i="1"/>
  <c r="G3928" i="1"/>
  <c r="G3927" i="1"/>
  <c r="G3926" i="1"/>
  <c r="G3925" i="1"/>
  <c r="G3924" i="1"/>
  <c r="G3923" i="1"/>
  <c r="G3922" i="1"/>
  <c r="G3921" i="1"/>
  <c r="G3920" i="1"/>
  <c r="G3919" i="1"/>
  <c r="G3918" i="1"/>
  <c r="G3917" i="1"/>
  <c r="Z3916" i="1"/>
  <c r="G3916" i="1"/>
  <c r="G3915" i="1"/>
  <c r="G3914" i="1"/>
  <c r="G3913" i="1"/>
  <c r="G3912" i="1"/>
  <c r="G3911" i="1"/>
  <c r="G3910" i="1"/>
  <c r="Z3909" i="1"/>
  <c r="G3909" i="1"/>
  <c r="Z3908" i="1"/>
  <c r="W3908" i="1"/>
  <c r="G3908" i="1"/>
  <c r="G3907" i="1"/>
  <c r="G3906" i="1"/>
  <c r="G3905" i="1"/>
  <c r="G3904" i="1"/>
  <c r="G3903" i="1"/>
  <c r="G3902" i="1"/>
  <c r="G3901" i="1"/>
  <c r="G3900" i="1"/>
  <c r="G3899" i="1"/>
  <c r="G3898" i="1"/>
  <c r="G3897" i="1"/>
  <c r="G3896" i="1"/>
  <c r="G3895" i="1"/>
  <c r="G3894" i="1"/>
  <c r="G3893" i="1"/>
  <c r="G3892" i="1"/>
  <c r="G3891" i="1"/>
  <c r="G3890" i="1"/>
  <c r="G3889" i="1"/>
  <c r="G3888" i="1"/>
  <c r="G3887" i="1"/>
  <c r="G3886" i="1"/>
  <c r="G3885" i="1"/>
  <c r="G3884" i="1"/>
  <c r="G3883" i="1"/>
  <c r="G3882" i="1"/>
  <c r="G3881" i="1"/>
  <c r="G3880" i="1"/>
  <c r="Z3879" i="1"/>
  <c r="G3879" i="1"/>
  <c r="G3878" i="1"/>
  <c r="G3877" i="1"/>
  <c r="G3876" i="1"/>
  <c r="G3875" i="1"/>
  <c r="G3874" i="1"/>
  <c r="G3873" i="1"/>
  <c r="G3872" i="1"/>
  <c r="G3871" i="1"/>
  <c r="G3870" i="1"/>
  <c r="G3869" i="1"/>
  <c r="G3868" i="1"/>
  <c r="G3867" i="1"/>
  <c r="G3866" i="1"/>
  <c r="G3865" i="1"/>
  <c r="G3864" i="1"/>
  <c r="G3863" i="1"/>
  <c r="G3862" i="1"/>
  <c r="Z3861" i="1"/>
  <c r="T3861" i="1"/>
  <c r="G3861" i="1"/>
  <c r="G3860" i="1"/>
  <c r="G3859" i="1"/>
  <c r="G3858" i="1"/>
  <c r="G3857" i="1"/>
  <c r="G3856" i="1"/>
  <c r="G3855" i="1"/>
  <c r="G3854" i="1"/>
  <c r="G3853" i="1"/>
  <c r="G3852" i="1"/>
  <c r="G3851" i="1"/>
  <c r="G3850" i="1"/>
  <c r="G3849" i="1"/>
  <c r="G3848" i="1"/>
  <c r="G3847" i="1"/>
  <c r="G3846" i="1"/>
  <c r="G3845" i="1"/>
  <c r="G3844" i="1"/>
  <c r="G3843" i="1"/>
  <c r="G3842" i="1"/>
  <c r="G3841" i="1"/>
  <c r="G3840" i="1"/>
  <c r="G3839" i="1"/>
  <c r="G3838" i="1"/>
  <c r="G3837" i="1"/>
  <c r="Z3836" i="1"/>
  <c r="G3836" i="1"/>
  <c r="G3835" i="1"/>
  <c r="G3834" i="1"/>
  <c r="G3833" i="1"/>
  <c r="G3832" i="1"/>
  <c r="G3831" i="1"/>
  <c r="G3830" i="1"/>
  <c r="G3829" i="1"/>
  <c r="G3828" i="1"/>
  <c r="G3827" i="1"/>
  <c r="G3826" i="1"/>
  <c r="G3825" i="1"/>
  <c r="G3824" i="1"/>
  <c r="G3823" i="1"/>
  <c r="G3822" i="1"/>
  <c r="G3821" i="1"/>
  <c r="G3820" i="1"/>
  <c r="G3819" i="1"/>
  <c r="G3818" i="1"/>
  <c r="G3817" i="1"/>
  <c r="G3816" i="1"/>
  <c r="G3815" i="1"/>
  <c r="G3814" i="1"/>
  <c r="G3813" i="1"/>
  <c r="G3812" i="1"/>
  <c r="G3811" i="1"/>
  <c r="G3810" i="1"/>
  <c r="G3809" i="1"/>
  <c r="G3808" i="1"/>
  <c r="G3807" i="1"/>
  <c r="G3806" i="1"/>
  <c r="G3805" i="1"/>
  <c r="G3804" i="1"/>
  <c r="G3803" i="1"/>
  <c r="G3802" i="1"/>
  <c r="G3801" i="1"/>
  <c r="G3800" i="1"/>
  <c r="G3799" i="1"/>
  <c r="G3798" i="1"/>
  <c r="G3797" i="1"/>
  <c r="G3796" i="1"/>
  <c r="G3795" i="1"/>
  <c r="G3794" i="1"/>
  <c r="G3793" i="1"/>
  <c r="G3792" i="1"/>
  <c r="G3791" i="1"/>
  <c r="G3790" i="1"/>
  <c r="G3789" i="1"/>
  <c r="G3788" i="1"/>
  <c r="G3787" i="1"/>
  <c r="G3786" i="1"/>
  <c r="G3785" i="1"/>
  <c r="G3784" i="1"/>
  <c r="G3783" i="1"/>
  <c r="G3782" i="1"/>
  <c r="G3781" i="1"/>
  <c r="G3780" i="1"/>
  <c r="G3779" i="1"/>
  <c r="Z3778" i="1"/>
  <c r="G3778" i="1"/>
  <c r="G3777" i="1"/>
  <c r="Z3776" i="1"/>
  <c r="G3776" i="1"/>
  <c r="G3775" i="1"/>
  <c r="G3774" i="1"/>
  <c r="G3773" i="1"/>
  <c r="G3772" i="1"/>
  <c r="G3771" i="1"/>
  <c r="G3770" i="1"/>
  <c r="G3769" i="1"/>
  <c r="G3768" i="1"/>
  <c r="G3767" i="1"/>
  <c r="G3766" i="1"/>
  <c r="G3765" i="1"/>
  <c r="G3764" i="1"/>
  <c r="G3763" i="1"/>
  <c r="G3762" i="1"/>
  <c r="G3761" i="1"/>
  <c r="G3760" i="1"/>
  <c r="G3759" i="1"/>
  <c r="G3758" i="1"/>
  <c r="G3757" i="1"/>
  <c r="G3756" i="1"/>
  <c r="G3755" i="1"/>
  <c r="G3754" i="1"/>
  <c r="G3753" i="1"/>
  <c r="G3752" i="1"/>
  <c r="G3751" i="1"/>
  <c r="G3750" i="1"/>
  <c r="G3749" i="1"/>
  <c r="G3748" i="1"/>
  <c r="G3747" i="1"/>
  <c r="G3746" i="1"/>
  <c r="G3745" i="1"/>
  <c r="G3744" i="1"/>
  <c r="G3743" i="1"/>
  <c r="G3742" i="1"/>
  <c r="G3741" i="1"/>
  <c r="G3740" i="1"/>
  <c r="G3739" i="1"/>
  <c r="G3738" i="1"/>
  <c r="G3737" i="1"/>
  <c r="G3736" i="1"/>
  <c r="G3735" i="1"/>
  <c r="G3734" i="1"/>
  <c r="G3733" i="1"/>
  <c r="G3732" i="1"/>
  <c r="G3731" i="1"/>
  <c r="G3730" i="1"/>
  <c r="G3729" i="1"/>
  <c r="G3728" i="1"/>
  <c r="G3727" i="1"/>
  <c r="Z3726" i="1"/>
  <c r="G3726" i="1"/>
  <c r="G3725" i="1"/>
  <c r="G3724" i="1"/>
  <c r="G3723" i="1"/>
  <c r="G3722" i="1"/>
  <c r="G3721" i="1"/>
  <c r="G3720" i="1"/>
  <c r="G3719" i="1"/>
  <c r="G3718" i="1"/>
  <c r="G3717" i="1"/>
  <c r="G3716" i="1"/>
  <c r="G3715" i="1"/>
  <c r="G3714" i="1"/>
  <c r="G3713" i="1"/>
  <c r="Z3712" i="1"/>
  <c r="G3712" i="1"/>
  <c r="G3711" i="1"/>
  <c r="G3710" i="1"/>
  <c r="Z3709" i="1"/>
  <c r="W3709" i="1"/>
  <c r="G3709" i="1"/>
  <c r="G3708" i="1"/>
  <c r="G3707" i="1"/>
  <c r="G3706" i="1"/>
  <c r="G3705" i="1"/>
  <c r="G3704" i="1"/>
  <c r="G3703" i="1"/>
  <c r="G3702" i="1"/>
  <c r="G3701" i="1"/>
  <c r="G3700" i="1"/>
  <c r="G3699" i="1"/>
  <c r="G3698" i="1"/>
  <c r="G3697" i="1"/>
  <c r="G3696" i="1"/>
  <c r="G3695" i="1"/>
  <c r="G3694" i="1"/>
  <c r="G3693" i="1"/>
  <c r="G3692" i="1"/>
  <c r="G3691" i="1"/>
  <c r="G3690" i="1"/>
  <c r="G3689" i="1"/>
  <c r="G3688" i="1"/>
  <c r="G3687" i="1"/>
  <c r="G3686" i="1"/>
  <c r="G3685" i="1"/>
  <c r="G3684" i="1"/>
  <c r="G3683" i="1"/>
  <c r="G3682" i="1"/>
  <c r="G3681" i="1"/>
  <c r="G3680" i="1"/>
  <c r="G3679" i="1"/>
  <c r="G3678" i="1"/>
  <c r="G3677" i="1"/>
  <c r="G3676" i="1"/>
  <c r="G3675" i="1"/>
  <c r="G3674" i="1"/>
  <c r="G3673" i="1"/>
  <c r="G3672" i="1"/>
  <c r="Z3671" i="1"/>
  <c r="W3671" i="1"/>
  <c r="G3671" i="1"/>
  <c r="G3670" i="1"/>
  <c r="G3669" i="1"/>
  <c r="G3668" i="1"/>
  <c r="G3667" i="1"/>
  <c r="Z3666" i="1"/>
  <c r="G3666" i="1"/>
  <c r="G3665" i="1"/>
  <c r="G3664" i="1"/>
  <c r="G3663" i="1"/>
  <c r="G3662" i="1"/>
  <c r="G3661" i="1"/>
  <c r="G3660" i="1"/>
  <c r="G3659" i="1"/>
  <c r="G3658" i="1"/>
  <c r="G3657" i="1"/>
  <c r="G3656" i="1"/>
  <c r="G3655" i="1"/>
  <c r="G3654" i="1"/>
  <c r="G3653" i="1"/>
  <c r="G3652" i="1"/>
  <c r="G3651" i="1"/>
  <c r="G3650" i="1"/>
  <c r="G3649" i="1"/>
  <c r="G3648" i="1"/>
  <c r="G3647" i="1"/>
  <c r="G3646" i="1"/>
  <c r="G3645" i="1"/>
  <c r="G3644" i="1"/>
  <c r="G3643" i="1"/>
  <c r="G3642" i="1"/>
  <c r="G3641" i="1"/>
  <c r="G3640" i="1"/>
  <c r="G3639" i="1"/>
  <c r="G3638" i="1"/>
  <c r="G3637" i="1"/>
  <c r="G3636" i="1"/>
  <c r="G3635" i="1"/>
  <c r="G3634" i="1"/>
  <c r="G3633" i="1"/>
  <c r="G3632" i="1"/>
  <c r="G3631" i="1"/>
  <c r="G3630" i="1"/>
  <c r="G3629" i="1"/>
  <c r="G3628" i="1"/>
  <c r="G3627" i="1"/>
  <c r="G3626" i="1"/>
  <c r="G3625" i="1"/>
  <c r="G3624" i="1"/>
  <c r="G3623" i="1"/>
  <c r="G3622" i="1"/>
  <c r="G3621" i="1"/>
  <c r="G3620" i="1"/>
  <c r="G3619" i="1"/>
  <c r="G3618" i="1"/>
  <c r="G3617" i="1"/>
  <c r="G3616" i="1"/>
  <c r="G3615" i="1"/>
  <c r="G3614" i="1"/>
  <c r="G3613" i="1"/>
  <c r="G3612" i="1"/>
  <c r="G3611" i="1"/>
  <c r="G3610" i="1"/>
  <c r="G3609" i="1"/>
  <c r="G3608" i="1"/>
  <c r="G3607" i="1"/>
  <c r="G3606" i="1"/>
  <c r="G3605" i="1"/>
  <c r="G3604" i="1"/>
  <c r="G3603" i="1"/>
  <c r="G3602" i="1"/>
  <c r="G3601" i="1"/>
  <c r="G3600" i="1"/>
  <c r="G3599" i="1"/>
  <c r="G3598" i="1"/>
  <c r="G3597" i="1"/>
  <c r="G3596" i="1"/>
  <c r="G3595" i="1"/>
  <c r="G3594" i="1"/>
  <c r="G3593" i="1"/>
  <c r="G3592" i="1"/>
  <c r="G3591" i="1"/>
  <c r="G3590" i="1"/>
  <c r="G3589" i="1"/>
  <c r="G3588" i="1"/>
  <c r="G3587" i="1"/>
  <c r="G3586" i="1"/>
  <c r="G3585" i="1"/>
  <c r="G3584" i="1"/>
  <c r="G3583" i="1"/>
  <c r="G3582" i="1"/>
  <c r="G3581" i="1"/>
  <c r="G3580" i="1"/>
  <c r="G3579" i="1"/>
  <c r="G3578" i="1"/>
  <c r="G3577" i="1"/>
  <c r="G3576" i="1"/>
  <c r="G3575" i="1"/>
  <c r="G3574" i="1"/>
  <c r="G3573" i="1"/>
  <c r="G3572" i="1"/>
  <c r="G3571" i="1"/>
  <c r="G3570" i="1"/>
  <c r="G3569" i="1"/>
  <c r="G3568" i="1"/>
  <c r="G3567" i="1"/>
  <c r="G3566" i="1"/>
  <c r="G3565" i="1"/>
  <c r="G3564" i="1"/>
  <c r="G3563" i="1"/>
  <c r="G3562" i="1"/>
  <c r="G3561" i="1"/>
  <c r="G3560" i="1"/>
  <c r="G3559" i="1"/>
  <c r="G3558" i="1"/>
  <c r="G3557" i="1"/>
  <c r="G3556" i="1"/>
  <c r="G3555" i="1"/>
  <c r="G3554" i="1"/>
  <c r="G3553" i="1"/>
  <c r="G3552" i="1"/>
  <c r="G3551" i="1"/>
  <c r="G3550" i="1"/>
  <c r="G3549" i="1"/>
  <c r="G3548" i="1"/>
  <c r="G3547" i="1"/>
  <c r="G3546" i="1"/>
  <c r="G3545" i="1"/>
  <c r="G3544" i="1"/>
  <c r="G3543" i="1"/>
  <c r="G3542" i="1"/>
  <c r="G3541" i="1"/>
  <c r="G3540" i="1"/>
  <c r="G3539" i="1"/>
  <c r="G3538" i="1"/>
  <c r="G3537" i="1"/>
  <c r="G3536" i="1"/>
  <c r="G3535" i="1"/>
  <c r="G3534" i="1"/>
  <c r="G3533" i="1"/>
  <c r="G3532" i="1"/>
  <c r="G3531" i="1"/>
  <c r="G3530" i="1"/>
  <c r="G3529" i="1"/>
  <c r="G3528" i="1"/>
  <c r="G3527" i="1"/>
  <c r="G3526" i="1"/>
  <c r="G3525" i="1"/>
  <c r="G3524" i="1"/>
  <c r="G3523" i="1"/>
  <c r="Z3522" i="1"/>
  <c r="G3522" i="1"/>
  <c r="G3521" i="1"/>
  <c r="G3520" i="1"/>
  <c r="G3519" i="1"/>
  <c r="G3518" i="1"/>
  <c r="G3517" i="1"/>
  <c r="G3516" i="1"/>
  <c r="G3515" i="1"/>
  <c r="G3514" i="1"/>
  <c r="G3513" i="1"/>
  <c r="G3512" i="1"/>
  <c r="G3511" i="1"/>
  <c r="G3510" i="1"/>
  <c r="G3509" i="1"/>
  <c r="G3508" i="1"/>
  <c r="G3507" i="1"/>
  <c r="G3506" i="1"/>
  <c r="G3505" i="1"/>
  <c r="G3504" i="1"/>
  <c r="G3503" i="1"/>
  <c r="G3502" i="1"/>
  <c r="G3501" i="1"/>
  <c r="G3500" i="1"/>
  <c r="G3499" i="1"/>
  <c r="G3498" i="1"/>
  <c r="G3497" i="1"/>
  <c r="G3496" i="1"/>
  <c r="G3495" i="1"/>
  <c r="G3494" i="1"/>
  <c r="G3493" i="1"/>
  <c r="G3492" i="1"/>
  <c r="G3491" i="1"/>
  <c r="G3490" i="1"/>
  <c r="G3489" i="1"/>
  <c r="G3488" i="1"/>
  <c r="G3487" i="1"/>
  <c r="G3486" i="1"/>
  <c r="G3485" i="1"/>
  <c r="G3484" i="1"/>
  <c r="G3483" i="1"/>
  <c r="G3482" i="1"/>
  <c r="G3481" i="1"/>
  <c r="G3480" i="1"/>
  <c r="G3479" i="1"/>
  <c r="G3478" i="1"/>
  <c r="G3477" i="1"/>
  <c r="G3476" i="1"/>
  <c r="G3475" i="1"/>
  <c r="G3474" i="1"/>
  <c r="G3473" i="1"/>
  <c r="G3472" i="1"/>
  <c r="G3471" i="1"/>
  <c r="G3470" i="1"/>
  <c r="G3469" i="1"/>
  <c r="G3468" i="1"/>
  <c r="G3467" i="1"/>
  <c r="G3466" i="1"/>
  <c r="G3465" i="1"/>
  <c r="G3464" i="1"/>
  <c r="G3463" i="1"/>
  <c r="G3462" i="1"/>
  <c r="G3461" i="1"/>
  <c r="G3460" i="1"/>
  <c r="G3459" i="1"/>
  <c r="G3458" i="1"/>
  <c r="G3457" i="1"/>
  <c r="G3456" i="1"/>
  <c r="G3455" i="1"/>
  <c r="G3454" i="1"/>
  <c r="G3453" i="1"/>
  <c r="G3452" i="1"/>
  <c r="G3451" i="1"/>
  <c r="G3450" i="1"/>
  <c r="G3449" i="1"/>
  <c r="G3448" i="1"/>
  <c r="G3447" i="1"/>
  <c r="G3446" i="1"/>
  <c r="G3445" i="1"/>
  <c r="G3444" i="1"/>
  <c r="G3443" i="1"/>
  <c r="G3442" i="1"/>
  <c r="Z3441" i="1"/>
  <c r="U3441" i="1"/>
  <c r="G3441" i="1"/>
  <c r="G3440" i="1"/>
  <c r="G3439" i="1"/>
  <c r="G3438" i="1"/>
  <c r="G3437" i="1"/>
  <c r="G3436" i="1"/>
  <c r="G3435" i="1"/>
  <c r="G3434" i="1"/>
  <c r="G3433" i="1"/>
  <c r="G3432" i="1"/>
  <c r="G3431" i="1"/>
  <c r="G3430" i="1"/>
  <c r="G3429" i="1"/>
  <c r="G3428" i="1"/>
  <c r="G3427" i="1"/>
  <c r="G3426" i="1"/>
  <c r="G3425" i="1"/>
  <c r="G3424" i="1"/>
  <c r="G3423" i="1"/>
  <c r="G3422" i="1"/>
  <c r="G3421" i="1"/>
  <c r="G3420" i="1"/>
  <c r="G3419" i="1"/>
  <c r="G3418" i="1"/>
  <c r="G3417" i="1"/>
  <c r="G3416" i="1"/>
  <c r="G3415" i="1"/>
  <c r="G3414" i="1"/>
  <c r="G3413" i="1"/>
  <c r="G3412" i="1"/>
  <c r="G3411" i="1"/>
  <c r="G3410" i="1"/>
  <c r="Z3409" i="1"/>
  <c r="G3409" i="1"/>
  <c r="G3408" i="1"/>
  <c r="G3407" i="1"/>
  <c r="G3406" i="1"/>
  <c r="G3405" i="1"/>
  <c r="G3404" i="1"/>
  <c r="Z3403" i="1"/>
  <c r="G3403" i="1"/>
  <c r="G3402" i="1"/>
  <c r="G3401" i="1"/>
  <c r="G3400" i="1"/>
  <c r="G3399" i="1"/>
  <c r="G3398" i="1"/>
  <c r="G3397" i="1"/>
  <c r="G3396" i="1"/>
  <c r="G3395" i="1"/>
  <c r="G3394" i="1"/>
  <c r="G3393" i="1"/>
  <c r="G3392" i="1"/>
  <c r="G3391" i="1"/>
  <c r="Z3390" i="1"/>
  <c r="G3390" i="1"/>
  <c r="G3389" i="1"/>
  <c r="G3388" i="1"/>
  <c r="G3387" i="1"/>
  <c r="G3386" i="1"/>
  <c r="G3385" i="1"/>
  <c r="G3384" i="1"/>
  <c r="G3383" i="1"/>
  <c r="G3382" i="1"/>
  <c r="G3381" i="1"/>
  <c r="G3380" i="1"/>
  <c r="G3379" i="1"/>
  <c r="G3378" i="1"/>
  <c r="G3377" i="1"/>
  <c r="G3376" i="1"/>
  <c r="G3375" i="1"/>
  <c r="G3374" i="1"/>
  <c r="G3373" i="1"/>
  <c r="G3372" i="1"/>
  <c r="G3371" i="1"/>
  <c r="G3370" i="1"/>
  <c r="G3369" i="1"/>
  <c r="G3368" i="1"/>
  <c r="Z3367" i="1"/>
  <c r="G3367" i="1"/>
  <c r="G3366" i="1"/>
  <c r="G3365" i="1"/>
  <c r="G3364" i="1"/>
  <c r="G3363" i="1"/>
  <c r="G3362" i="1"/>
  <c r="G3361" i="1"/>
  <c r="G3360" i="1"/>
  <c r="G3359" i="1"/>
  <c r="G3358" i="1"/>
  <c r="G3357" i="1"/>
  <c r="Z3356" i="1"/>
  <c r="U3356" i="1"/>
  <c r="T3356" i="1"/>
  <c r="G3356" i="1"/>
  <c r="G3355" i="1"/>
  <c r="G3354" i="1"/>
  <c r="G3353" i="1"/>
  <c r="G3352" i="1"/>
  <c r="G3351" i="1"/>
  <c r="G3350" i="1"/>
  <c r="Z3349" i="1"/>
  <c r="G3349" i="1"/>
  <c r="G3348" i="1"/>
  <c r="G3347" i="1"/>
  <c r="G3346" i="1"/>
  <c r="G3345" i="1"/>
  <c r="G3344" i="1"/>
  <c r="G3343" i="1"/>
  <c r="G3342" i="1"/>
  <c r="G3341" i="1"/>
  <c r="G3340" i="1"/>
  <c r="G3339" i="1"/>
  <c r="G3338" i="1"/>
  <c r="G3337" i="1"/>
  <c r="G3336" i="1"/>
  <c r="G3335" i="1"/>
  <c r="G3334" i="1"/>
  <c r="G3333" i="1"/>
  <c r="G3332" i="1"/>
  <c r="Z3331" i="1"/>
  <c r="G3331" i="1"/>
  <c r="G3330" i="1"/>
  <c r="G3329" i="1"/>
  <c r="G3328" i="1"/>
  <c r="G3327" i="1"/>
  <c r="G3326" i="1"/>
  <c r="Z3325" i="1"/>
  <c r="U3325" i="1"/>
  <c r="T3325" i="1"/>
  <c r="G3325" i="1"/>
  <c r="G3324" i="1"/>
  <c r="G3323" i="1"/>
  <c r="G3322" i="1"/>
  <c r="G3321" i="1"/>
  <c r="G3320" i="1"/>
  <c r="G3319" i="1"/>
  <c r="G3318" i="1"/>
  <c r="G3317" i="1"/>
  <c r="G3316" i="1"/>
  <c r="G3315" i="1"/>
  <c r="Z3314" i="1"/>
  <c r="G3314" i="1"/>
  <c r="G3313" i="1"/>
  <c r="G3312" i="1"/>
  <c r="G3311" i="1"/>
  <c r="G3310" i="1"/>
  <c r="G3309" i="1"/>
  <c r="G3308" i="1"/>
  <c r="G3307" i="1"/>
  <c r="G3306" i="1"/>
  <c r="G3305" i="1"/>
  <c r="G3304" i="1"/>
  <c r="G3303" i="1"/>
  <c r="G3302" i="1"/>
  <c r="G3301" i="1"/>
  <c r="G3300" i="1"/>
  <c r="G3299" i="1"/>
  <c r="G3298" i="1"/>
  <c r="G3297" i="1"/>
  <c r="G3296" i="1"/>
  <c r="G3295" i="1"/>
  <c r="G3294" i="1"/>
  <c r="G3293" i="1"/>
  <c r="G3292" i="1"/>
  <c r="G3291" i="1"/>
  <c r="G3290" i="1"/>
  <c r="Z3289" i="1"/>
  <c r="G3289" i="1"/>
  <c r="G3288" i="1"/>
  <c r="G3287" i="1"/>
  <c r="G3286" i="1"/>
  <c r="G3285" i="1"/>
  <c r="G3284" i="1"/>
  <c r="G3283" i="1"/>
  <c r="G3282" i="1"/>
  <c r="G3281" i="1"/>
  <c r="G3280" i="1"/>
  <c r="G3279" i="1"/>
  <c r="G3278" i="1"/>
  <c r="G3277" i="1"/>
  <c r="G3276" i="1"/>
  <c r="G3275" i="1"/>
  <c r="G3274" i="1"/>
  <c r="G3273" i="1"/>
  <c r="G3272" i="1"/>
  <c r="G3271" i="1"/>
  <c r="G3270" i="1"/>
  <c r="G3269" i="1"/>
  <c r="G3268" i="1"/>
  <c r="G3267" i="1"/>
  <c r="G3266" i="1"/>
  <c r="G3265" i="1"/>
  <c r="G3264" i="1"/>
  <c r="G3263" i="1"/>
  <c r="G3262" i="1"/>
  <c r="G3261" i="1"/>
  <c r="G3260" i="1"/>
  <c r="G3259" i="1"/>
  <c r="G3258" i="1"/>
  <c r="G3257" i="1"/>
  <c r="G3256" i="1"/>
  <c r="G3255" i="1"/>
  <c r="G3254" i="1"/>
  <c r="G3253" i="1"/>
  <c r="G3252" i="1"/>
  <c r="G3251" i="1"/>
  <c r="G3250" i="1"/>
  <c r="G3249" i="1"/>
  <c r="G3248" i="1"/>
  <c r="G3247" i="1"/>
  <c r="G3246" i="1"/>
  <c r="G3245" i="1"/>
  <c r="G3244" i="1"/>
  <c r="G3243" i="1"/>
  <c r="G3242" i="1"/>
  <c r="G3241" i="1"/>
  <c r="G3240" i="1"/>
  <c r="G3239" i="1"/>
  <c r="G3238" i="1"/>
  <c r="G3237" i="1"/>
  <c r="G3236" i="1"/>
  <c r="G3235" i="1"/>
  <c r="G3234" i="1"/>
  <c r="G3233" i="1"/>
  <c r="G3232" i="1"/>
  <c r="G3231" i="1"/>
  <c r="G3230" i="1"/>
  <c r="G3229" i="1"/>
  <c r="G3228" i="1"/>
  <c r="G3227" i="1"/>
  <c r="G3226" i="1"/>
  <c r="G3225" i="1"/>
  <c r="G3224" i="1"/>
  <c r="G3223" i="1"/>
  <c r="G3222" i="1"/>
  <c r="G3221" i="1"/>
  <c r="G3220" i="1"/>
  <c r="G3219" i="1"/>
  <c r="G3218" i="1"/>
  <c r="G3217" i="1"/>
  <c r="Z3216" i="1"/>
  <c r="G3216" i="1"/>
  <c r="G3215" i="1"/>
  <c r="G3214" i="1"/>
  <c r="G3213" i="1"/>
  <c r="G3212" i="1"/>
  <c r="G3211" i="1"/>
  <c r="G3210" i="1"/>
  <c r="G3209" i="1"/>
  <c r="G3208" i="1"/>
  <c r="G3207" i="1"/>
  <c r="G3206" i="1"/>
  <c r="G3205" i="1"/>
  <c r="G3204" i="1"/>
  <c r="G3203" i="1"/>
  <c r="G3202" i="1"/>
  <c r="G3201" i="1"/>
  <c r="G3200" i="1"/>
  <c r="G3199" i="1"/>
  <c r="G3198" i="1"/>
  <c r="G3197" i="1"/>
  <c r="G3196" i="1"/>
  <c r="G3195" i="1"/>
  <c r="G3194" i="1"/>
  <c r="G3193" i="1"/>
  <c r="G3192" i="1"/>
  <c r="G3191" i="1"/>
  <c r="G3190" i="1"/>
  <c r="G3189" i="1"/>
  <c r="G3188" i="1"/>
  <c r="G3187" i="1"/>
  <c r="G3186" i="1"/>
  <c r="G3185" i="1"/>
  <c r="G3184" i="1"/>
  <c r="G3183" i="1"/>
  <c r="G3182" i="1"/>
  <c r="G3181" i="1"/>
  <c r="G3180" i="1"/>
  <c r="G3179" i="1"/>
  <c r="G3178" i="1"/>
  <c r="G3177" i="1"/>
  <c r="G3176" i="1"/>
  <c r="G3175" i="1"/>
  <c r="G3174" i="1"/>
  <c r="G3173" i="1"/>
  <c r="G3172" i="1"/>
  <c r="G3171" i="1"/>
  <c r="G3170" i="1"/>
  <c r="G3169" i="1"/>
  <c r="G3168" i="1"/>
  <c r="G3167" i="1"/>
  <c r="G3166" i="1"/>
  <c r="G3165" i="1"/>
  <c r="G3164" i="1"/>
  <c r="G3163" i="1"/>
  <c r="G3162" i="1"/>
  <c r="G3161" i="1"/>
  <c r="G3160" i="1"/>
  <c r="G3159" i="1"/>
  <c r="G3158" i="1"/>
  <c r="G3157" i="1"/>
  <c r="G3156" i="1"/>
  <c r="G3155" i="1"/>
  <c r="G3154" i="1"/>
  <c r="G3153" i="1"/>
  <c r="G3152" i="1"/>
  <c r="G3151" i="1"/>
  <c r="G3150" i="1"/>
  <c r="G3149" i="1"/>
  <c r="G3148" i="1"/>
  <c r="G3147" i="1"/>
  <c r="G3146" i="1"/>
  <c r="G3145" i="1"/>
  <c r="G3144" i="1"/>
  <c r="G3143" i="1"/>
  <c r="G3142" i="1"/>
  <c r="G3141" i="1"/>
  <c r="G3140" i="1"/>
  <c r="G3139" i="1"/>
  <c r="G3138" i="1"/>
  <c r="G3137" i="1"/>
  <c r="G3136" i="1"/>
  <c r="G3135" i="1"/>
  <c r="G3134" i="1"/>
  <c r="G3133" i="1"/>
  <c r="G3132" i="1"/>
  <c r="G3131" i="1"/>
  <c r="G3130" i="1"/>
  <c r="G3129" i="1"/>
  <c r="G3128" i="1"/>
  <c r="G3127" i="1"/>
  <c r="G3126" i="1"/>
  <c r="G3125" i="1"/>
  <c r="G3124" i="1"/>
  <c r="G3123" i="1"/>
  <c r="G3122" i="1"/>
  <c r="G3121" i="1"/>
  <c r="G3120" i="1"/>
  <c r="G3119" i="1"/>
  <c r="G3118" i="1"/>
  <c r="G3117" i="1"/>
  <c r="G3116" i="1"/>
  <c r="G3115" i="1"/>
  <c r="G3114" i="1"/>
  <c r="G3113" i="1"/>
  <c r="G3112" i="1"/>
  <c r="G3111" i="1"/>
  <c r="G3110" i="1"/>
  <c r="G3109" i="1"/>
  <c r="G3108" i="1"/>
  <c r="G3107" i="1"/>
  <c r="G3106" i="1"/>
  <c r="G3105" i="1"/>
  <c r="G3104" i="1"/>
  <c r="G3103" i="1"/>
  <c r="G3102" i="1"/>
  <c r="G3101" i="1"/>
  <c r="G3100" i="1"/>
  <c r="G3099" i="1"/>
  <c r="G3098" i="1"/>
  <c r="G3097" i="1"/>
  <c r="G3096" i="1"/>
  <c r="G3095" i="1"/>
  <c r="G3094" i="1"/>
  <c r="G3093" i="1"/>
  <c r="G3092" i="1"/>
  <c r="G3091" i="1"/>
  <c r="G3090" i="1"/>
  <c r="G3089" i="1"/>
  <c r="G3088" i="1"/>
  <c r="G3087" i="1"/>
  <c r="G3086" i="1"/>
  <c r="G3085" i="1"/>
  <c r="G3084" i="1"/>
  <c r="G3083" i="1"/>
  <c r="G3082" i="1"/>
  <c r="G3081" i="1"/>
  <c r="G3080" i="1"/>
  <c r="G3079" i="1"/>
  <c r="G3078" i="1"/>
  <c r="G3077" i="1"/>
  <c r="G3076" i="1"/>
  <c r="G3075" i="1"/>
  <c r="G3074" i="1"/>
  <c r="G3073" i="1"/>
  <c r="G3072" i="1"/>
  <c r="G3071" i="1"/>
  <c r="G3070" i="1"/>
  <c r="G3069" i="1"/>
  <c r="G3068" i="1"/>
  <c r="G3067" i="1"/>
  <c r="G3066" i="1"/>
  <c r="G3065" i="1"/>
  <c r="G3064" i="1"/>
  <c r="G3063" i="1"/>
  <c r="G3062" i="1"/>
  <c r="G3061" i="1"/>
  <c r="G3060" i="1"/>
  <c r="G3059" i="1"/>
  <c r="G3058" i="1"/>
  <c r="G3057" i="1"/>
  <c r="G3056" i="1"/>
  <c r="G3055" i="1"/>
  <c r="G3054" i="1"/>
  <c r="G3053" i="1"/>
  <c r="G3052" i="1"/>
  <c r="G3051" i="1"/>
  <c r="G3050" i="1"/>
  <c r="G3049" i="1"/>
  <c r="G3048" i="1"/>
  <c r="G3047" i="1"/>
  <c r="G3046" i="1"/>
  <c r="G3045" i="1"/>
  <c r="G3044" i="1"/>
  <c r="G3043" i="1"/>
  <c r="G3042" i="1"/>
  <c r="G3041" i="1"/>
  <c r="G3040" i="1"/>
  <c r="G3039" i="1"/>
  <c r="G3038" i="1"/>
  <c r="G3037" i="1"/>
  <c r="G3036" i="1"/>
  <c r="G3035" i="1"/>
  <c r="G3034" i="1"/>
  <c r="G3033" i="1"/>
  <c r="G3032" i="1"/>
  <c r="G3031" i="1"/>
  <c r="G3030" i="1"/>
  <c r="G3029" i="1"/>
  <c r="G3028" i="1"/>
  <c r="G3027" i="1"/>
  <c r="G3026" i="1"/>
  <c r="G3025" i="1"/>
  <c r="G3024" i="1"/>
  <c r="G3023" i="1"/>
  <c r="G3022" i="1"/>
  <c r="G3021" i="1"/>
  <c r="G3020" i="1"/>
  <c r="G3019" i="1"/>
  <c r="G3018" i="1"/>
  <c r="G3017" i="1"/>
  <c r="G3016" i="1"/>
  <c r="G3015" i="1"/>
  <c r="G3014" i="1"/>
  <c r="G3013" i="1"/>
  <c r="G3012" i="1"/>
  <c r="G3011" i="1"/>
  <c r="G3010" i="1"/>
  <c r="G3009" i="1"/>
  <c r="G3008" i="1"/>
  <c r="G3007" i="1"/>
  <c r="G3006" i="1"/>
  <c r="G3005" i="1"/>
  <c r="G3004" i="1"/>
  <c r="G3003" i="1"/>
  <c r="G3002" i="1"/>
  <c r="G3001" i="1"/>
  <c r="G3000" i="1"/>
  <c r="G2999" i="1"/>
  <c r="G2998" i="1"/>
  <c r="G2997" i="1"/>
  <c r="G2996" i="1"/>
  <c r="G2995" i="1"/>
  <c r="G2994" i="1"/>
  <c r="G2993" i="1"/>
  <c r="G2992" i="1"/>
  <c r="G2991" i="1"/>
  <c r="G2990" i="1"/>
  <c r="G2989" i="1"/>
  <c r="G2988" i="1"/>
  <c r="G2987" i="1"/>
  <c r="G2986" i="1"/>
  <c r="G2985" i="1"/>
  <c r="G2984" i="1"/>
  <c r="G2983" i="1"/>
  <c r="G2982" i="1"/>
  <c r="G2981" i="1"/>
  <c r="G2980" i="1"/>
  <c r="G2979" i="1"/>
  <c r="G2978" i="1"/>
  <c r="G2977" i="1"/>
  <c r="G2976" i="1"/>
  <c r="G2975" i="1"/>
  <c r="G2974" i="1"/>
  <c r="G2973" i="1"/>
  <c r="G2972" i="1"/>
  <c r="G2971" i="1"/>
  <c r="G2970" i="1"/>
  <c r="G2969" i="1"/>
  <c r="Z2968" i="1"/>
  <c r="G2968" i="1"/>
  <c r="G2967" i="1"/>
  <c r="G2966" i="1"/>
  <c r="G2965" i="1"/>
  <c r="G2964" i="1"/>
  <c r="G2963" i="1"/>
  <c r="G2962" i="1"/>
  <c r="G2961" i="1"/>
  <c r="Z2960" i="1"/>
  <c r="G2960" i="1"/>
  <c r="G2959" i="1"/>
  <c r="G2958" i="1"/>
  <c r="G2957" i="1"/>
  <c r="G2956" i="1"/>
  <c r="G2955" i="1"/>
  <c r="G2954" i="1"/>
  <c r="G2953" i="1"/>
  <c r="G2952" i="1"/>
  <c r="G2951" i="1"/>
  <c r="G2950" i="1"/>
  <c r="G2949" i="1"/>
  <c r="G2948" i="1"/>
  <c r="G2947" i="1"/>
  <c r="G2946" i="1"/>
  <c r="G2945" i="1"/>
  <c r="G2944" i="1"/>
  <c r="G2943" i="1"/>
  <c r="G2942" i="1"/>
  <c r="G2941" i="1"/>
  <c r="G2940" i="1"/>
  <c r="Z2939" i="1"/>
  <c r="G2939" i="1"/>
  <c r="G2938" i="1"/>
  <c r="G2937" i="1"/>
  <c r="G2936" i="1"/>
  <c r="G2935" i="1"/>
  <c r="G2934" i="1"/>
  <c r="G2933" i="1"/>
  <c r="G2932" i="1"/>
  <c r="G2931" i="1"/>
  <c r="G2930" i="1"/>
  <c r="G2929" i="1"/>
  <c r="G2928" i="1"/>
  <c r="G2927" i="1"/>
  <c r="G2926" i="1"/>
  <c r="G2925" i="1"/>
  <c r="G2924" i="1"/>
  <c r="G2923" i="1"/>
  <c r="G2922" i="1"/>
  <c r="G2921" i="1"/>
  <c r="G2920" i="1"/>
  <c r="G2919" i="1"/>
  <c r="G2918" i="1"/>
  <c r="G2917" i="1"/>
  <c r="G2916" i="1"/>
  <c r="G2915" i="1"/>
  <c r="G2914" i="1"/>
  <c r="G2913" i="1"/>
  <c r="Z2912" i="1"/>
  <c r="G2912" i="1"/>
  <c r="Z2911" i="1"/>
  <c r="G2911" i="1"/>
  <c r="G2910" i="1"/>
  <c r="G2909" i="1"/>
  <c r="G2908" i="1"/>
  <c r="G2907" i="1"/>
  <c r="G2906" i="1"/>
  <c r="G2905" i="1"/>
  <c r="G2904" i="1"/>
  <c r="G2903" i="1"/>
  <c r="G2902" i="1"/>
  <c r="G2901" i="1"/>
  <c r="G2900" i="1"/>
  <c r="G2899" i="1"/>
  <c r="G2898" i="1"/>
  <c r="G2897" i="1"/>
  <c r="G2896" i="1"/>
  <c r="G2895" i="1"/>
  <c r="G2894" i="1"/>
  <c r="G2893" i="1"/>
  <c r="G2892" i="1"/>
  <c r="G2891" i="1"/>
  <c r="G2890" i="1"/>
  <c r="G2889" i="1"/>
  <c r="G2888" i="1"/>
  <c r="G2887" i="1"/>
  <c r="G2886" i="1"/>
  <c r="G2885" i="1"/>
  <c r="G2884" i="1"/>
  <c r="G2883" i="1"/>
  <c r="G2882" i="1"/>
  <c r="G2881" i="1"/>
  <c r="G2880" i="1"/>
  <c r="G2879" i="1"/>
  <c r="G2878" i="1"/>
  <c r="G2877" i="1"/>
  <c r="G2876" i="1"/>
  <c r="G2875" i="1"/>
  <c r="G2874" i="1"/>
  <c r="G2873" i="1"/>
  <c r="G2872" i="1"/>
  <c r="G2871" i="1"/>
  <c r="G2870" i="1"/>
  <c r="G2869" i="1"/>
  <c r="G2868" i="1"/>
  <c r="G2867" i="1"/>
  <c r="G2866" i="1"/>
  <c r="G2865" i="1"/>
  <c r="G2864" i="1"/>
  <c r="G2863" i="1"/>
  <c r="G2862" i="1"/>
  <c r="G2861" i="1"/>
  <c r="G2860" i="1"/>
  <c r="G2859" i="1"/>
  <c r="G2858" i="1"/>
  <c r="G2857" i="1"/>
  <c r="G2856" i="1"/>
  <c r="G2855" i="1"/>
  <c r="G2854" i="1"/>
  <c r="G2853" i="1"/>
  <c r="G2852" i="1"/>
  <c r="G2851" i="1"/>
  <c r="G2850" i="1"/>
  <c r="G2849" i="1"/>
  <c r="G2848" i="1"/>
  <c r="G2847" i="1"/>
  <c r="G2846" i="1"/>
  <c r="G2845" i="1"/>
  <c r="G2844" i="1"/>
  <c r="G2843" i="1"/>
  <c r="G2842" i="1"/>
  <c r="G2841" i="1"/>
  <c r="G2840" i="1"/>
  <c r="G2839" i="1"/>
  <c r="G2838" i="1"/>
  <c r="G2837" i="1"/>
  <c r="G2836" i="1"/>
  <c r="G2835" i="1"/>
  <c r="G2834" i="1"/>
  <c r="G2833" i="1"/>
  <c r="G2832" i="1"/>
  <c r="G2831" i="1"/>
  <c r="G2830" i="1"/>
  <c r="G2829" i="1"/>
  <c r="G2828" i="1"/>
  <c r="G2827" i="1"/>
  <c r="G2826" i="1"/>
  <c r="G2825" i="1"/>
  <c r="G2824" i="1"/>
  <c r="G2823" i="1"/>
  <c r="G2822" i="1"/>
  <c r="G2821" i="1"/>
  <c r="G2820" i="1"/>
  <c r="G2819" i="1"/>
  <c r="G2818" i="1"/>
  <c r="G2817" i="1"/>
  <c r="G2816" i="1"/>
  <c r="G2815" i="1"/>
  <c r="G2814" i="1"/>
  <c r="G2813" i="1"/>
  <c r="G2812" i="1"/>
  <c r="G2811" i="1"/>
  <c r="G2810" i="1"/>
  <c r="G2809" i="1"/>
  <c r="G2808" i="1"/>
  <c r="G2807" i="1"/>
  <c r="G2806" i="1"/>
  <c r="G2805" i="1"/>
  <c r="G2804" i="1"/>
  <c r="G2803" i="1"/>
  <c r="Z2802" i="1"/>
  <c r="G2802" i="1"/>
  <c r="G2801" i="1"/>
  <c r="G2800" i="1"/>
  <c r="G2799" i="1"/>
  <c r="G2798" i="1"/>
  <c r="G2797" i="1"/>
  <c r="G2796" i="1"/>
  <c r="G2795" i="1"/>
  <c r="G2794" i="1"/>
  <c r="G2793" i="1"/>
  <c r="G2792" i="1"/>
  <c r="G2791" i="1"/>
  <c r="G2790" i="1"/>
  <c r="G2789" i="1"/>
  <c r="Z2788" i="1"/>
  <c r="G2788" i="1"/>
  <c r="G2787" i="1"/>
  <c r="G2786" i="1"/>
  <c r="G2785" i="1"/>
  <c r="G2784" i="1"/>
  <c r="G2783" i="1"/>
  <c r="G2782" i="1"/>
  <c r="G2781" i="1"/>
  <c r="G2780" i="1"/>
  <c r="G2779" i="1"/>
  <c r="G2778" i="1"/>
  <c r="G2777" i="1"/>
  <c r="G2776" i="1"/>
  <c r="G2775" i="1"/>
  <c r="G2774" i="1"/>
  <c r="G2773" i="1"/>
  <c r="G2772" i="1"/>
  <c r="G2771" i="1"/>
  <c r="G2770" i="1"/>
  <c r="G2769" i="1"/>
  <c r="G2768" i="1"/>
  <c r="G2767" i="1"/>
  <c r="G2766" i="1"/>
  <c r="G2765" i="1"/>
  <c r="G2764" i="1"/>
  <c r="G2763" i="1"/>
  <c r="G2762" i="1"/>
  <c r="G2761" i="1"/>
  <c r="G2760" i="1"/>
  <c r="G2759" i="1"/>
  <c r="G2758" i="1"/>
  <c r="G2757" i="1"/>
  <c r="G2756" i="1"/>
  <c r="G2755" i="1"/>
  <c r="G2754" i="1"/>
  <c r="G2753" i="1"/>
  <c r="G2752" i="1"/>
  <c r="G2751" i="1"/>
  <c r="G2750" i="1"/>
  <c r="G2749" i="1"/>
  <c r="G2748" i="1"/>
  <c r="G2747" i="1"/>
  <c r="G2746" i="1"/>
  <c r="G2745" i="1"/>
  <c r="G2744" i="1"/>
  <c r="G2743" i="1"/>
  <c r="Z2742" i="1"/>
  <c r="G2742" i="1"/>
  <c r="G2741" i="1"/>
  <c r="G2740" i="1"/>
  <c r="G2739" i="1"/>
  <c r="G2738" i="1"/>
  <c r="G2737" i="1"/>
  <c r="G2736" i="1"/>
  <c r="G2735" i="1"/>
  <c r="G2734" i="1"/>
  <c r="G2733" i="1"/>
  <c r="G2732" i="1"/>
  <c r="G2731" i="1"/>
  <c r="G2730" i="1"/>
  <c r="G2729" i="1"/>
  <c r="G2728" i="1"/>
  <c r="G2727" i="1"/>
  <c r="G2726" i="1"/>
  <c r="G2725" i="1"/>
  <c r="G2724" i="1"/>
  <c r="G2723" i="1"/>
  <c r="G2722" i="1"/>
  <c r="G2721" i="1"/>
  <c r="G2720" i="1"/>
  <c r="G2719" i="1"/>
  <c r="G2718" i="1"/>
  <c r="G2717" i="1"/>
  <c r="G2716" i="1"/>
  <c r="G2715" i="1"/>
  <c r="G2714" i="1"/>
  <c r="G2713" i="1"/>
  <c r="G2712" i="1"/>
  <c r="G2711" i="1"/>
  <c r="G2710" i="1"/>
  <c r="G2709" i="1"/>
  <c r="G2708" i="1"/>
  <c r="G2707" i="1"/>
  <c r="G2706" i="1"/>
  <c r="G2705" i="1"/>
  <c r="G2704" i="1"/>
  <c r="G2703" i="1"/>
  <c r="G2702" i="1"/>
  <c r="G2701" i="1"/>
  <c r="G2700" i="1"/>
  <c r="G2699" i="1"/>
  <c r="G2698" i="1"/>
  <c r="G2697" i="1"/>
  <c r="G2696" i="1"/>
  <c r="G2695" i="1"/>
  <c r="G2694" i="1"/>
  <c r="G2693" i="1"/>
  <c r="G2692" i="1"/>
  <c r="G2691" i="1"/>
  <c r="G2690" i="1"/>
  <c r="G2689" i="1"/>
  <c r="G2688" i="1"/>
  <c r="G2687" i="1"/>
  <c r="G2686" i="1"/>
  <c r="G2685" i="1"/>
  <c r="G2684" i="1"/>
  <c r="G2683" i="1"/>
  <c r="G2682" i="1"/>
  <c r="G2681" i="1"/>
  <c r="G2680" i="1"/>
  <c r="G2679" i="1"/>
  <c r="G2678" i="1"/>
  <c r="G2677" i="1"/>
  <c r="G2676" i="1"/>
  <c r="G2675" i="1"/>
  <c r="G2674" i="1"/>
  <c r="G2673" i="1"/>
  <c r="G2672" i="1"/>
  <c r="G2671" i="1"/>
  <c r="G2670" i="1"/>
  <c r="G2669" i="1"/>
  <c r="G2668" i="1"/>
  <c r="Z2667" i="1"/>
  <c r="G2667" i="1"/>
  <c r="G2666" i="1"/>
  <c r="G2665" i="1"/>
  <c r="G2664" i="1"/>
  <c r="G2663" i="1"/>
  <c r="G2662" i="1"/>
  <c r="G2661" i="1"/>
  <c r="G2660" i="1"/>
  <c r="G2659" i="1"/>
  <c r="G2658" i="1"/>
  <c r="G2657" i="1"/>
  <c r="G2656" i="1"/>
  <c r="G2655" i="1"/>
  <c r="G2654" i="1"/>
  <c r="G2653" i="1"/>
  <c r="G2652" i="1"/>
  <c r="G2651" i="1"/>
  <c r="G2650" i="1"/>
  <c r="G2649" i="1"/>
  <c r="G2648" i="1"/>
  <c r="G2647" i="1"/>
  <c r="G2646" i="1"/>
  <c r="G2645" i="1"/>
  <c r="G2644" i="1"/>
  <c r="G2643" i="1"/>
  <c r="G2642" i="1"/>
  <c r="G2641" i="1"/>
  <c r="G2640" i="1"/>
  <c r="G2639" i="1"/>
  <c r="Z2638" i="1"/>
  <c r="W2638" i="1"/>
  <c r="G2638" i="1"/>
  <c r="G2637" i="1"/>
  <c r="G2636" i="1"/>
  <c r="U2635" i="1"/>
  <c r="T2635" i="1"/>
  <c r="G2635" i="1"/>
  <c r="Z2634" i="1"/>
  <c r="G2634" i="1"/>
  <c r="G2633" i="1"/>
  <c r="G2632" i="1"/>
  <c r="G2631" i="1"/>
  <c r="G2630" i="1"/>
  <c r="G2629" i="1"/>
  <c r="G2628" i="1"/>
  <c r="G2627" i="1"/>
  <c r="G2626" i="1"/>
  <c r="G2625" i="1"/>
  <c r="Z2624" i="1"/>
  <c r="G2624" i="1"/>
  <c r="G2623" i="1"/>
  <c r="G2622" i="1"/>
  <c r="G2621" i="1"/>
  <c r="G2620" i="1"/>
  <c r="G2619" i="1"/>
  <c r="G2618" i="1"/>
  <c r="G2617" i="1"/>
  <c r="G2616" i="1"/>
  <c r="G2615" i="1"/>
  <c r="G2614" i="1"/>
  <c r="G2613" i="1"/>
  <c r="G2612" i="1"/>
  <c r="G2611" i="1"/>
  <c r="G2610" i="1"/>
  <c r="G2609" i="1"/>
  <c r="G2608" i="1"/>
  <c r="G2607" i="1"/>
  <c r="G2606" i="1"/>
  <c r="G2605" i="1"/>
  <c r="Z2604" i="1"/>
  <c r="G2604" i="1"/>
  <c r="G2603" i="1"/>
  <c r="G2602" i="1"/>
  <c r="G2601" i="1"/>
  <c r="G2600" i="1"/>
  <c r="G2599" i="1"/>
  <c r="G2598" i="1"/>
  <c r="Z2597" i="1"/>
  <c r="G2597" i="1"/>
  <c r="G2596" i="1"/>
  <c r="G2595" i="1"/>
  <c r="G2594" i="1"/>
  <c r="G2593" i="1"/>
  <c r="G2592" i="1"/>
  <c r="G2591" i="1"/>
  <c r="Z2590" i="1"/>
  <c r="G2590" i="1"/>
  <c r="G2589" i="1"/>
  <c r="G2588" i="1"/>
  <c r="G2587" i="1"/>
  <c r="G2586" i="1"/>
  <c r="G2585" i="1"/>
  <c r="G2584" i="1"/>
  <c r="Z2583" i="1"/>
  <c r="G2583" i="1"/>
  <c r="G2582" i="1"/>
  <c r="G2581" i="1"/>
  <c r="G2580" i="1"/>
  <c r="Z2579" i="1"/>
  <c r="G2579" i="1"/>
  <c r="G2578" i="1"/>
  <c r="G2577" i="1"/>
  <c r="G2576" i="1"/>
  <c r="G2575" i="1"/>
  <c r="G2574" i="1"/>
  <c r="G2573" i="1"/>
  <c r="G2572" i="1"/>
  <c r="G2571" i="1"/>
  <c r="G2570" i="1"/>
  <c r="G2569" i="1"/>
  <c r="G2568" i="1"/>
  <c r="G2567" i="1"/>
  <c r="G2566" i="1"/>
  <c r="G2565" i="1"/>
  <c r="G2564" i="1"/>
  <c r="G2563" i="1"/>
  <c r="G2562" i="1"/>
  <c r="G2561" i="1"/>
  <c r="G2560" i="1"/>
  <c r="G2559" i="1"/>
  <c r="G2558" i="1"/>
  <c r="G2557" i="1"/>
  <c r="G2556" i="1"/>
  <c r="G2555" i="1"/>
  <c r="G2554" i="1"/>
  <c r="G2553" i="1"/>
  <c r="G2552" i="1"/>
  <c r="G2551" i="1"/>
  <c r="G2550" i="1"/>
  <c r="G2549" i="1"/>
  <c r="G2548" i="1"/>
  <c r="G2547" i="1"/>
  <c r="G2546" i="1"/>
  <c r="G2545" i="1"/>
  <c r="G2544" i="1"/>
  <c r="G2543" i="1"/>
  <c r="G2542" i="1"/>
  <c r="G2541" i="1"/>
  <c r="G2540" i="1"/>
  <c r="G2539" i="1"/>
  <c r="G2538" i="1"/>
  <c r="G2537" i="1"/>
  <c r="G2536" i="1"/>
  <c r="G2535" i="1"/>
  <c r="G2534" i="1"/>
  <c r="G2533" i="1"/>
  <c r="G2532" i="1"/>
  <c r="G2531" i="1"/>
  <c r="Z2530" i="1"/>
  <c r="G2530" i="1"/>
  <c r="G2529" i="1"/>
  <c r="G2528" i="1"/>
  <c r="G2527" i="1"/>
  <c r="G2526" i="1"/>
  <c r="G2525" i="1"/>
  <c r="G2524" i="1"/>
  <c r="Z2523" i="1"/>
  <c r="G2523" i="1"/>
  <c r="G2522" i="1"/>
  <c r="G2521" i="1"/>
  <c r="G2520" i="1"/>
  <c r="G2519" i="1"/>
  <c r="G2518" i="1"/>
  <c r="G2517" i="1"/>
  <c r="G2516" i="1"/>
  <c r="G2515" i="1"/>
  <c r="G2514" i="1"/>
  <c r="G2513" i="1"/>
  <c r="G2512" i="1"/>
  <c r="G2511" i="1"/>
  <c r="G2510" i="1"/>
  <c r="G2509" i="1"/>
  <c r="Z2508" i="1"/>
  <c r="G2508" i="1"/>
  <c r="G2507" i="1"/>
  <c r="G2506" i="1"/>
  <c r="G2505" i="1"/>
  <c r="Z2504" i="1"/>
  <c r="G2504" i="1"/>
  <c r="G2503" i="1"/>
  <c r="G2502" i="1"/>
  <c r="G2501" i="1"/>
  <c r="G2500" i="1"/>
  <c r="G2499" i="1"/>
  <c r="G2498" i="1"/>
  <c r="G2497" i="1"/>
  <c r="G2496" i="1"/>
  <c r="G2495" i="1"/>
  <c r="G2494" i="1"/>
  <c r="G2493" i="1"/>
  <c r="G2492" i="1"/>
  <c r="G2491" i="1"/>
  <c r="G2490" i="1"/>
  <c r="G2489" i="1"/>
  <c r="G2488" i="1"/>
  <c r="G2487" i="1"/>
  <c r="G2486" i="1"/>
  <c r="G2485" i="1"/>
  <c r="G2484" i="1"/>
  <c r="Z2483" i="1"/>
  <c r="G2483" i="1"/>
  <c r="G2482" i="1"/>
  <c r="G2481" i="1"/>
  <c r="Z2480" i="1"/>
  <c r="G2480" i="1"/>
  <c r="G2479" i="1"/>
  <c r="G2478" i="1"/>
  <c r="G2477" i="1"/>
  <c r="G2476" i="1"/>
  <c r="G2475" i="1"/>
  <c r="G2474" i="1"/>
  <c r="G2473" i="1"/>
  <c r="G2472" i="1"/>
  <c r="G2471" i="1"/>
  <c r="G2470" i="1"/>
  <c r="G2469" i="1"/>
  <c r="G2468" i="1"/>
  <c r="G2467" i="1"/>
  <c r="G2466" i="1"/>
  <c r="G2465" i="1"/>
  <c r="G2464" i="1"/>
  <c r="G2463" i="1"/>
  <c r="G2462" i="1"/>
  <c r="G2461" i="1"/>
  <c r="G2460" i="1"/>
  <c r="G2459" i="1"/>
  <c r="G2458" i="1"/>
  <c r="G2457" i="1"/>
  <c r="G2456" i="1"/>
  <c r="G2455" i="1"/>
  <c r="G2454" i="1"/>
  <c r="G2453" i="1"/>
  <c r="G2452" i="1"/>
  <c r="G2451" i="1"/>
  <c r="G2450" i="1"/>
  <c r="Z2449" i="1"/>
  <c r="G2449" i="1"/>
  <c r="G2448" i="1"/>
  <c r="G2447" i="1"/>
  <c r="G2446" i="1"/>
  <c r="G2445" i="1"/>
  <c r="G2444" i="1"/>
  <c r="G2443" i="1"/>
  <c r="G2442" i="1"/>
  <c r="G2441" i="1"/>
  <c r="G2440" i="1"/>
  <c r="G2439" i="1"/>
  <c r="G2438" i="1"/>
  <c r="G2437" i="1"/>
  <c r="G2436" i="1"/>
  <c r="Z2435" i="1"/>
  <c r="G2435" i="1"/>
  <c r="G2434" i="1"/>
  <c r="Z2433" i="1"/>
  <c r="G2433" i="1"/>
  <c r="G2432" i="1"/>
  <c r="G2431" i="1"/>
  <c r="G2430" i="1"/>
  <c r="G2429" i="1"/>
  <c r="G2428" i="1"/>
  <c r="G2427" i="1"/>
  <c r="G2426" i="1"/>
  <c r="G2425" i="1"/>
  <c r="G2424" i="1"/>
  <c r="G2423" i="1"/>
  <c r="G2422" i="1"/>
  <c r="Z2421" i="1"/>
  <c r="G2421" i="1"/>
  <c r="G2420" i="1"/>
  <c r="G2419" i="1"/>
  <c r="G2418" i="1"/>
  <c r="G2417" i="1"/>
  <c r="G2416" i="1"/>
  <c r="G2415" i="1"/>
  <c r="G2414" i="1"/>
  <c r="Z2413" i="1"/>
  <c r="G2413" i="1"/>
  <c r="G2412" i="1"/>
  <c r="G2411" i="1"/>
  <c r="G2410" i="1"/>
  <c r="Z2409" i="1"/>
  <c r="G2409" i="1"/>
  <c r="G2408" i="1"/>
  <c r="G2407" i="1"/>
  <c r="G2406" i="1"/>
  <c r="G2405" i="1"/>
  <c r="G2404" i="1"/>
  <c r="G2403" i="1"/>
  <c r="G2402" i="1"/>
  <c r="G2401" i="1"/>
  <c r="G2400" i="1"/>
  <c r="G2399" i="1"/>
  <c r="G2398" i="1"/>
  <c r="G2397" i="1"/>
  <c r="G2396" i="1"/>
  <c r="G2395" i="1"/>
  <c r="G2394" i="1"/>
  <c r="G2393" i="1"/>
  <c r="G2392" i="1"/>
  <c r="G2391" i="1"/>
  <c r="G2390" i="1"/>
  <c r="Z2389" i="1"/>
  <c r="G2389" i="1"/>
  <c r="G2388" i="1"/>
  <c r="G2387" i="1"/>
  <c r="G2386" i="1"/>
  <c r="G2385" i="1"/>
  <c r="G2384" i="1"/>
  <c r="G2383" i="1"/>
  <c r="G2382" i="1"/>
  <c r="G2381" i="1"/>
  <c r="G2380" i="1"/>
  <c r="G2379" i="1"/>
  <c r="G2378" i="1"/>
  <c r="G2377" i="1"/>
  <c r="G2376" i="1"/>
  <c r="G2375" i="1"/>
  <c r="G2374" i="1"/>
  <c r="G2373" i="1"/>
  <c r="G2372" i="1"/>
  <c r="G2371" i="1"/>
  <c r="G2370" i="1"/>
  <c r="G2369" i="1"/>
  <c r="G2368" i="1"/>
  <c r="G2367" i="1"/>
  <c r="G2366" i="1"/>
  <c r="G2365" i="1"/>
  <c r="G2364" i="1"/>
  <c r="G2363" i="1"/>
  <c r="G2362" i="1"/>
  <c r="G2361" i="1"/>
  <c r="G2360" i="1"/>
  <c r="G2359" i="1"/>
  <c r="G2358" i="1"/>
  <c r="G2357" i="1"/>
  <c r="G2356" i="1"/>
  <c r="G2355" i="1"/>
  <c r="Z2354" i="1"/>
  <c r="G2354" i="1"/>
  <c r="G2353" i="1"/>
  <c r="G2352" i="1"/>
  <c r="G2351" i="1"/>
  <c r="G2350" i="1"/>
  <c r="G2349" i="1"/>
  <c r="G2348" i="1"/>
  <c r="G2347" i="1"/>
  <c r="G2346" i="1"/>
  <c r="G2345" i="1"/>
  <c r="G2344" i="1"/>
  <c r="G2343" i="1"/>
  <c r="G2342" i="1"/>
  <c r="G2341" i="1"/>
  <c r="G2340" i="1"/>
  <c r="Z2339" i="1"/>
  <c r="G2339" i="1"/>
  <c r="G2338" i="1"/>
  <c r="G2337" i="1"/>
  <c r="G2336" i="1"/>
  <c r="G2335" i="1"/>
  <c r="G2334" i="1"/>
  <c r="G2333" i="1"/>
  <c r="G2332" i="1"/>
  <c r="Z2331" i="1"/>
  <c r="G2331" i="1"/>
  <c r="Z2330" i="1"/>
  <c r="G2330" i="1"/>
  <c r="G2329" i="1"/>
  <c r="G2328" i="1"/>
  <c r="G2327" i="1"/>
  <c r="G2326" i="1"/>
  <c r="G2325" i="1"/>
  <c r="G2324" i="1"/>
  <c r="G2323" i="1"/>
  <c r="G2322" i="1"/>
  <c r="G2321" i="1"/>
  <c r="G2320" i="1"/>
  <c r="G2319" i="1"/>
  <c r="G2318" i="1"/>
  <c r="G2317" i="1"/>
  <c r="G2316" i="1"/>
  <c r="G2315" i="1"/>
  <c r="Z2314" i="1"/>
  <c r="G2314" i="1"/>
  <c r="G2313" i="1"/>
  <c r="G2312" i="1"/>
  <c r="G2311" i="1"/>
  <c r="G2310" i="1"/>
  <c r="G2309" i="1"/>
  <c r="G2308" i="1"/>
  <c r="G2307" i="1"/>
  <c r="G2306" i="1"/>
  <c r="G2305" i="1"/>
  <c r="G2304" i="1"/>
  <c r="G2303" i="1"/>
  <c r="G2302" i="1"/>
  <c r="G2301" i="1"/>
  <c r="Z2300" i="1"/>
  <c r="G2300" i="1"/>
  <c r="G2299" i="1"/>
  <c r="G2298" i="1"/>
  <c r="Z2297" i="1"/>
  <c r="G2297" i="1"/>
  <c r="G2296" i="1"/>
  <c r="G2295" i="1"/>
  <c r="G2294" i="1"/>
  <c r="G2293" i="1"/>
  <c r="G2292" i="1"/>
  <c r="G2291" i="1"/>
  <c r="G2290" i="1"/>
  <c r="G2289" i="1"/>
  <c r="G2288" i="1"/>
  <c r="G2287" i="1"/>
  <c r="G2286" i="1"/>
  <c r="G2285" i="1"/>
  <c r="G2284" i="1"/>
  <c r="G2283" i="1"/>
  <c r="G2282" i="1"/>
  <c r="G2281" i="1"/>
  <c r="G2280" i="1"/>
  <c r="G2279" i="1"/>
  <c r="G2278" i="1"/>
  <c r="G2277" i="1"/>
  <c r="Z2276" i="1"/>
  <c r="G2276" i="1"/>
  <c r="Z2275" i="1"/>
  <c r="G2275" i="1"/>
  <c r="G2274" i="1"/>
  <c r="G2273" i="1"/>
  <c r="Z2272" i="1"/>
  <c r="G2272" i="1"/>
  <c r="Z2271" i="1"/>
  <c r="G2271" i="1"/>
  <c r="G2270" i="1"/>
  <c r="G2269" i="1"/>
  <c r="G2268" i="1"/>
  <c r="G2267" i="1"/>
  <c r="G2266" i="1"/>
  <c r="G2265" i="1"/>
  <c r="G2264" i="1"/>
  <c r="G2263" i="1"/>
  <c r="G2262" i="1"/>
  <c r="G2261" i="1"/>
  <c r="G2260" i="1"/>
  <c r="G2259" i="1"/>
  <c r="Z2258" i="1"/>
  <c r="G2258" i="1"/>
  <c r="G2257" i="1"/>
  <c r="G2256" i="1"/>
  <c r="G2255" i="1"/>
  <c r="G2254" i="1"/>
  <c r="G2253" i="1"/>
  <c r="G2252" i="1"/>
  <c r="G2251" i="1"/>
  <c r="G2250" i="1"/>
  <c r="G2249" i="1"/>
  <c r="G2248" i="1"/>
  <c r="G2247" i="1"/>
  <c r="G2246" i="1"/>
  <c r="G2245" i="1"/>
  <c r="G2244" i="1"/>
  <c r="G2243" i="1"/>
  <c r="G2242" i="1"/>
  <c r="G2241" i="1"/>
  <c r="G2240" i="1"/>
  <c r="G2239" i="1"/>
  <c r="G2238" i="1"/>
  <c r="G2237" i="1"/>
  <c r="G2236" i="1"/>
  <c r="Z2235" i="1"/>
  <c r="G2235" i="1"/>
  <c r="G2234" i="1"/>
  <c r="G2233" i="1"/>
  <c r="G2232" i="1"/>
  <c r="G2231" i="1"/>
  <c r="G2230" i="1"/>
  <c r="G2229" i="1"/>
  <c r="G2228" i="1"/>
  <c r="G2227" i="1"/>
  <c r="G2226" i="1"/>
  <c r="G2225" i="1"/>
  <c r="G2224" i="1"/>
  <c r="G2223" i="1"/>
  <c r="G2222" i="1"/>
  <c r="G2221" i="1"/>
  <c r="G2220" i="1"/>
  <c r="G2219" i="1"/>
  <c r="G2218" i="1"/>
  <c r="G2217" i="1"/>
  <c r="Z2216" i="1"/>
  <c r="G2216" i="1"/>
  <c r="G2215" i="1"/>
  <c r="G2214" i="1"/>
  <c r="G2213" i="1"/>
  <c r="G2212" i="1"/>
  <c r="G2211" i="1"/>
  <c r="G2210" i="1"/>
  <c r="G2209" i="1"/>
  <c r="G2208" i="1"/>
  <c r="G2207" i="1"/>
  <c r="G2206" i="1"/>
  <c r="G2205" i="1"/>
  <c r="G2204" i="1"/>
  <c r="G2203" i="1"/>
  <c r="Z2202" i="1"/>
  <c r="G2202" i="1"/>
  <c r="Z2201" i="1"/>
  <c r="G2201" i="1"/>
  <c r="G2200" i="1"/>
  <c r="G2199" i="1"/>
  <c r="G2198" i="1"/>
  <c r="G2197" i="1"/>
  <c r="G2196" i="1"/>
  <c r="G2195" i="1"/>
  <c r="G2194" i="1"/>
  <c r="G2193" i="1"/>
  <c r="G2192" i="1"/>
  <c r="G2191" i="1"/>
  <c r="G2190" i="1"/>
  <c r="G2189" i="1"/>
  <c r="G2188" i="1"/>
  <c r="G2187" i="1"/>
  <c r="G2186" i="1"/>
  <c r="G2185" i="1"/>
  <c r="Z2184" i="1"/>
  <c r="G2184" i="1"/>
  <c r="G2183" i="1"/>
  <c r="G2182" i="1"/>
  <c r="G2181" i="1"/>
  <c r="G2180" i="1"/>
  <c r="G2179" i="1"/>
  <c r="G2178" i="1"/>
  <c r="G2177" i="1"/>
  <c r="G2176" i="1"/>
  <c r="G2175" i="1"/>
  <c r="G2174" i="1"/>
  <c r="G2173" i="1"/>
  <c r="G2172" i="1"/>
  <c r="G2171" i="1"/>
  <c r="G2170" i="1"/>
  <c r="G2169" i="1"/>
  <c r="G2168" i="1"/>
  <c r="G2167" i="1"/>
  <c r="G2166" i="1"/>
  <c r="G2165" i="1"/>
  <c r="G2164" i="1"/>
  <c r="G2163" i="1"/>
  <c r="G2162" i="1"/>
  <c r="G2161" i="1"/>
  <c r="G2160" i="1"/>
  <c r="G2159" i="1"/>
  <c r="G2158" i="1"/>
  <c r="G2157" i="1"/>
  <c r="G2156" i="1"/>
  <c r="G2155" i="1"/>
  <c r="Z2154" i="1"/>
  <c r="G2154" i="1"/>
  <c r="G2153" i="1"/>
  <c r="G2152" i="1"/>
  <c r="G2151" i="1"/>
  <c r="G2150" i="1"/>
  <c r="G2149" i="1"/>
  <c r="G2148" i="1"/>
  <c r="Z2147" i="1"/>
  <c r="G2147" i="1"/>
  <c r="G2146" i="1"/>
  <c r="G2145" i="1"/>
  <c r="G2144" i="1"/>
  <c r="G2143" i="1"/>
  <c r="G2142" i="1"/>
  <c r="G2141" i="1"/>
  <c r="G2140" i="1"/>
  <c r="G2139" i="1"/>
  <c r="G2138" i="1"/>
  <c r="Z2137" i="1"/>
  <c r="G2137" i="1"/>
  <c r="G2136" i="1"/>
  <c r="G2135" i="1"/>
  <c r="G2134" i="1"/>
  <c r="G2133" i="1"/>
  <c r="G2132" i="1"/>
  <c r="G2131" i="1"/>
  <c r="Z2130" i="1"/>
  <c r="G2130" i="1"/>
  <c r="Z2129" i="1"/>
  <c r="G2129" i="1"/>
  <c r="G2128" i="1"/>
  <c r="G2127" i="1"/>
  <c r="G2126" i="1"/>
  <c r="G2125" i="1"/>
  <c r="Z2124" i="1"/>
  <c r="G2124" i="1"/>
  <c r="G2123" i="1"/>
  <c r="G2122" i="1"/>
  <c r="G2121" i="1"/>
  <c r="G2120" i="1"/>
  <c r="G2119" i="1"/>
  <c r="G2118" i="1"/>
  <c r="G2117" i="1"/>
  <c r="G2116" i="1"/>
  <c r="G2115" i="1"/>
  <c r="G2114" i="1"/>
  <c r="G2113" i="1"/>
  <c r="G2112" i="1"/>
  <c r="G2111" i="1"/>
  <c r="G2110" i="1"/>
  <c r="G2109" i="1"/>
  <c r="Z2108" i="1"/>
  <c r="G2108" i="1"/>
  <c r="G2107" i="1"/>
  <c r="G2106" i="1"/>
  <c r="G2105" i="1"/>
  <c r="G2104" i="1"/>
  <c r="Z2103" i="1"/>
  <c r="G2103" i="1"/>
  <c r="G2102" i="1"/>
  <c r="G2101" i="1"/>
  <c r="G2100" i="1"/>
  <c r="G2099" i="1"/>
  <c r="Z2098" i="1"/>
  <c r="G2098" i="1"/>
  <c r="G2097" i="1"/>
  <c r="Z2096" i="1"/>
  <c r="G2096" i="1"/>
  <c r="G2095" i="1"/>
  <c r="G2094" i="1"/>
  <c r="G2093" i="1"/>
  <c r="G2092" i="1"/>
  <c r="G2091" i="1"/>
  <c r="Z2090" i="1"/>
  <c r="G2090" i="1"/>
  <c r="Z2089" i="1"/>
  <c r="G2089" i="1"/>
  <c r="G2088" i="1"/>
  <c r="G2087" i="1"/>
  <c r="G2086" i="1"/>
  <c r="Z2085" i="1"/>
  <c r="G2085" i="1"/>
  <c r="G2084" i="1"/>
  <c r="G2083" i="1"/>
  <c r="Z2082" i="1"/>
  <c r="G2082" i="1"/>
  <c r="G2081" i="1"/>
  <c r="G2080" i="1"/>
  <c r="G2079" i="1"/>
  <c r="G2078" i="1"/>
  <c r="G2077" i="1"/>
  <c r="G2076" i="1"/>
  <c r="G2075" i="1"/>
  <c r="Z2074" i="1"/>
  <c r="G2074" i="1"/>
  <c r="G2073" i="1"/>
  <c r="G2072" i="1"/>
  <c r="G2071" i="1"/>
  <c r="G2070" i="1"/>
  <c r="Z2069" i="1"/>
  <c r="G2069" i="1"/>
  <c r="G2068" i="1"/>
  <c r="G2067" i="1"/>
  <c r="G2066" i="1"/>
  <c r="G2065" i="1"/>
  <c r="Z2064" i="1"/>
  <c r="G2064" i="1"/>
  <c r="G2063" i="1"/>
  <c r="G2062" i="1"/>
  <c r="Z2061" i="1"/>
  <c r="G2061" i="1"/>
  <c r="G2060" i="1"/>
  <c r="Z2059" i="1"/>
  <c r="G2059" i="1"/>
  <c r="G2058" i="1"/>
  <c r="G2057" i="1"/>
  <c r="G2056" i="1"/>
  <c r="G2055" i="1"/>
  <c r="G2054" i="1"/>
  <c r="G2053" i="1"/>
  <c r="G2052" i="1"/>
  <c r="Z2051" i="1"/>
  <c r="G2051" i="1"/>
  <c r="G2050" i="1"/>
  <c r="G2049" i="1"/>
  <c r="G2048" i="1"/>
  <c r="G2047" i="1"/>
  <c r="G2046" i="1"/>
  <c r="G2045" i="1"/>
  <c r="G2044" i="1"/>
  <c r="Z2043" i="1"/>
  <c r="G2043" i="1"/>
  <c r="G2042" i="1"/>
  <c r="G2041" i="1"/>
  <c r="G2040" i="1"/>
  <c r="G2039" i="1"/>
  <c r="G2038" i="1"/>
  <c r="G2037" i="1"/>
  <c r="G2036" i="1"/>
  <c r="G2035" i="1"/>
  <c r="Z2034" i="1"/>
  <c r="G2034" i="1"/>
  <c r="G2033" i="1"/>
  <c r="G2032" i="1"/>
  <c r="G2031" i="1"/>
  <c r="Z2030" i="1"/>
  <c r="G2030" i="1"/>
  <c r="G2029" i="1"/>
  <c r="G2028" i="1"/>
  <c r="Z2027" i="1"/>
  <c r="G2027" i="1"/>
  <c r="G2026" i="1"/>
  <c r="G2025" i="1"/>
  <c r="Z2024" i="1"/>
  <c r="G2024" i="1"/>
  <c r="Z2023" i="1"/>
  <c r="G2023" i="1"/>
  <c r="G2022" i="1"/>
  <c r="G2021" i="1"/>
  <c r="G2020" i="1"/>
  <c r="G2019" i="1"/>
  <c r="G2018" i="1"/>
  <c r="G2017" i="1"/>
  <c r="G2016" i="1"/>
  <c r="G2015" i="1"/>
  <c r="G2014" i="1"/>
  <c r="G2013" i="1"/>
  <c r="Z2012" i="1"/>
  <c r="G2012" i="1"/>
  <c r="Z2011" i="1"/>
  <c r="G2011" i="1"/>
  <c r="G2010" i="1"/>
  <c r="G2009" i="1"/>
  <c r="G2008" i="1"/>
  <c r="G2007" i="1"/>
  <c r="G2006" i="1"/>
  <c r="G2005" i="1"/>
  <c r="G2004" i="1"/>
  <c r="G2003" i="1"/>
  <c r="Z2002" i="1"/>
  <c r="G2002" i="1"/>
  <c r="G2001" i="1"/>
  <c r="G2000" i="1"/>
  <c r="G1999" i="1"/>
  <c r="G1998" i="1"/>
  <c r="G1997" i="1"/>
  <c r="G1996" i="1"/>
  <c r="G1995" i="1"/>
  <c r="G1994" i="1"/>
  <c r="G1993" i="1"/>
  <c r="G1992" i="1"/>
  <c r="G1991" i="1"/>
  <c r="G1990" i="1"/>
  <c r="G1989" i="1"/>
  <c r="G1988" i="1"/>
  <c r="G1987" i="1"/>
  <c r="G1986" i="1"/>
  <c r="G1985" i="1"/>
  <c r="G1984" i="1"/>
  <c r="Z1983" i="1"/>
  <c r="G1983" i="1"/>
  <c r="G1982" i="1"/>
  <c r="G1981" i="1"/>
  <c r="G1980" i="1"/>
  <c r="G1979" i="1"/>
  <c r="G1978" i="1"/>
  <c r="G1977" i="1"/>
  <c r="G1976" i="1"/>
  <c r="G1975" i="1"/>
  <c r="G1974" i="1"/>
  <c r="G1973" i="1"/>
  <c r="G1972" i="1"/>
  <c r="Z1971" i="1"/>
  <c r="G1971" i="1"/>
  <c r="G1970" i="1"/>
  <c r="G1969" i="1"/>
  <c r="G1968" i="1"/>
  <c r="G1967" i="1"/>
  <c r="G1966" i="1"/>
  <c r="G1965" i="1"/>
  <c r="G1964" i="1"/>
  <c r="Z1963" i="1"/>
  <c r="G1963" i="1"/>
  <c r="G1962" i="1"/>
  <c r="G1961" i="1"/>
  <c r="G1960" i="1"/>
  <c r="G1959" i="1"/>
  <c r="G1958" i="1"/>
  <c r="G1957" i="1"/>
  <c r="Z1956" i="1"/>
  <c r="G1956" i="1"/>
  <c r="G1955" i="1"/>
  <c r="G1954" i="1"/>
  <c r="G1953" i="1"/>
  <c r="G1952" i="1"/>
  <c r="G1951" i="1"/>
  <c r="G1950" i="1"/>
  <c r="G1949" i="1"/>
  <c r="G1948" i="1"/>
  <c r="G1947" i="1"/>
  <c r="Z1946" i="1"/>
  <c r="G1946" i="1"/>
  <c r="Z1945" i="1"/>
  <c r="G1945" i="1"/>
  <c r="G1944" i="1"/>
  <c r="G1943" i="1"/>
  <c r="G1942" i="1"/>
  <c r="G1941" i="1"/>
  <c r="G1940" i="1"/>
  <c r="G1939" i="1"/>
  <c r="G1938" i="1"/>
  <c r="Z1937" i="1"/>
  <c r="G1937" i="1"/>
  <c r="G1936" i="1"/>
  <c r="Z1935" i="1"/>
  <c r="G1935" i="1"/>
  <c r="G1934" i="1"/>
  <c r="G1933" i="1"/>
  <c r="G1932" i="1"/>
  <c r="G1931" i="1"/>
  <c r="G1930" i="1"/>
  <c r="G1929" i="1"/>
  <c r="Z1928" i="1"/>
  <c r="G1928" i="1"/>
  <c r="G1927" i="1"/>
  <c r="Z1926" i="1"/>
  <c r="G1926" i="1"/>
  <c r="G1925" i="1"/>
  <c r="G1924" i="1"/>
  <c r="G1923" i="1"/>
  <c r="G1922" i="1"/>
  <c r="G1921" i="1"/>
  <c r="G1920" i="1"/>
  <c r="Z1919" i="1"/>
  <c r="G1919" i="1"/>
  <c r="G1918" i="1"/>
  <c r="G1917" i="1"/>
  <c r="Z1916" i="1"/>
  <c r="G1916" i="1"/>
  <c r="G1915" i="1"/>
  <c r="G1914" i="1"/>
  <c r="G1913" i="1"/>
  <c r="G1912" i="1"/>
  <c r="G1911" i="1"/>
  <c r="Z1910" i="1"/>
  <c r="G1910" i="1"/>
  <c r="G1909" i="1"/>
  <c r="Z1908" i="1"/>
  <c r="G1908" i="1"/>
  <c r="G1907" i="1"/>
  <c r="G1906" i="1"/>
  <c r="G1905" i="1"/>
  <c r="Z1904" i="1"/>
  <c r="G1904" i="1"/>
  <c r="G1903" i="1"/>
  <c r="Z1902" i="1"/>
  <c r="G1902" i="1"/>
  <c r="G1901" i="1"/>
  <c r="G1900" i="1"/>
  <c r="G1899" i="1"/>
  <c r="G1898" i="1"/>
  <c r="G1897" i="1"/>
  <c r="Z1896" i="1"/>
  <c r="G1896" i="1"/>
  <c r="G1895" i="1"/>
  <c r="G1894" i="1"/>
  <c r="G1893" i="1"/>
  <c r="G1892" i="1"/>
  <c r="G1891" i="1"/>
  <c r="G1890" i="1"/>
  <c r="G1889" i="1"/>
  <c r="G1888" i="1"/>
  <c r="G1887" i="1"/>
  <c r="G1886" i="1"/>
  <c r="G1885" i="1"/>
  <c r="G1884" i="1"/>
  <c r="G1883" i="1"/>
  <c r="Z1882" i="1"/>
  <c r="G1882" i="1"/>
  <c r="G1881" i="1"/>
  <c r="G1880" i="1"/>
  <c r="G1879" i="1"/>
  <c r="G1878" i="1"/>
  <c r="G1877" i="1"/>
  <c r="G1876" i="1"/>
  <c r="G1875" i="1"/>
  <c r="G1874" i="1"/>
  <c r="Z1873" i="1"/>
  <c r="G1873" i="1"/>
  <c r="Z1872" i="1"/>
  <c r="G1872" i="1"/>
  <c r="G1871" i="1"/>
  <c r="G1870" i="1"/>
  <c r="G1869" i="1"/>
  <c r="G1868" i="1"/>
  <c r="G1867" i="1"/>
  <c r="G1866" i="1"/>
  <c r="G1865" i="1"/>
  <c r="G1864" i="1"/>
  <c r="G1863" i="1"/>
  <c r="G1862" i="1"/>
  <c r="G1861" i="1"/>
  <c r="G1860" i="1"/>
  <c r="G1859" i="1"/>
  <c r="G1858" i="1"/>
  <c r="G1857" i="1"/>
  <c r="G1856" i="1"/>
  <c r="G1855" i="1"/>
  <c r="G1854" i="1"/>
  <c r="G1853" i="1"/>
  <c r="G1852" i="1"/>
  <c r="G1851" i="1"/>
  <c r="Z1850" i="1"/>
  <c r="G1850" i="1"/>
  <c r="Z1849" i="1"/>
  <c r="G1849" i="1"/>
  <c r="G1848" i="1"/>
  <c r="G1847" i="1"/>
  <c r="G1846" i="1"/>
  <c r="G1845" i="1"/>
  <c r="G1844" i="1"/>
  <c r="G1843" i="1"/>
  <c r="G1842" i="1"/>
  <c r="Z1841" i="1"/>
  <c r="G1841" i="1"/>
  <c r="G1840" i="1"/>
  <c r="G1839" i="1"/>
  <c r="G1838" i="1"/>
  <c r="G1837" i="1"/>
  <c r="G1836" i="1"/>
  <c r="G1835" i="1"/>
  <c r="G1834" i="1"/>
  <c r="G1833" i="1"/>
  <c r="G1832" i="1"/>
  <c r="Z1831" i="1"/>
  <c r="G1831" i="1"/>
  <c r="G1830" i="1"/>
  <c r="Z1829" i="1"/>
  <c r="G1829" i="1"/>
  <c r="G1828" i="1"/>
  <c r="Z1827" i="1"/>
  <c r="G1827" i="1"/>
  <c r="G1826" i="1"/>
  <c r="Z1825" i="1"/>
  <c r="G1825" i="1"/>
  <c r="G1824" i="1"/>
  <c r="G1823" i="1"/>
  <c r="Z1822" i="1"/>
  <c r="G1822" i="1"/>
  <c r="G1821" i="1"/>
  <c r="G1820" i="1"/>
  <c r="G1819" i="1"/>
  <c r="G1818" i="1"/>
  <c r="Z1817" i="1"/>
  <c r="G1817" i="1"/>
  <c r="G1816" i="1"/>
  <c r="G1815" i="1"/>
  <c r="G1814" i="1"/>
  <c r="G1813" i="1"/>
  <c r="G1812" i="1"/>
  <c r="G1811" i="1"/>
  <c r="G1810" i="1"/>
  <c r="G1809" i="1"/>
  <c r="G1808" i="1"/>
  <c r="G1807" i="1"/>
  <c r="G1806" i="1"/>
  <c r="G1805" i="1"/>
  <c r="G1804" i="1"/>
  <c r="G1803" i="1"/>
  <c r="G1802" i="1"/>
  <c r="G1801" i="1"/>
  <c r="G1800" i="1"/>
  <c r="G1799" i="1"/>
  <c r="G1798" i="1"/>
  <c r="G1797" i="1"/>
  <c r="G1796" i="1"/>
  <c r="G1795" i="1"/>
  <c r="G1794" i="1"/>
  <c r="G1793" i="1"/>
  <c r="G1792" i="1"/>
  <c r="G1791" i="1"/>
  <c r="G1790" i="1"/>
  <c r="G1789" i="1"/>
  <c r="G1788" i="1"/>
  <c r="G1787" i="1"/>
  <c r="G1786" i="1"/>
  <c r="G1785" i="1"/>
  <c r="G1784" i="1"/>
  <c r="G1783" i="1"/>
  <c r="G1782" i="1"/>
  <c r="G1781" i="1"/>
  <c r="Z1780" i="1"/>
  <c r="G1780" i="1"/>
  <c r="G1779" i="1"/>
  <c r="G1778" i="1"/>
  <c r="G1777" i="1"/>
  <c r="G1776" i="1"/>
  <c r="G1775" i="1"/>
  <c r="G1774" i="1"/>
  <c r="G1773" i="1"/>
  <c r="G1772" i="1"/>
  <c r="Z1771" i="1"/>
  <c r="G1771" i="1"/>
  <c r="G1770" i="1"/>
  <c r="G1769" i="1"/>
  <c r="G1768" i="1"/>
  <c r="G1767" i="1"/>
  <c r="G1766" i="1"/>
  <c r="G1765" i="1"/>
  <c r="G1764" i="1"/>
  <c r="G1763" i="1"/>
  <c r="G1762" i="1"/>
  <c r="G1761" i="1"/>
  <c r="G1760" i="1"/>
  <c r="G1759" i="1"/>
  <c r="G1758" i="1"/>
  <c r="G1757" i="1"/>
  <c r="G1756" i="1"/>
  <c r="G1755" i="1"/>
  <c r="G1754" i="1"/>
  <c r="Z1753" i="1"/>
  <c r="G1753" i="1"/>
  <c r="G1752" i="1"/>
  <c r="G1751" i="1"/>
  <c r="G1750" i="1"/>
  <c r="G1749" i="1"/>
  <c r="G1748" i="1"/>
  <c r="G1747" i="1"/>
  <c r="G1746" i="1"/>
  <c r="G1745" i="1"/>
  <c r="G1744" i="1"/>
  <c r="G1743" i="1"/>
  <c r="G1742" i="1"/>
  <c r="G1741" i="1"/>
  <c r="G1740" i="1"/>
  <c r="G1739" i="1"/>
  <c r="G1738" i="1"/>
  <c r="G1737" i="1"/>
  <c r="G1736" i="1"/>
  <c r="G1735" i="1"/>
  <c r="G1734" i="1"/>
  <c r="G1733" i="1"/>
  <c r="G1732" i="1"/>
  <c r="G1731" i="1"/>
  <c r="G1730" i="1"/>
  <c r="G1729" i="1"/>
  <c r="G1728" i="1"/>
  <c r="G1727" i="1"/>
  <c r="G1726" i="1"/>
  <c r="G1725" i="1"/>
  <c r="G1724" i="1"/>
  <c r="Z1723" i="1"/>
  <c r="G1723" i="1"/>
  <c r="Z1722" i="1"/>
  <c r="G1722" i="1"/>
  <c r="G1721" i="1"/>
  <c r="G1720" i="1"/>
  <c r="G1719" i="1"/>
  <c r="G1718" i="1"/>
  <c r="G1717" i="1"/>
  <c r="G1716" i="1"/>
  <c r="Z1715" i="1"/>
  <c r="G1715" i="1"/>
  <c r="G1714" i="1"/>
  <c r="G1713" i="1"/>
  <c r="G1712" i="1"/>
  <c r="Z1711" i="1"/>
  <c r="G1711" i="1"/>
  <c r="G1710" i="1"/>
  <c r="G1709" i="1"/>
  <c r="G1708" i="1"/>
  <c r="Z1707" i="1"/>
  <c r="G1707" i="1"/>
  <c r="G1706" i="1"/>
  <c r="G1705" i="1"/>
  <c r="Z1704" i="1"/>
  <c r="G1704" i="1"/>
  <c r="G1703" i="1"/>
  <c r="G1702" i="1"/>
  <c r="G1701" i="1"/>
  <c r="G1700" i="1"/>
  <c r="G1699" i="1"/>
  <c r="G1698" i="1"/>
  <c r="G1697" i="1"/>
  <c r="G1696" i="1"/>
  <c r="G1695" i="1"/>
  <c r="G1694" i="1"/>
  <c r="G1693" i="1"/>
  <c r="G1692" i="1"/>
  <c r="G1691" i="1"/>
  <c r="G1690" i="1"/>
  <c r="G1689" i="1"/>
  <c r="G1688" i="1"/>
  <c r="G1687" i="1"/>
  <c r="G1686" i="1"/>
  <c r="G1685" i="1"/>
  <c r="G1684" i="1"/>
  <c r="G1683" i="1"/>
  <c r="Z1682" i="1"/>
  <c r="G1682" i="1"/>
  <c r="G1681" i="1"/>
  <c r="G1680" i="1"/>
  <c r="G1679" i="1"/>
  <c r="G1678" i="1"/>
  <c r="G1677" i="1"/>
  <c r="G1676" i="1"/>
  <c r="G1675" i="1"/>
  <c r="G1674" i="1"/>
  <c r="Z1673" i="1"/>
  <c r="G1673" i="1"/>
  <c r="Z1672" i="1"/>
  <c r="G1672" i="1"/>
  <c r="Z1671" i="1"/>
  <c r="G1671" i="1"/>
  <c r="G1670" i="1"/>
  <c r="Z1669" i="1"/>
  <c r="G1669" i="1"/>
  <c r="G1668" i="1"/>
  <c r="G1667" i="1"/>
  <c r="G1666" i="1"/>
  <c r="G1665" i="1"/>
  <c r="G1664" i="1"/>
  <c r="G1663" i="1"/>
  <c r="G1662" i="1"/>
  <c r="G1661" i="1"/>
  <c r="G1660" i="1"/>
  <c r="G1659" i="1"/>
  <c r="G1658" i="1"/>
  <c r="G1657" i="1"/>
  <c r="G1656" i="1"/>
  <c r="G1655" i="1"/>
  <c r="G1654" i="1"/>
  <c r="G1653" i="1"/>
  <c r="G1652" i="1"/>
  <c r="Z1651" i="1"/>
  <c r="G1651" i="1"/>
  <c r="G1650" i="1"/>
  <c r="G1649" i="1"/>
  <c r="G1648" i="1"/>
  <c r="G1647" i="1"/>
  <c r="G1646" i="1"/>
  <c r="G1645" i="1"/>
  <c r="G1644" i="1"/>
  <c r="G1643" i="1"/>
  <c r="G1642" i="1"/>
  <c r="G1641" i="1"/>
  <c r="G1640" i="1"/>
  <c r="G1639" i="1"/>
  <c r="Z1638" i="1"/>
  <c r="G1638" i="1"/>
  <c r="G1637" i="1"/>
  <c r="G1636" i="1"/>
  <c r="G1635" i="1"/>
  <c r="G1634" i="1"/>
  <c r="G1633" i="1"/>
  <c r="G1632" i="1"/>
  <c r="Z1631" i="1"/>
  <c r="G1631" i="1"/>
  <c r="G1630" i="1"/>
  <c r="G1629" i="1"/>
  <c r="G1628" i="1"/>
  <c r="G1627" i="1"/>
  <c r="G1626" i="1"/>
  <c r="G1625" i="1"/>
  <c r="G1624" i="1"/>
  <c r="G1623" i="1"/>
  <c r="G1622" i="1"/>
  <c r="G1621" i="1"/>
  <c r="G1620" i="1"/>
  <c r="G1619" i="1"/>
  <c r="G1618" i="1"/>
  <c r="G1617" i="1"/>
  <c r="G1616" i="1"/>
  <c r="Z1615" i="1"/>
  <c r="G1615" i="1"/>
  <c r="G1614" i="1"/>
  <c r="G1613" i="1"/>
  <c r="G1612" i="1"/>
  <c r="G1611" i="1"/>
  <c r="G1610" i="1"/>
  <c r="G1609" i="1"/>
  <c r="G1608" i="1"/>
  <c r="G1607" i="1"/>
  <c r="G1606" i="1"/>
  <c r="G1605" i="1"/>
  <c r="G1604" i="1"/>
  <c r="G1603" i="1"/>
  <c r="G1602" i="1"/>
  <c r="G1601" i="1"/>
  <c r="G1600" i="1"/>
  <c r="G1599" i="1"/>
  <c r="Z1598" i="1"/>
  <c r="G1598" i="1"/>
  <c r="G1597" i="1"/>
  <c r="G1596" i="1"/>
  <c r="G1595" i="1"/>
  <c r="G1594" i="1"/>
  <c r="G1593" i="1"/>
  <c r="G1592" i="1"/>
  <c r="G1591" i="1"/>
  <c r="Z1590" i="1"/>
  <c r="G1590" i="1"/>
  <c r="G1589" i="1"/>
  <c r="G1588" i="1"/>
  <c r="Z1587" i="1"/>
  <c r="G1587" i="1"/>
  <c r="Z1586" i="1"/>
  <c r="G1586" i="1"/>
  <c r="G1585" i="1"/>
  <c r="G1584" i="1"/>
  <c r="G1583" i="1"/>
  <c r="G1582" i="1"/>
  <c r="G1581" i="1"/>
  <c r="Z1580" i="1"/>
  <c r="G1580" i="1"/>
  <c r="G1579" i="1"/>
  <c r="G1578" i="1"/>
  <c r="G1577" i="1"/>
  <c r="G1576" i="1"/>
  <c r="G1575" i="1"/>
  <c r="G1574" i="1"/>
  <c r="G1573" i="1"/>
  <c r="G1572" i="1"/>
  <c r="G1571" i="1"/>
  <c r="G1570" i="1"/>
  <c r="G1569" i="1"/>
  <c r="G1568" i="1"/>
  <c r="G1567" i="1"/>
  <c r="G1566" i="1"/>
  <c r="G1565" i="1"/>
  <c r="G1564" i="1"/>
  <c r="G1563" i="1"/>
  <c r="G1562" i="1"/>
  <c r="Z1561" i="1"/>
  <c r="G1561" i="1"/>
  <c r="G1560" i="1"/>
  <c r="G1559" i="1"/>
  <c r="G1558" i="1"/>
  <c r="G1557" i="1"/>
  <c r="G1556" i="1"/>
  <c r="Z1555" i="1"/>
  <c r="G1555" i="1"/>
  <c r="G1554" i="1"/>
  <c r="G1553" i="1"/>
  <c r="G1552" i="1"/>
  <c r="G1551" i="1"/>
  <c r="G1550" i="1"/>
  <c r="G1549" i="1"/>
  <c r="G1548" i="1"/>
  <c r="G1547" i="1"/>
  <c r="G1546" i="1"/>
  <c r="Z1545" i="1"/>
  <c r="G1545" i="1"/>
  <c r="G1544" i="1"/>
  <c r="G1543" i="1"/>
  <c r="G1542" i="1"/>
  <c r="G1541" i="1"/>
  <c r="G1540" i="1"/>
  <c r="Z1539" i="1"/>
  <c r="G1539" i="1"/>
  <c r="G1538" i="1"/>
  <c r="G1537" i="1"/>
  <c r="G1536" i="1"/>
  <c r="G1535" i="1"/>
  <c r="G1534" i="1"/>
  <c r="G1533" i="1"/>
  <c r="Z1532" i="1"/>
  <c r="G1532" i="1"/>
  <c r="G1531" i="1"/>
  <c r="Z1530" i="1"/>
  <c r="G1530" i="1"/>
  <c r="G1529" i="1"/>
  <c r="G1528" i="1"/>
  <c r="G1527" i="1"/>
  <c r="G1526" i="1"/>
  <c r="G1525" i="1"/>
  <c r="G1524" i="1"/>
  <c r="G1523" i="1"/>
  <c r="G1522" i="1"/>
  <c r="G1521" i="1"/>
  <c r="G1520" i="1"/>
  <c r="G1519" i="1"/>
  <c r="G1518" i="1"/>
  <c r="G1517" i="1"/>
  <c r="G1516" i="1"/>
  <c r="G1515" i="1"/>
  <c r="G1514" i="1"/>
  <c r="Z1513" i="1"/>
  <c r="G1513" i="1"/>
  <c r="G1512" i="1"/>
  <c r="G1511" i="1"/>
  <c r="G1510" i="1"/>
  <c r="G1509" i="1"/>
  <c r="G1508" i="1"/>
  <c r="G1507" i="1"/>
  <c r="Z1506" i="1"/>
  <c r="G1506" i="1"/>
  <c r="Z1505" i="1"/>
  <c r="G1505" i="1"/>
  <c r="Z1504" i="1"/>
  <c r="G1504" i="1"/>
  <c r="G1503" i="1"/>
  <c r="G1502" i="1"/>
  <c r="Z1501" i="1"/>
  <c r="G1501" i="1"/>
  <c r="G1500" i="1"/>
  <c r="G1499" i="1"/>
  <c r="G1498" i="1"/>
  <c r="G1497" i="1"/>
  <c r="G1496" i="1"/>
  <c r="G1495" i="1"/>
  <c r="G1494" i="1"/>
  <c r="G1493" i="1"/>
  <c r="G1492" i="1"/>
  <c r="G1491" i="1"/>
  <c r="G1490" i="1"/>
  <c r="G1489" i="1"/>
  <c r="G1488" i="1"/>
  <c r="G1487" i="1"/>
  <c r="G1486" i="1"/>
  <c r="G1485" i="1"/>
  <c r="G1484" i="1"/>
  <c r="G1483" i="1"/>
  <c r="G1482" i="1"/>
  <c r="G1481" i="1"/>
  <c r="G1480" i="1"/>
  <c r="G1479" i="1"/>
  <c r="G1478" i="1"/>
  <c r="Z1477" i="1"/>
  <c r="G1477" i="1"/>
  <c r="G1476" i="1"/>
  <c r="G1475" i="1"/>
  <c r="Z1474" i="1"/>
  <c r="G1474" i="1"/>
  <c r="G1473" i="1"/>
  <c r="G1472" i="1"/>
  <c r="G1471" i="1"/>
  <c r="G1470" i="1"/>
  <c r="G1469" i="1"/>
  <c r="G1468" i="1"/>
  <c r="G1467" i="1"/>
  <c r="G1466" i="1"/>
  <c r="G1465" i="1"/>
  <c r="G1464" i="1"/>
  <c r="G1463" i="1"/>
  <c r="G1462" i="1"/>
  <c r="G1461" i="1"/>
  <c r="G1460" i="1"/>
  <c r="Z1459" i="1"/>
  <c r="G1459" i="1"/>
  <c r="G1458" i="1"/>
  <c r="G1457" i="1"/>
  <c r="G1456" i="1"/>
  <c r="G1455" i="1"/>
  <c r="G1454" i="1"/>
  <c r="G1453" i="1"/>
  <c r="G1452" i="1"/>
  <c r="G1451" i="1"/>
  <c r="G1450" i="1"/>
  <c r="G1449" i="1"/>
  <c r="G1448" i="1"/>
  <c r="G1447" i="1"/>
  <c r="G1446" i="1"/>
  <c r="G1445" i="1"/>
  <c r="G1444" i="1"/>
  <c r="G1443" i="1"/>
  <c r="G1442" i="1"/>
  <c r="G1441" i="1"/>
  <c r="Z1440" i="1"/>
  <c r="G1440" i="1"/>
  <c r="Z1439" i="1"/>
  <c r="G1439" i="1"/>
  <c r="G1438" i="1"/>
  <c r="Z1437" i="1"/>
  <c r="G1437" i="1"/>
  <c r="Z1436" i="1"/>
  <c r="G1436" i="1"/>
  <c r="G1435" i="1"/>
  <c r="G1434" i="1"/>
  <c r="G1433" i="1"/>
  <c r="G1432" i="1"/>
  <c r="G1431" i="1"/>
  <c r="G1430" i="1"/>
  <c r="Z1429" i="1"/>
  <c r="G1429" i="1"/>
  <c r="G1428" i="1"/>
  <c r="G1427" i="1"/>
  <c r="G1426" i="1"/>
  <c r="G1425" i="1"/>
  <c r="G1424" i="1"/>
  <c r="G1423" i="1"/>
  <c r="G1422" i="1"/>
  <c r="G1421" i="1"/>
  <c r="Z1420" i="1"/>
  <c r="G1420" i="1"/>
  <c r="G1419" i="1"/>
  <c r="G1418" i="1"/>
  <c r="Z1417" i="1"/>
  <c r="G1417" i="1"/>
  <c r="G1416" i="1"/>
  <c r="G1415" i="1"/>
  <c r="G1414" i="1"/>
  <c r="G1413" i="1"/>
  <c r="G1412" i="1"/>
  <c r="G1411" i="1"/>
  <c r="G1410" i="1"/>
  <c r="G1409" i="1"/>
  <c r="G1408" i="1"/>
  <c r="G1407" i="1"/>
  <c r="G1406" i="1"/>
  <c r="Z1405" i="1"/>
  <c r="G1405" i="1"/>
  <c r="G1404" i="1"/>
  <c r="G1403" i="1"/>
  <c r="G1402" i="1"/>
  <c r="G1401" i="1"/>
  <c r="G1400" i="1"/>
  <c r="Z1399" i="1"/>
  <c r="G1399" i="1"/>
  <c r="G1398" i="1"/>
  <c r="G1397" i="1"/>
  <c r="G1396" i="1"/>
  <c r="G1395" i="1"/>
  <c r="G1394" i="1"/>
  <c r="Z1393" i="1"/>
  <c r="G1393" i="1"/>
  <c r="Z1392" i="1"/>
  <c r="G1392" i="1"/>
  <c r="G1391" i="1"/>
  <c r="G1390" i="1"/>
  <c r="G1389" i="1"/>
  <c r="Z1388" i="1"/>
  <c r="G1388" i="1"/>
  <c r="Z1387" i="1"/>
  <c r="G1387" i="1"/>
  <c r="G1386" i="1"/>
  <c r="G1385" i="1"/>
  <c r="G1384" i="1"/>
  <c r="Z1383" i="1"/>
  <c r="G1383" i="1"/>
  <c r="G1382" i="1"/>
  <c r="G1381" i="1"/>
  <c r="G1380" i="1"/>
  <c r="G1379" i="1"/>
  <c r="G1378" i="1"/>
  <c r="G1377" i="1"/>
  <c r="Z1376" i="1"/>
  <c r="G1376" i="1"/>
  <c r="G1375" i="1"/>
  <c r="G1374" i="1"/>
  <c r="G1373" i="1"/>
  <c r="G1372" i="1"/>
  <c r="G1371" i="1"/>
  <c r="G1370" i="1"/>
  <c r="G1369" i="1"/>
  <c r="G1368" i="1"/>
  <c r="Z1367" i="1"/>
  <c r="G1367" i="1"/>
  <c r="G1366" i="1"/>
  <c r="G1365" i="1"/>
  <c r="G1364" i="1"/>
  <c r="G1363" i="1"/>
  <c r="Z1362" i="1"/>
  <c r="G1362" i="1"/>
  <c r="Z1361" i="1"/>
  <c r="G1361" i="1"/>
  <c r="G1360" i="1"/>
  <c r="G1359" i="1"/>
  <c r="Z1358" i="1"/>
  <c r="G1358" i="1"/>
  <c r="Z1357" i="1"/>
  <c r="G1357" i="1"/>
  <c r="Z1356" i="1"/>
  <c r="G1356" i="1"/>
  <c r="Z1355" i="1"/>
  <c r="G1355" i="1"/>
  <c r="G1354" i="1"/>
  <c r="G1353" i="1"/>
  <c r="G1352" i="1"/>
  <c r="G1351" i="1"/>
  <c r="Z1350" i="1"/>
  <c r="G1350" i="1"/>
  <c r="Z1349" i="1"/>
  <c r="G1349" i="1"/>
  <c r="G1348" i="1"/>
  <c r="G1347" i="1"/>
  <c r="G1346" i="1"/>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2" i="1"/>
  <c r="U497" i="1"/>
</calcChain>
</file>

<file path=xl/sharedStrings.xml><?xml version="1.0" encoding="utf-8"?>
<sst xmlns="http://schemas.openxmlformats.org/spreadsheetml/2006/main" count="39270" uniqueCount="1778">
  <si>
    <t xml:space="preserve">Recapture (Y/N) </t>
  </si>
  <si>
    <t>Tag no.</t>
  </si>
  <si>
    <t>Age (J/SA/A)</t>
  </si>
  <si>
    <t>Sex (M/F)</t>
  </si>
  <si>
    <t xml:space="preserve">Breeding </t>
  </si>
  <si>
    <t>HF (L)</t>
  </si>
  <si>
    <t>E (L)</t>
  </si>
  <si>
    <t>AGD</t>
  </si>
  <si>
    <t>HB</t>
  </si>
  <si>
    <t>T</t>
  </si>
  <si>
    <t>MZ (Muzzle length)</t>
  </si>
  <si>
    <t>Parasites (number of ectoparasites visible with naked eye)</t>
  </si>
  <si>
    <t>Bag Weight (g)</t>
  </si>
  <si>
    <t>Weight incl. bag (g)</t>
  </si>
  <si>
    <t>Weight</t>
  </si>
  <si>
    <t xml:space="preserve">Injuries </t>
  </si>
  <si>
    <t>Tissue Sample ID</t>
  </si>
  <si>
    <t>Other Notes</t>
  </si>
  <si>
    <t>a</t>
  </si>
  <si>
    <t>b</t>
  </si>
  <si>
    <t>U</t>
  </si>
  <si>
    <t>Ants</t>
  </si>
  <si>
    <t>S</t>
  </si>
  <si>
    <t>E</t>
  </si>
  <si>
    <t>R</t>
  </si>
  <si>
    <t>LTG</t>
  </si>
  <si>
    <t>N</t>
  </si>
  <si>
    <t>A</t>
  </si>
  <si>
    <t>F</t>
  </si>
  <si>
    <t>M</t>
  </si>
  <si>
    <t>RS</t>
  </si>
  <si>
    <t>M?</t>
  </si>
  <si>
    <t>BS</t>
  </si>
  <si>
    <t>SA</t>
  </si>
  <si>
    <t>F?</t>
  </si>
  <si>
    <t>WH</t>
  </si>
  <si>
    <t>HTSQ</t>
  </si>
  <si>
    <t>Testes</t>
  </si>
  <si>
    <t>041781B55E</t>
  </si>
  <si>
    <t>0417815B75</t>
  </si>
  <si>
    <t>0417818F68</t>
  </si>
  <si>
    <t>RR</t>
  </si>
  <si>
    <t>04178188E6</t>
  </si>
  <si>
    <t>0417817B38</t>
  </si>
  <si>
    <t>0417817A2D</t>
  </si>
  <si>
    <t>0417818185</t>
  </si>
  <si>
    <t>04178172D9</t>
  </si>
  <si>
    <t>041781A4F4</t>
  </si>
  <si>
    <t>041781606D</t>
  </si>
  <si>
    <t>041708527F</t>
  </si>
  <si>
    <t>04178167FE</t>
  </si>
  <si>
    <t>04178172B1</t>
  </si>
  <si>
    <t>End of tail missing, old injury</t>
  </si>
  <si>
    <t>SS</t>
  </si>
  <si>
    <t>04170848AA</t>
  </si>
  <si>
    <t>Pale underneath, orange stripe down side, dark brown upperparts, very spimy all over, genital parts longer (testes?), tail dark above pale below</t>
  </si>
  <si>
    <t>04178156A7</t>
  </si>
  <si>
    <t>0417819EDD</t>
  </si>
  <si>
    <t>041781B7A1/0417817B09</t>
    <phoneticPr fontId="2" type="noConversion"/>
  </si>
  <si>
    <t>041781896A</t>
  </si>
  <si>
    <t>04178169FE</t>
  </si>
  <si>
    <t>041781586B</t>
  </si>
  <si>
    <t>Thin collar, ankle bands</t>
  </si>
  <si>
    <t>0417818B66</t>
  </si>
  <si>
    <t>041781AF4A</t>
  </si>
  <si>
    <t>0417818C5F</t>
  </si>
  <si>
    <t>0417815F87</t>
  </si>
  <si>
    <t>0417816E38</t>
  </si>
  <si>
    <t>0417816690</t>
  </si>
  <si>
    <t>Leah</t>
  </si>
  <si>
    <t>Caught in small trap, badly injured leg, too large and unwell to be processd, released at trap site.</t>
  </si>
  <si>
    <t>Y</t>
  </si>
  <si>
    <t>Capture severely injured by ants, euthanised</t>
  </si>
  <si>
    <t>04178159F5</t>
  </si>
  <si>
    <t>0417815A76</t>
  </si>
  <si>
    <t>0417818FA3</t>
  </si>
  <si>
    <t>0417819A9B</t>
  </si>
  <si>
    <t>04178191D3</t>
  </si>
  <si>
    <t>Tail injured by trap door</t>
  </si>
  <si>
    <t>041781799A</t>
  </si>
  <si>
    <t>0417817E9B</t>
  </si>
  <si>
    <t>End of tail broken by trap door</t>
  </si>
  <si>
    <t>Dark brown upperparts, orange sides, pale underparts</t>
  </si>
  <si>
    <t>04178158E5</t>
  </si>
  <si>
    <t>Most of tail missing, old wound</t>
  </si>
  <si>
    <t>041781655A</t>
  </si>
  <si>
    <t>MR</t>
  </si>
  <si>
    <t>041782026E</t>
  </si>
  <si>
    <t>RR?</t>
  </si>
  <si>
    <t>Opong</t>
  </si>
  <si>
    <t>DTT</t>
  </si>
  <si>
    <t>041781B090</t>
  </si>
  <si>
    <t>041781839C</t>
  </si>
  <si>
    <t>LSQ</t>
  </si>
  <si>
    <t>041781A65E</t>
  </si>
  <si>
    <t>Date</t>
  </si>
  <si>
    <t>Fragment</t>
  </si>
  <si>
    <t>Grid</t>
  </si>
  <si>
    <t xml:space="preserve">Trap station </t>
  </si>
  <si>
    <t>Trap Letter</t>
  </si>
  <si>
    <t>State (Sprung, Unsprung, Closed)</t>
  </si>
  <si>
    <t>Bait (U, E, R)</t>
  </si>
  <si>
    <t>Inverts</t>
  </si>
  <si>
    <t>Species (LSQ: Low's Squirrel; RBSSQ: Red-bellied Scultor Squirrel; SS: Small Spiny; MR: Muller's; CBS: Chesnut-Bellied Spiny; LTRSH: Lesser Treeshrew)</t>
  </si>
  <si>
    <t>Tail injury from trap, segment of skin missing</t>
  </si>
  <si>
    <t>Much more orange than 48a, are there 2 WH morphs? Tail pale below.</t>
  </si>
  <si>
    <t>0417818482</t>
  </si>
  <si>
    <t>Different again from 48a and 11b, but dark underfur, slightly spiny, tail pale below</t>
  </si>
  <si>
    <t>Pale yellow underparts, less grizzled fur than other MRs I have seen, large testes, very much like RR</t>
  </si>
  <si>
    <t>04178163B8</t>
  </si>
  <si>
    <t>0417819AA9</t>
  </si>
  <si>
    <t>0417818E24</t>
  </si>
  <si>
    <t>Dead - eaten by ants</t>
  </si>
  <si>
    <t>041782083A</t>
  </si>
  <si>
    <t>A?</t>
  </si>
  <si>
    <t>0417817232</t>
  </si>
  <si>
    <t>0417816A54</t>
  </si>
  <si>
    <t>Cut on side, new wound</t>
  </si>
  <si>
    <t>Not full collar, wide ankle bands</t>
  </si>
  <si>
    <t>04178167F2</t>
  </si>
  <si>
    <t>0417817422</t>
  </si>
  <si>
    <t>Not full collar, thick ankle bands</t>
  </si>
  <si>
    <t>0417818846</t>
  </si>
  <si>
    <t>0417819A34</t>
  </si>
  <si>
    <t>0417814D8D</t>
  </si>
  <si>
    <t>Old bait</t>
  </si>
  <si>
    <t>Trap overturned</t>
  </si>
  <si>
    <t>Escaped before processing</t>
  </si>
  <si>
    <t>Killed by ants</t>
  </si>
  <si>
    <t>041781F1BF</t>
  </si>
  <si>
    <t>0417818714</t>
  </si>
  <si>
    <t>04178163E8</t>
  </si>
  <si>
    <t>BSQ</t>
  </si>
  <si>
    <t>0417816944</t>
  </si>
  <si>
    <t>04178188C5</t>
  </si>
  <si>
    <t>Tail cut in half by trap door</t>
  </si>
  <si>
    <t>0417819B19</t>
  </si>
  <si>
    <t>041781573F</t>
  </si>
  <si>
    <t>0417815B97</t>
  </si>
  <si>
    <t>0417816089</t>
  </si>
  <si>
    <t>0417817328</t>
  </si>
  <si>
    <t>0417817643</t>
  </si>
  <si>
    <t>Found dead in trap</t>
  </si>
  <si>
    <t>Grey head, brown upperparts, yellow eye ring, tail long banded black and grey, underparts pale, large</t>
  </si>
  <si>
    <t>041781FF4A</t>
  </si>
  <si>
    <t>Tear in left ear</t>
  </si>
  <si>
    <t>04178194A1</t>
  </si>
  <si>
    <t>Half tail missing, old wound</t>
  </si>
  <si>
    <t>Small ankle bands, not full collar</t>
  </si>
  <si>
    <t>0417817CEC</t>
  </si>
  <si>
    <t>Full collar, ankle bands</t>
  </si>
  <si>
    <t>041781693D</t>
  </si>
  <si>
    <t>041781B3D5</t>
  </si>
  <si>
    <t>04178165A0</t>
  </si>
  <si>
    <t>0417816338</t>
  </si>
  <si>
    <t>04178174FA</t>
  </si>
  <si>
    <t>0417818BA8</t>
  </si>
  <si>
    <t>0417815045</t>
  </si>
  <si>
    <t>0417816417</t>
  </si>
  <si>
    <t>Ear measurement taken on right ear, big chunk of left ear missing</t>
  </si>
  <si>
    <t>0417816B67</t>
  </si>
  <si>
    <t>Tail skinned in trap</t>
  </si>
  <si>
    <t>0417818B11</t>
  </si>
  <si>
    <t>Torn left ear</t>
  </si>
  <si>
    <t>0417818AFB</t>
  </si>
  <si>
    <t>Dull coloration, similar undeparts but slightly lighter, dark tail, furry towards end of tail, lump at base of tail</t>
  </si>
  <si>
    <t>Found dead in trap, hlaf body eaten, no ants present, not recapture, perhaps squirrel, LSQ?</t>
  </si>
  <si>
    <t>0417818690</t>
  </si>
  <si>
    <t>0417815E63</t>
  </si>
  <si>
    <t>End of tail skinned, hand bleeding - leech</t>
  </si>
  <si>
    <t>0417819785</t>
  </si>
  <si>
    <t>041781A53E</t>
  </si>
  <si>
    <t>End of tail missing, old wound</t>
  </si>
  <si>
    <t>0417816A8C</t>
  </si>
  <si>
    <t>0417816FA8</t>
  </si>
  <si>
    <t>041781A268</t>
  </si>
  <si>
    <t>White tip of tail</t>
  </si>
  <si>
    <t>04178208AE</t>
  </si>
  <si>
    <t>0417818D26</t>
  </si>
  <si>
    <t>0417817CD4</t>
  </si>
  <si>
    <t>0417818EDD</t>
  </si>
  <si>
    <t>041781026E</t>
  </si>
  <si>
    <t>FSGSQ</t>
  </si>
  <si>
    <t>0417817880</t>
  </si>
  <si>
    <t>Reddish underparts, nine stripes on back</t>
  </si>
  <si>
    <t>0417819D33</t>
  </si>
  <si>
    <t>04178197D6</t>
  </si>
  <si>
    <t>041781AD70</t>
  </si>
  <si>
    <t>Dead - attacked in trap</t>
  </si>
  <si>
    <t>041781CEF9</t>
  </si>
  <si>
    <t>0417816BD2</t>
  </si>
  <si>
    <t>0417815EAC</t>
  </si>
  <si>
    <t>041781F2D7</t>
  </si>
  <si>
    <t>Escaped close to 23</t>
  </si>
  <si>
    <t>041781FAD8</t>
  </si>
  <si>
    <t>041781C0FF</t>
  </si>
  <si>
    <t>0417817324</t>
  </si>
  <si>
    <t>0417818D83</t>
  </si>
  <si>
    <t>04173BFF65</t>
  </si>
  <si>
    <t>04173BF328</t>
  </si>
  <si>
    <t>041781B5DE</t>
  </si>
  <si>
    <t>0417816FC2</t>
  </si>
  <si>
    <t>04178184EB</t>
  </si>
  <si>
    <t>04178729C2</t>
  </si>
  <si>
    <t>Dull brown colour, long black guard hairs, only slightly paler underneath, soft fur, hairy feet, tail all brown</t>
  </si>
  <si>
    <t>041781744A</t>
  </si>
  <si>
    <t>White patch on belly</t>
  </si>
  <si>
    <t>0417819716</t>
  </si>
  <si>
    <t>0417817700</t>
  </si>
  <si>
    <t>Cut on right knee</t>
  </si>
  <si>
    <t>0417815D78</t>
  </si>
  <si>
    <t>0417815B42</t>
  </si>
  <si>
    <t>0417819827</t>
  </si>
  <si>
    <t>0417817917</t>
  </si>
  <si>
    <t>041781981D</t>
  </si>
  <si>
    <t>Very grey/white underparts with orange line down the middle, slightly orange on the sides, dark upperparts, soft fur, slightly spiny, dark underfur, tail pale below</t>
  </si>
  <si>
    <t>0417818359</t>
  </si>
  <si>
    <t>0417818C09</t>
  </si>
  <si>
    <t>041781D4AB</t>
  </si>
  <si>
    <t>Released at 23A</t>
  </si>
  <si>
    <t>Long black guard hairs, dark grey upperparts, lighter but still dark grey underparts, lump at base of tail</t>
  </si>
  <si>
    <t>041781846A</t>
  </si>
  <si>
    <t>No collar</t>
  </si>
  <si>
    <t>0417818AFC</t>
  </si>
  <si>
    <t>041781655B</t>
  </si>
  <si>
    <t>041781A64F</t>
  </si>
  <si>
    <t>04173BEE8B</t>
  </si>
  <si>
    <t>04173C0352</t>
  </si>
  <si>
    <t>04173BF040</t>
  </si>
  <si>
    <t>0417816A24</t>
  </si>
  <si>
    <t>0417815793</t>
  </si>
  <si>
    <t>White tip to tail, thick red full collar, black patch above anus</t>
  </si>
  <si>
    <t>0417817BA5</t>
  </si>
  <si>
    <t>0417815A67</t>
  </si>
  <si>
    <t>tear in left ear</t>
  </si>
  <si>
    <t>041781A10C</t>
  </si>
  <si>
    <t>0417817540</t>
  </si>
  <si>
    <t>Released at trap site - unhealthy</t>
  </si>
  <si>
    <t>04178199AD</t>
  </si>
  <si>
    <t>red ankle bands, no collar</t>
  </si>
  <si>
    <t>04178169F1</t>
  </si>
  <si>
    <t>04178198D9</t>
  </si>
  <si>
    <t>041781F731</t>
  </si>
  <si>
    <t>Double tag, also 0417817B09</t>
  </si>
  <si>
    <t>041781888A</t>
  </si>
  <si>
    <t>0417815873</t>
  </si>
  <si>
    <t>0417817CCA</t>
  </si>
  <si>
    <t>041781AA7B</t>
  </si>
  <si>
    <t>0417817BE7</t>
  </si>
  <si>
    <t>0417816A9B</t>
  </si>
  <si>
    <t>04178167A9</t>
  </si>
  <si>
    <t>0417818B43</t>
  </si>
  <si>
    <t>0417815B52</t>
  </si>
  <si>
    <t>SSQ</t>
  </si>
  <si>
    <t>041781D6E4</t>
  </si>
  <si>
    <t>broken leg in trap</t>
  </si>
  <si>
    <t>0417815CF8</t>
  </si>
  <si>
    <t>041781982C</t>
  </si>
  <si>
    <t>041781AD0C</t>
  </si>
  <si>
    <t>0417817746</t>
  </si>
  <si>
    <t>041781955D</t>
  </si>
  <si>
    <t>041781D84C</t>
  </si>
  <si>
    <t>041781A1C1</t>
  </si>
  <si>
    <t>Thick collar, almost full</t>
  </si>
  <si>
    <t>041781891D</t>
  </si>
  <si>
    <t>Red only under arms</t>
  </si>
  <si>
    <t>041781856F</t>
  </si>
  <si>
    <t>041781A79D</t>
  </si>
  <si>
    <t>0417819D4E</t>
  </si>
  <si>
    <t>04178166A8</t>
  </si>
  <si>
    <t>0417819E8B</t>
  </si>
  <si>
    <t>0417818A89</t>
  </si>
  <si>
    <t>041781822A</t>
  </si>
  <si>
    <t>0417820788</t>
  </si>
  <si>
    <t>0417818530</t>
  </si>
  <si>
    <t>04178192EB</t>
  </si>
  <si>
    <t>041781560A</t>
  </si>
  <si>
    <t>04178156B4</t>
  </si>
  <si>
    <t>041781EBF1</t>
  </si>
  <si>
    <t>04178181B0</t>
  </si>
  <si>
    <t>041781A660</t>
  </si>
  <si>
    <t>0417817165</t>
  </si>
  <si>
    <t>04173BE7BA</t>
  </si>
  <si>
    <t>0417819AE3</t>
  </si>
  <si>
    <t>04178188EB</t>
  </si>
  <si>
    <t>0417817358</t>
  </si>
  <si>
    <t>0417819E6E</t>
  </si>
  <si>
    <t>04173BF5CB</t>
  </si>
  <si>
    <t>041781D85D</t>
  </si>
  <si>
    <t>0417816F72</t>
  </si>
  <si>
    <t>Tear in right ear</t>
  </si>
  <si>
    <t>Black patch above anus</t>
  </si>
  <si>
    <t>0417820196</t>
  </si>
  <si>
    <t>Bad hole from previous tagging needle</t>
  </si>
  <si>
    <t>04178182A8</t>
  </si>
  <si>
    <t>04178156DC</t>
  </si>
  <si>
    <t>0417815627</t>
  </si>
  <si>
    <t>041781A341</t>
  </si>
  <si>
    <t>041781F593</t>
  </si>
  <si>
    <t>Lost left eye</t>
  </si>
  <si>
    <t>0417817E5E</t>
  </si>
  <si>
    <t>04178167F7</t>
  </si>
  <si>
    <t>04178187FC</t>
  </si>
  <si>
    <t>0417817DFC</t>
  </si>
  <si>
    <t>Dark patch above anus</t>
  </si>
  <si>
    <t>0417818809</t>
  </si>
  <si>
    <t>Lump on back</t>
  </si>
  <si>
    <t>0417817298</t>
  </si>
  <si>
    <t>041781791B</t>
  </si>
  <si>
    <t>0417820463</t>
  </si>
  <si>
    <t>041781683B</t>
  </si>
  <si>
    <t>Cut on side - new wound</t>
  </si>
  <si>
    <t>041781716C</t>
  </si>
  <si>
    <t>0417816BFC</t>
  </si>
  <si>
    <t>0417816624</t>
  </si>
  <si>
    <t>041781ED44</t>
  </si>
  <si>
    <t>0417819528</t>
  </si>
  <si>
    <t>041781C3A5</t>
  </si>
  <si>
    <t>Escaped before being processed</t>
  </si>
  <si>
    <t>0417816E7D</t>
  </si>
  <si>
    <t>04173BF298</t>
  </si>
  <si>
    <t>04173BFCF3</t>
  </si>
  <si>
    <t>James</t>
  </si>
  <si>
    <t>Mike</t>
  </si>
  <si>
    <t>0417816E00</t>
  </si>
  <si>
    <t>Dead in trap, possibly attacked by bird, all legs missing, skinned, bag taken off, not recapture</t>
  </si>
  <si>
    <t>Dead in trap - killed by ants, not recapture</t>
  </si>
  <si>
    <t>0417817068</t>
  </si>
  <si>
    <t>Thin incomplete collar, ankle bands</t>
  </si>
  <si>
    <t>0417816AF5</t>
  </si>
  <si>
    <t>Tip of tail missing, old wound</t>
  </si>
  <si>
    <t>Long genital parts</t>
  </si>
  <si>
    <t>0417816BE0</t>
  </si>
  <si>
    <t>Recapture but no tag - re-tagged</t>
  </si>
  <si>
    <t>TagID changed here from 0417816D0E, which was later lost from the individual (as indicated by wound on neck)</t>
  </si>
  <si>
    <t>Unique Trap ID</t>
  </si>
  <si>
    <t>LGTRS</t>
  </si>
  <si>
    <t>SLTRS</t>
  </si>
  <si>
    <t>PR</t>
  </si>
  <si>
    <t>Moon Rat</t>
  </si>
  <si>
    <t>Dead</t>
  </si>
  <si>
    <t>Parasite Sample ID</t>
  </si>
  <si>
    <t>Processor</t>
  </si>
  <si>
    <t>Flagged</t>
  </si>
  <si>
    <t>Whot Baited</t>
  </si>
  <si>
    <t>Unknown_F1-2_1</t>
  </si>
  <si>
    <t>Unknown_F1-2_2</t>
  </si>
  <si>
    <t>Unknown</t>
  </si>
  <si>
    <t>Unknown_F1-2_3</t>
  </si>
  <si>
    <t>Reddish patch between hind legs, stripy tail, HB slightly less than indicated by book but not by much. EDIT1 by ORW: Jeremy had this down as Brooke's squirrel. Pending a confirmed record, I'm going to conservatively put this down as LSQ. This is on the basis that the biometrics fit LSQ and are too small for Brooke's squirrel (as noted by Jeremy), and because BSQ is supposedly lower montane (down to 600m, up to 1500m). The tail to HB ratio of 65% is also bang on the range for LSQ (60-70%) and just outside that of Brooke's (70-100%). The "striped" tail is a mystery - LSQ tails can sometimes appear speckled. The reddish patch is sometimes seen in LSQ according to Payne, even though he says "no other small squirrel has a distinct orange patch between the legs" for Brooke's squirrel. EDIT2 by ORW: OK, on second reflection, the "striped" (i.e. banded) tail and reddish patch is distinctive, and they caught lots of LSQ in that grid, so it must have been different. So have re-instated BSQ. In this case, it must have been a SA, or perhaps they are smaller in this region. The only other possibilities, if we accept that it was smallish squirrel with a banded tail, would be Jentink's Squirrel (likely not, as montane species, tail is very thin and has a creamy-white moustache; underparts also creamy white with grey bases) or a juvenile/SA ESSQ (perhaps the side stripe and orange underparts aren't developed in juveniles??). The trap was at 482m, which would be lower than the supposed range, but Payne states "hill ranges", which SAFE probably is (ambiguous description). Still, it's a shame the colour of the underparts was not noted (including at base of hairs), as this would help to settle it (reddish patch on what colour?!).</t>
  </si>
  <si>
    <t>Very orange underparts, long thin tail. EDIT by ORW: Orange underparts is atypical, supposedly, of this species (perhaps of note, this is a male, whereas the previous individual with the paler venter was a female??). But what else could this be?? The "white shoulder patches" noted for the previous SSQ were not noted here, but presumably present, given the same ID. If they were present, this could only be ESSQ/RBSSQ, in which case the sidebars were missed (which is entirely possible, given the one in F100 I caught). But the weight is much too light (even though the biometrics are fine), which brings us back to SSQ. Represents a significant range extension for the species (nearest localility would be Sipitang in W Sabah, or E Kalimantan).</t>
  </si>
  <si>
    <t>White shoulder patches, pale underneath, long thin tail. EDIT by ORW: What does "pale" mean? Presumably white-to-grey? Payne describes underparts as grey with white or buffy tips. Could correspond. Have retained the SSQ ID on basis that I can't think what else it could be - very small judging by weight, but obviously long tail. Only a juvenile ESSQ might coincide (but presumably orange venter and side stripe visible?), or an aberrant LSQ with a long tail and shoulder patches?? Must be SSQ. Represents a significant range extension from Payne  (nearest localility would be Sipitang in W Sabah, or E Kalimantan).</t>
  </si>
  <si>
    <t>small, very spiny fur, dark brown upperparts, very orange belly, underfur and underparts very spiny, tail dark above white below, pink feet, lump just above anus, long genital parts</t>
  </si>
  <si>
    <t>EDIT: This was originally entered as "Y" for a recap, but cannot find this tag number either in this spreadsheet or any of the other F spreadsheets (including the original F trapping). So assumed to be mistake. Also, measurements were taken suggesting it was a new individual.</t>
  </si>
  <si>
    <t>RR_F1-1_Died</t>
  </si>
  <si>
    <t>Dull brown, paler under, no guard hairs, ridges on pads. EDIT by ORW: Originally ID'd as MFR/RR, before we had PR dialled down. Very likely to be PR.</t>
  </si>
  <si>
    <t>Small size, could be juvenile MFR, grey white underparts, olive dark upperparts, fur relatively soft, white spines, no guard hairs (or very few). EDIT by ORW: Originally ID'd as MFR/RR, before we had PR dialled down. Very likely to be PR.</t>
  </si>
  <si>
    <t>very small, tough skin, tail all dark slighlty furry toawrds end, dull brown upperparts with soft white spines, underparts pale with slight orange tinge, underfur grey and velvety, fur soft, long black guard hairs. EDIT by ORW: Originally ID'd as MFR/RR, before we had PR dialled down. Very likely to be PR.</t>
  </si>
  <si>
    <t>Large testes and lump at the base of the tail, broad feet, white underparts, dark olive upperparts, dark under fur, soft fur, dark tail. EDIT by ORW: Originally ID'd as MFR/RR, before we had PR dialled down. Very likely to be PR.</t>
  </si>
  <si>
    <t>EDIT by ORW: Originally ID'd as MFR/RR, before we had PR dialled down. Very likely to be PR.</t>
  </si>
  <si>
    <t>Upperparts olive/grey, white underparts with yellow line down the middle, fur soft and not very spiny, underfur dark, typical rattus lump at base of tail, small size, some guard hairs but not many, tail entirely dark. EDIT by ORW: Originally ID'd as MFR/RR, before we had PR dialled down. Very likely to be PR.</t>
  </si>
  <si>
    <t xml:space="preserve">Buffy white underparts, grey bases, olive dark upperparts, guard hairs all over. EDIT by ORW: This must have been an MR, not RR, based on description and biometrics (see HF and weight particularly). However, the comment "grey bases" is odd if it refers to underparts, which it seems to. Ambiguous though, especially as we were doing fur clips at this point, so grey bases may refer to the fur clip (which is obviously slate grey in MR). </t>
  </si>
  <si>
    <t>04178168D1</t>
  </si>
  <si>
    <t>Half of tail missing - old wound</t>
  </si>
  <si>
    <t>Fur clip on middle right side</t>
  </si>
  <si>
    <t>0417817F65</t>
  </si>
  <si>
    <t>Thick ankle bands, no collar - only slightly red under arms</t>
  </si>
  <si>
    <t>041781622C</t>
  </si>
  <si>
    <t>Very thick red collar, thick ankle bands</t>
  </si>
  <si>
    <t>041781DA00</t>
  </si>
  <si>
    <t>White blotches on underside of tail</t>
  </si>
  <si>
    <t>HF-04178184B3</t>
  </si>
  <si>
    <t>Black patch above anus - testes?</t>
  </si>
  <si>
    <t>Fur clip on top of bum and back right leg (HF) - no additional fur clip given</t>
  </si>
  <si>
    <t>0417819B07</t>
  </si>
  <si>
    <t>0417815CCF</t>
  </si>
  <si>
    <t>0417818CB6</t>
  </si>
  <si>
    <t>White tip to tail, thick ankle bands and full collar</t>
  </si>
  <si>
    <t>0417815EBD</t>
  </si>
  <si>
    <t>0417816300</t>
  </si>
  <si>
    <t xml:space="preserve">Small, speckled brown, paler underneath, large base of tail, tail all dark, soft fur, grey underfur, slightly spiny. EDIT by ORW: No biometrics and no record of this tag number in previous F100 spreadsheet. Have retained the RR ID but ideally need to recapture and confirm. </t>
  </si>
  <si>
    <t>Trap broken - door closed with gap, probably escaped</t>
  </si>
  <si>
    <t>0417815B30</t>
  </si>
  <si>
    <t>End of tail missing - old wound</t>
  </si>
  <si>
    <t>0417819F81</t>
  </si>
  <si>
    <t>04178172A1</t>
  </si>
  <si>
    <t>Tears in left ear</t>
  </si>
  <si>
    <t>Fur clip on left back leg - no tag</t>
  </si>
  <si>
    <t>041781AB68</t>
  </si>
  <si>
    <t>Fur clip on middle left side, reader beeping but not giving a number - tagged again</t>
  </si>
  <si>
    <t>04178177F5</t>
  </si>
  <si>
    <t>C-0417817CF1</t>
  </si>
  <si>
    <t>Fur clip on middle left side (C) - no tag. Matched up with old F data.</t>
  </si>
  <si>
    <t>0417817809</t>
  </si>
  <si>
    <t>No fur clip</t>
  </si>
  <si>
    <t>04178180D4</t>
  </si>
  <si>
    <t>Fur clip back left leg</t>
  </si>
  <si>
    <t>0417816418</t>
  </si>
  <si>
    <t>041781A021</t>
  </si>
  <si>
    <t>Found dead in trap - ants</t>
  </si>
  <si>
    <t>0417819837</t>
  </si>
  <si>
    <t>SA?</t>
  </si>
  <si>
    <t>041781778F</t>
  </si>
  <si>
    <t>0417818053</t>
  </si>
  <si>
    <t>0417819996</t>
  </si>
  <si>
    <t>041781E7C5</t>
  </si>
  <si>
    <t>04178184F2</t>
  </si>
  <si>
    <t>Fur clip under left ear</t>
  </si>
  <si>
    <t>041781A7F1</t>
  </si>
  <si>
    <t>Large testes</t>
  </si>
  <si>
    <t>Tears in right ear</t>
  </si>
  <si>
    <t>04178169F8</t>
  </si>
  <si>
    <t>0417816AE3</t>
  </si>
  <si>
    <t>Large fresh wound to back of head - glued together</t>
  </si>
  <si>
    <t>0417816857</t>
  </si>
  <si>
    <t>Dull brown colour, pale underneath, black guard hairs, long tail. Photos</t>
  </si>
  <si>
    <t>04178165A8</t>
  </si>
  <si>
    <t>Small lump above tail - testes?</t>
  </si>
  <si>
    <t>Tail completely missing - old wound</t>
  </si>
  <si>
    <t>041781917F</t>
  </si>
  <si>
    <t>GF-0417818540</t>
  </si>
  <si>
    <t>Fur clip on right back leg, no tag</t>
  </si>
  <si>
    <t>04178182A2</t>
  </si>
  <si>
    <t xml:space="preserve">Same species as 32a. Photos. EDIT by ORW: Don't seem to have (presumably) Leah's photos of this individual (wrote "pic 256-258" in book). Why the short HF? Possibly mistake when writing it down (it does indeed say 28.9 in Leah's book), or measuring (metadata says some student called Oli made measurements). Very heavy, so unlikely to be RR (also has lots of ticks, which RR doesn't usually, but MR usually doesn't have this many either). EDIT2 by ORW: Have changed the HF to 38.9 as it must have been a recording mistake. </t>
  </si>
  <si>
    <t>041781A30E</t>
  </si>
  <si>
    <t>Tail caught in spring and escaped while trying to release (at 23) - SORRY! Tail cut, possibly DTT</t>
  </si>
  <si>
    <t>04178203AE</t>
  </si>
  <si>
    <t>Tip of tail missing</t>
  </si>
  <si>
    <t>04178189FA</t>
  </si>
  <si>
    <t>Dull brown upperparts, black guard hairs, paler underneath - yellow</t>
  </si>
  <si>
    <t>F-0417817092</t>
  </si>
  <si>
    <t>Fur clip on right back leg, no tag (RS-F). White tip to tail, full thick collar, thick ankle bands</t>
  </si>
  <si>
    <t>0417818C88</t>
  </si>
  <si>
    <t>Half tail missing - old wound</t>
  </si>
  <si>
    <t>Dead rat in trap - almost completely eaten, plastic torn off, species unidentifiable - small with entirely dark tail</t>
  </si>
  <si>
    <t>041781664E</t>
  </si>
  <si>
    <t>0417818885</t>
  </si>
  <si>
    <t>Full thick red collar, thick ankle bands</t>
  </si>
  <si>
    <t>04170863C8</t>
  </si>
  <si>
    <t>0417818599</t>
  </si>
  <si>
    <t>0417816A32</t>
  </si>
  <si>
    <t>Not a full collar, thick ankle bands</t>
  </si>
  <si>
    <t>04178175C9</t>
  </si>
  <si>
    <t>04178175D1</t>
  </si>
  <si>
    <t>04178181E8</t>
  </si>
  <si>
    <t>CTRS</t>
  </si>
  <si>
    <t>0417819ED9-041781BDE6</t>
  </si>
  <si>
    <t>Later lost its first tag - replacement injected</t>
  </si>
  <si>
    <t>End of tail missing</t>
  </si>
  <si>
    <t>F-041781A824</t>
  </si>
  <si>
    <t>Fur clip on right hind leg - no tag</t>
  </si>
  <si>
    <t>0417815E44</t>
  </si>
  <si>
    <t>0417816884</t>
  </si>
  <si>
    <t>Perforated</t>
  </si>
  <si>
    <t>End of tail broken off - old wound</t>
  </si>
  <si>
    <t>Reader beeping but not reading at first</t>
  </si>
  <si>
    <t>0417816B8A</t>
  </si>
  <si>
    <t>No visible fur clip</t>
  </si>
  <si>
    <t>04178198E6</t>
  </si>
  <si>
    <t>Changed ID to CBS from SS, based on original ID'ing in Feb (and photo). EDIT by ORW: Changed back to SS, based on CBS at Maliau - not big enough.</t>
  </si>
  <si>
    <t>041781A741</t>
  </si>
  <si>
    <t>Got eaten by a snake when released!</t>
  </si>
  <si>
    <t>0417815846</t>
  </si>
  <si>
    <t>Escaped at trap location before number read - could be one of 3 (04170863C8, 04178203AE or 0417818C88 - assigned 0417818C88 on basis of location)</t>
  </si>
  <si>
    <t>041781C4F9</t>
  </si>
  <si>
    <t>Photos 111-1811 to 111-1815</t>
  </si>
  <si>
    <t>041781B4A7</t>
  </si>
  <si>
    <t>Fur clip on bum</t>
  </si>
  <si>
    <t>04178188D0</t>
  </si>
  <si>
    <t>0417819D88</t>
  </si>
  <si>
    <t>0417817E4B</t>
  </si>
  <si>
    <t>0417819AA2</t>
  </si>
  <si>
    <t>041781741F</t>
  </si>
  <si>
    <t>Nasty wound to head - glued</t>
  </si>
  <si>
    <t>0417817D6D</t>
  </si>
  <si>
    <t>No record of this tag in original F data so, although previously been caught, here treated as new individual</t>
  </si>
  <si>
    <t>041781661C</t>
  </si>
  <si>
    <t>Tip of tail missing - old wound</t>
  </si>
  <si>
    <t>Trap turned over</t>
  </si>
  <si>
    <t>0417819319</t>
  </si>
  <si>
    <t>No tail - old wound</t>
  </si>
  <si>
    <t>041781ED60</t>
  </si>
  <si>
    <t>Tail caught in trap door - ants starting to attack!</t>
  </si>
  <si>
    <t>0417815CCE</t>
  </si>
  <si>
    <t>Dull brown colour, slightly paler underneath, tail all dark, black guard hairs, medium size, soft fur</t>
  </si>
  <si>
    <t>0417816EB8</t>
  </si>
  <si>
    <t>04178187D6</t>
  </si>
  <si>
    <t>041781A555</t>
  </si>
  <si>
    <t>White tip to tail, thick full collar, thick ankle bands</t>
  </si>
  <si>
    <t>Trap moved</t>
  </si>
  <si>
    <t>04178197D8</t>
  </si>
  <si>
    <t>041781699E</t>
  </si>
  <si>
    <t>0417819083</t>
  </si>
  <si>
    <t>James read the number then released, number disappeared before he wrote it down! He said it was a larger spp - possibly LTG. EDIT: Assigned it LTG and a tag ID based on trap location</t>
  </si>
  <si>
    <t>04178181A2</t>
  </si>
  <si>
    <t>Fur clip on left hind leg - no tag. EDIT: lost original tag</t>
  </si>
  <si>
    <t>041781A099</t>
  </si>
  <si>
    <t>White tip to tail, no collar only small red patch under arms, thin ankle bands</t>
  </si>
  <si>
    <t>041781787E</t>
  </si>
  <si>
    <t>041781E1AF</t>
  </si>
  <si>
    <t>0417817A6F</t>
  </si>
  <si>
    <t>0417815966</t>
  </si>
  <si>
    <t>041781999D</t>
  </si>
  <si>
    <t>0417816A4E</t>
  </si>
  <si>
    <t>(Caught half way through day)</t>
  </si>
  <si>
    <t>041781A01E</t>
  </si>
  <si>
    <t>04178197EC</t>
  </si>
  <si>
    <t>0417815811</t>
  </si>
  <si>
    <t>White tip to tail, thick ankle bands, no collar only small red patch under arms</t>
  </si>
  <si>
    <t>0417816938</t>
  </si>
  <si>
    <t>0417818BD4</t>
  </si>
  <si>
    <t>Fur clip on left hind leg, no tag</t>
  </si>
  <si>
    <t>0417819E1F</t>
  </si>
  <si>
    <t>Fur clip left shoulder</t>
  </si>
  <si>
    <t>04178179AE</t>
  </si>
  <si>
    <t>041781FBB3</t>
  </si>
  <si>
    <t>0417815C64</t>
  </si>
  <si>
    <t>White tip to tail, thick ankle bands, thin broken collar. Fur clip on right shoulder, no tag</t>
  </si>
  <si>
    <t>0417819B88</t>
  </si>
  <si>
    <t>Chunk of left ear missing</t>
  </si>
  <si>
    <t>041781E03E</t>
  </si>
  <si>
    <t>0417817CA1</t>
  </si>
  <si>
    <t>Very orange underneath</t>
  </si>
  <si>
    <t>041781624B</t>
  </si>
  <si>
    <t>Cut on tail - new wound</t>
  </si>
  <si>
    <t>04178168D7</t>
  </si>
  <si>
    <t>0417817A24</t>
  </si>
  <si>
    <t>04178190D9</t>
  </si>
  <si>
    <t>04178154DA</t>
  </si>
  <si>
    <t>Trap door broken - gap</t>
  </si>
  <si>
    <t>0417819E44</t>
  </si>
  <si>
    <t>Very orange underneath - possibly CBS? Less of a distinctive orange stripe down side - blends in to the underparts. Photos 112-1819, -1823, -1824</t>
  </si>
  <si>
    <t>0417819C10</t>
  </si>
  <si>
    <t>0417818763</t>
  </si>
  <si>
    <t>Cut in tail - new wound</t>
  </si>
  <si>
    <t>041781954A</t>
  </si>
  <si>
    <t>0417816DAF</t>
  </si>
  <si>
    <t>Thick ankle bands, almost a full collar - thin</t>
  </si>
  <si>
    <t>04178163CC</t>
  </si>
  <si>
    <t>RA (Unknown)</t>
  </si>
  <si>
    <t>04178173B8</t>
  </si>
  <si>
    <t>041781A0C8</t>
  </si>
  <si>
    <t>Thick ankle bands, thin broken collar, white tail tip, brown patch on belly, duller than normal RS</t>
  </si>
  <si>
    <t>0417816799</t>
  </si>
  <si>
    <t>Ollie</t>
  </si>
  <si>
    <t>LTG_Died1</t>
  </si>
  <si>
    <t>DIED</t>
  </si>
  <si>
    <t>0417815FEB</t>
  </si>
  <si>
    <t>0417816091</t>
  </si>
  <si>
    <t>White tail tip, thick ankle bands, thin broken collar</t>
  </si>
  <si>
    <t>Leah/RA</t>
  </si>
  <si>
    <t>04178191ED</t>
  </si>
  <si>
    <t>Testes? (black patch above anus)</t>
  </si>
  <si>
    <t>0417815C9C</t>
  </si>
  <si>
    <t>Cut in tail (new), two fresh wounds on underside near each hind leg</t>
  </si>
  <si>
    <t>Thick ankle bands, thin broken collar, white tail tip</t>
  </si>
  <si>
    <t>04178157F9</t>
  </si>
  <si>
    <t>041781AD0D</t>
  </si>
  <si>
    <t>041781987B</t>
  </si>
  <si>
    <t>Missing 2/3rds of tail (old injury)</t>
  </si>
  <si>
    <t>0417818E1C</t>
  </si>
  <si>
    <t>Thin incomplete collar</t>
  </si>
  <si>
    <t>0416DA4908</t>
  </si>
  <si>
    <t>041781A6AB</t>
  </si>
  <si>
    <t>Bloody eye from leech</t>
  </si>
  <si>
    <t>Incomplete collar</t>
  </si>
  <si>
    <t>Ollie/RA</t>
  </si>
  <si>
    <t>0417816BF5</t>
  </si>
  <si>
    <t>Tear in left ear, tip of tail missing (old wound)</t>
  </si>
  <si>
    <t>0417816ABC</t>
  </si>
  <si>
    <t>Thin ankle bands, "no red under arms", white tail tip</t>
  </si>
  <si>
    <t>04178166B1</t>
  </si>
  <si>
    <t>White tail tip, medium ankle bands, think broken collar</t>
  </si>
  <si>
    <t>0417817091</t>
  </si>
  <si>
    <t>0417815A37</t>
  </si>
  <si>
    <t>041781615B</t>
  </si>
  <si>
    <t>041781627A</t>
  </si>
  <si>
    <t>0417818866</t>
  </si>
  <si>
    <t>Cut on tail, new</t>
  </si>
  <si>
    <t>041781ADD4</t>
  </si>
  <si>
    <t>Mathiew</t>
  </si>
  <si>
    <t>0417818F6C</t>
  </si>
  <si>
    <t>White spot on belly, very orange underneath</t>
  </si>
  <si>
    <t>041781678D</t>
  </si>
  <si>
    <t>0417817C85</t>
  </si>
  <si>
    <t>Half of tail skinned (new wound)</t>
  </si>
  <si>
    <t>Forgot to fur clip</t>
  </si>
  <si>
    <t>All tail skinned in trap</t>
  </si>
  <si>
    <t>041781A60C</t>
  </si>
  <si>
    <t>Cut on left back side and right hind leg</t>
  </si>
  <si>
    <t>04178168F5</t>
  </si>
  <si>
    <t>04178172BC</t>
  </si>
  <si>
    <t>Ollie + Ras</t>
  </si>
  <si>
    <t>0417818DF3</t>
  </si>
  <si>
    <t>Black patch / testes</t>
  </si>
  <si>
    <t>Half tail missing (recent, healing), end looks quite swollen and red</t>
  </si>
  <si>
    <t>Thick ankle bands, small patch of red under arms</t>
  </si>
  <si>
    <t>Siun</t>
  </si>
  <si>
    <t>041781763B</t>
  </si>
  <si>
    <t>Cut in tail (new)</t>
  </si>
  <si>
    <t>Orange spot, thin almost full collar, thick ankle bands, white tail tip</t>
  </si>
  <si>
    <t>Half tail skinned (recent)</t>
  </si>
  <si>
    <t>U (Did not close properly, so properly C)</t>
  </si>
  <si>
    <t>04178188DD</t>
  </si>
  <si>
    <t>Chunk of right ear missing</t>
  </si>
  <si>
    <t>Quite orange underneath</t>
  </si>
  <si>
    <t>0417069CD5</t>
  </si>
  <si>
    <t>04178168AB</t>
  </si>
  <si>
    <t>End of tail missing (old), half remaining tail skinned (new), tear in L ear</t>
  </si>
  <si>
    <t>0417818734</t>
  </si>
  <si>
    <t>04178173AD</t>
  </si>
  <si>
    <t>Half tail missing (recent), tear in R ear</t>
  </si>
  <si>
    <t>041781983C</t>
  </si>
  <si>
    <t>0417815B7F</t>
  </si>
  <si>
    <t>0417817656</t>
  </si>
  <si>
    <t>Tail broken off at end - from trap</t>
  </si>
  <si>
    <t>What happened?</t>
  </si>
  <si>
    <t>04170839A5</t>
  </si>
  <si>
    <t>Cut half way down tail, recent wound, will probably lose it</t>
  </si>
  <si>
    <t>0417816325</t>
  </si>
  <si>
    <t>0417818EF4</t>
  </si>
  <si>
    <t>041781921C</t>
  </si>
  <si>
    <t>Dead rat, ants. Practically a skeleton. Unidentifiable, possibly a RS. Scanned - no tag, but could have been lost.</t>
  </si>
  <si>
    <t>0417819D37</t>
  </si>
  <si>
    <t>Trap rolled over</t>
  </si>
  <si>
    <t>End of tail caught in door</t>
  </si>
  <si>
    <t>041781A28C</t>
  </si>
  <si>
    <t>0417818FC2</t>
  </si>
  <si>
    <t>0417083702</t>
  </si>
  <si>
    <t>04178183CD</t>
  </si>
  <si>
    <t>0417817F6B</t>
  </si>
  <si>
    <t>End of tail skinned (new)</t>
  </si>
  <si>
    <t>0417818D9B</t>
  </si>
  <si>
    <t>Snake</t>
  </si>
  <si>
    <t>Snake in trap with regurgitated rat. Possibly RS. Snake: green front, black tail.</t>
  </si>
  <si>
    <t>041781A4FB</t>
  </si>
  <si>
    <t>0417819EDE</t>
  </si>
  <si>
    <t>Thick ankle bands, thick broken collar, white tail tip</t>
  </si>
  <si>
    <t>0417816296</t>
  </si>
  <si>
    <t>04173BF8C3</t>
  </si>
  <si>
    <t>041781C926</t>
  </si>
  <si>
    <t>0417815FB2</t>
  </si>
  <si>
    <t>"Bulge" - testes</t>
  </si>
  <si>
    <t>Cut on nose (new)</t>
  </si>
  <si>
    <t>0417816822</t>
  </si>
  <si>
    <t>End of tail missing (old)</t>
  </si>
  <si>
    <t>04178180D3</t>
  </si>
  <si>
    <t>04178196CA</t>
  </si>
  <si>
    <t>04178168F6</t>
  </si>
  <si>
    <t>?</t>
  </si>
  <si>
    <t>0417816084</t>
  </si>
  <si>
    <t>Tear in left ear - V shap chunk out</t>
  </si>
  <si>
    <t>0417818623</t>
  </si>
  <si>
    <t>Escaped at processing area (trap station 29) - Shahreen</t>
  </si>
  <si>
    <t>04178198B5</t>
  </si>
  <si>
    <t>Only stub of tail</t>
  </si>
  <si>
    <t>041781AC4D</t>
  </si>
  <si>
    <t>041781E1F1</t>
  </si>
  <si>
    <t>Reddish orange under neck and chest. No weight or HF, but changed ID to CTRS, based on the MZ and HB/T measurements and the identification as CTRS on subsequent capture in 2012. Needs checking if caught again.</t>
  </si>
  <si>
    <t>041781AD2E</t>
  </si>
  <si>
    <t>Tiny fur clip</t>
  </si>
  <si>
    <t>0417817C67</t>
  </si>
  <si>
    <t>James + 1 orang baru</t>
  </si>
  <si>
    <t>Robin</t>
  </si>
  <si>
    <t>Denny + 1</t>
  </si>
  <si>
    <t>041781B812</t>
  </si>
  <si>
    <t>large scrotal patch</t>
  </si>
  <si>
    <t>yellow flecks in under fur</t>
  </si>
  <si>
    <t>Alex +1</t>
  </si>
  <si>
    <t>Alex + 1</t>
  </si>
  <si>
    <t>0417BDAA46</t>
  </si>
  <si>
    <t>Robin + Mike</t>
  </si>
  <si>
    <t>0417BD9166</t>
  </si>
  <si>
    <t>very fat-preganant?</t>
  </si>
  <si>
    <t>missing tail (old injury)</t>
  </si>
  <si>
    <t>0417BD6443</t>
  </si>
  <si>
    <t>0417BDA93C</t>
  </si>
  <si>
    <t>large testes</t>
  </si>
  <si>
    <t>wound on upper left thigh</t>
  </si>
  <si>
    <t>Tail caught around spring - managed to unwind it, but will probably lose it</t>
  </si>
  <si>
    <t>0417815BA4</t>
  </si>
  <si>
    <t>Testes - bulbus above anus</t>
  </si>
  <si>
    <t>Badly baited - on trap floor</t>
  </si>
  <si>
    <t>Trap needs replacing</t>
  </si>
  <si>
    <t>Danny + 1 orang baru</t>
  </si>
  <si>
    <t>0417BDAA53</t>
  </si>
  <si>
    <t xml:space="preserve">perforated </t>
  </si>
  <si>
    <t>guard hairs</t>
  </si>
  <si>
    <t>Badly baited - fell off on touching</t>
  </si>
  <si>
    <t>Bait on floor of trap</t>
  </si>
  <si>
    <t>Nothing written on flagging tape at point - and seems to be in wrong place as found old 23B marker.</t>
  </si>
  <si>
    <t>Badly baited</t>
  </si>
  <si>
    <t>Snail</t>
  </si>
  <si>
    <t>Alex/Melvin</t>
  </si>
  <si>
    <t>Danny forgot to record trap checking for 48</t>
  </si>
  <si>
    <t>Alex</t>
  </si>
  <si>
    <t>0417BD61B0</t>
  </si>
  <si>
    <t>perforated</t>
  </si>
  <si>
    <t>dodgy caliper</t>
  </si>
  <si>
    <t>Moved central marker - was remarked slightly out of position</t>
  </si>
  <si>
    <t>0417818B49</t>
  </si>
  <si>
    <t>0417817DA6</t>
  </si>
  <si>
    <t>Very large</t>
  </si>
  <si>
    <t>Moved - was in wrong place.</t>
  </si>
  <si>
    <t>0417BDAB47</t>
  </si>
  <si>
    <t>dodgy caliper. Trap in wrong place by quite a distance - moved.</t>
  </si>
  <si>
    <t>Trap in wrong place - re-measured out distance/bearing and moved</t>
  </si>
  <si>
    <t>041781ABE0</t>
  </si>
  <si>
    <t>Bait too low on hook - resting on trap floor</t>
  </si>
  <si>
    <t xml:space="preserve">Trap in wrong place - re-measured out distance/bearing and moved (found old ribbon). Not even close to correct place. </t>
  </si>
  <si>
    <t>Trap in wrong place - moved (but still not sure if the original bearings were correct)</t>
  </si>
  <si>
    <t>Danny</t>
  </si>
  <si>
    <t>0417BDAFF6</t>
  </si>
  <si>
    <t xml:space="preserve">mammary, perforated </t>
  </si>
  <si>
    <t>04178160B5</t>
  </si>
  <si>
    <t>Very big testes</t>
  </si>
  <si>
    <t>CBS_Died1</t>
  </si>
  <si>
    <t>Sprawled in trap when found, but barely alive. Small red biting ants (as well as larger soldier ants) all over body and inside mouth. Died during anaesthetisation.</t>
  </si>
  <si>
    <t>trap on side-moved by large animal?</t>
  </si>
  <si>
    <t>0417BD8106</t>
  </si>
  <si>
    <t>no visible testes</t>
  </si>
  <si>
    <t xml:space="preserve">EDIT by ORW: Entered as CBS/SS - is this a mistake on data entry? Biometrics fit a small RS. Changed to RS. EDIT2 by ORW: Checked Robin's book and he wasn't sure what species it was - "big whiskers, white underbelly. Yellowish tinge down flanks. Immature RS or CBS? Immature LTG? Grey fur on top". Have kept it my edit from CBS to RS. He should have noted how spiny it was on belly. </t>
  </si>
  <si>
    <t>C</t>
  </si>
  <si>
    <t>Trap moved by large animal?</t>
  </si>
  <si>
    <t>0417BDA71A</t>
  </si>
  <si>
    <t>0417BD9DE8</t>
  </si>
  <si>
    <t>Escaped</t>
  </si>
  <si>
    <t>0417BD6C11</t>
  </si>
  <si>
    <t>0417BD715A</t>
  </si>
  <si>
    <t>Melvin</t>
  </si>
  <si>
    <t>0417BD74C5</t>
  </si>
  <si>
    <t>has small first and last toes- arboreal adaptation</t>
  </si>
  <si>
    <t>0417BD62BA</t>
  </si>
  <si>
    <t xml:space="preserve">EDIT by ORW: ID'd as SLTRS, but surely not with that HF and weight. Changed to CTRS based on biometrics. </t>
  </si>
  <si>
    <t>Mike said the trap had a tikus in so brought it to process, but when checked trap it was empty- tikus escaped in transit?! Checked trap, slight gap at bottom, attempted to bend back into shape</t>
  </si>
  <si>
    <t>0417BD63</t>
  </si>
  <si>
    <t>guard hairs on back, first and last toes short- climbing adaptation</t>
  </si>
  <si>
    <t>spool still attached when caught in trap (spool from the day before)</t>
  </si>
  <si>
    <t>041781ABCF</t>
  </si>
  <si>
    <t>u</t>
  </si>
  <si>
    <t>0417BD86AF</t>
  </si>
  <si>
    <t>Prforated</t>
  </si>
  <si>
    <t>Reddish tinge to underfur, black line down back</t>
  </si>
  <si>
    <t>0417BD700C</t>
  </si>
  <si>
    <t>testes</t>
  </si>
  <si>
    <t>white fur on underside</t>
  </si>
  <si>
    <t>dusty speckled hen colouring on top parts</t>
  </si>
  <si>
    <t>0417BD63BE</t>
  </si>
  <si>
    <t>LTG that escaped from trap 9 on 27/06/2012?</t>
  </si>
  <si>
    <t>0417BD9A86</t>
  </si>
  <si>
    <t>scrotal patch above and below penis?!</t>
  </si>
  <si>
    <t>0417BD6715</t>
  </si>
  <si>
    <t>0417BD8605</t>
  </si>
  <si>
    <t>flesh injuries around left knee joint</t>
  </si>
  <si>
    <t>dots either side of nose not joining</t>
  </si>
  <si>
    <t>041781ABEO</t>
  </si>
  <si>
    <t>0417BDAF3E</t>
  </si>
  <si>
    <t>no obvious sexual morphology</t>
  </si>
  <si>
    <t>EDIT by ORW: HF was down as 370! Presumably 37 so changed it</t>
  </si>
  <si>
    <t>0417818A67</t>
  </si>
  <si>
    <t>Fur loss on R knee and possibly leech wound on L side</t>
  </si>
  <si>
    <t>Mike misread the trap number and released at point 2B</t>
  </si>
  <si>
    <t>Mike put that it was caught in 18A</t>
  </si>
  <si>
    <t>041781917E</t>
  </si>
  <si>
    <t>Drab dark brown upperparts with feint orangeish tinge to side stripe (not "classic CBS"). Whitish/greyish underparts. Orange on face (especially cheeks) and speckled orange on neck.</t>
  </si>
  <si>
    <t>0417817CCF</t>
  </si>
  <si>
    <t>Yellowish-orange underparts</t>
  </si>
  <si>
    <t>Sabri</t>
  </si>
  <si>
    <t>0417815B6D</t>
  </si>
  <si>
    <t>Testes (huge)</t>
  </si>
  <si>
    <t>Collar of medium width, not meeting in the middle. Ankle bands apparently present, but wet ankles makes it difficult to see.</t>
  </si>
  <si>
    <t xml:space="preserve">Danny wrote that this trap had a rat - was not seen by me. On questioning he wasn't sure and we concluded it was probably him going through the traps afterwards and filling in the sheet, which is not what he was asked to do. </t>
  </si>
  <si>
    <t>0417816314</t>
  </si>
  <si>
    <t>Danny wrote that it was 42A that caught - given his other mistakes today, seems likely he was wrong.</t>
  </si>
  <si>
    <t>0417819960</t>
  </si>
  <si>
    <t>1 parasite collected off side of mouth</t>
  </si>
  <si>
    <t>Ollie, Melvin, Anthony</t>
  </si>
  <si>
    <t>0417816DF7</t>
  </si>
  <si>
    <t>Massive testes</t>
  </si>
  <si>
    <t>128 - sent to Maliau but only found the box in Aug 2013 - sample had dried out completely but is now in alcohol again</t>
  </si>
  <si>
    <t>Ollie &amp; Robin</t>
  </si>
  <si>
    <t>136 - sent to Maliau but only found the box in Aug 2013 - sample had dried out completely but is now in alcohol again</t>
  </si>
  <si>
    <t>Robin &amp; Alex</t>
  </si>
  <si>
    <t xml:space="preserve">Very unresponsive after processing. Possibly dehydrated? Lolot said she moved off very very slowly. </t>
  </si>
  <si>
    <t>Ollie &amp; Anthony</t>
  </si>
  <si>
    <t>Anthony</t>
  </si>
  <si>
    <t>0417818CC4</t>
  </si>
  <si>
    <t>J</t>
  </si>
  <si>
    <t>Patches of orangeish tinge coming through on upperparts. Underparts muddied with a patch of white coming through. Spiny on top. Large ears.</t>
  </si>
  <si>
    <t>Ants ate bait, causing it to drop to trap floor, then smamm ate it.</t>
  </si>
  <si>
    <t>Last 1.5cm of tail lost in side of trap.</t>
  </si>
  <si>
    <t>Thin collar, meeting in middle just about. Clearn ankle bands.</t>
  </si>
  <si>
    <t>0417818AF3</t>
  </si>
  <si>
    <t>Small black patch above anus - epididymis?</t>
  </si>
  <si>
    <t>124 - sent to Maliau but only found the box in Aug 2013 - sample had dried out completely but is now in alcohol again</t>
  </si>
  <si>
    <t>Very wide and bright orange side stripe. Light yellowish underparts.</t>
  </si>
  <si>
    <t>CBS_Died2</t>
  </si>
  <si>
    <t>Killed by red ants - had made a nest completely around rat. No tag present.</t>
  </si>
  <si>
    <t>"Classic" broad oragne stripe, pale yellow underparts</t>
  </si>
  <si>
    <t>Very large testes.</t>
  </si>
  <si>
    <t>126 - sent to Maliau but only found the box in Aug 2013 - sample had dried out completely but is now in alcohol again</t>
  </si>
  <si>
    <t>0417819D30</t>
  </si>
  <si>
    <t>Leech on snout which fell off in ether.</t>
  </si>
  <si>
    <t xml:space="preserve">Measured both feet - same length exactly. Very sluggish and unresponsive before and after processing. Danny said he covered the individual with leaves because still unresponsive at release (15 mins after end of processing - possibly still drowsy from ether). Pale yellowish underparts and grizzled olive brown above. Very skinny and slender. </t>
  </si>
  <si>
    <t>Killed by red ants - tag present.</t>
  </si>
  <si>
    <t>04178C4299</t>
  </si>
  <si>
    <t xml:space="preserve">EDIT by ORW: Robin wrote in book that HF for this LSQ was 43.3 - this is way out of the normal range (about 1cm too large) and must be a mistake (or terrible measuring). Other measurements fit it being a LSQ (no ID notes in Robin's book to go on). Have deleted HF measurement for now. </t>
  </si>
  <si>
    <t>Shut, eaten but no capture</t>
  </si>
  <si>
    <t>04178C5134</t>
  </si>
  <si>
    <t>Large Testes</t>
  </si>
  <si>
    <t>0417BDAED4</t>
  </si>
  <si>
    <t>yellow eye patches, but no dots either side of nose. Buff/white underbelly</t>
  </si>
  <si>
    <t>Robin ID'd as WH - changed</t>
  </si>
  <si>
    <t>04178C547F</t>
  </si>
  <si>
    <t>0417BD633F</t>
  </si>
  <si>
    <t>tiny first toe, last toe slightly longer. Guard hairs on top, yellowish underfur. Whitish grey underparts, slightly spiny underparts. Tail all black, hairs on tip of tail. EDIT by ORW: Can't find any original data for this, either in this spreadsheet or the previous. Ideally need to recapture to confirm Rob's ID. EDIT2 by ORW: Robin mistakenly put this in as a recap and didn't enter of his biometrics! Found the entry in his book and entered it all - it was a new individual, hence not being able to find an original record anywhere. Robin had this ID'd as "MR/RR" in his book, but entered it into the spreadsheet as RR. For the ID notes, he wrote it slightly differently in book "...guard hairs on top yellowish underfur. whitish/grey underfur, fought ether strongly, tail black all over, slight guard hairs at end, slightly spiny underbelly, dark fur underneath hair". On basis of this, the apparent lack of obvious testes, and the biometrics (weight and HF), I think it was a MR.</t>
  </si>
  <si>
    <t>Ants all over</t>
  </si>
  <si>
    <t>04178C3EAC</t>
  </si>
  <si>
    <t>No tikus</t>
  </si>
  <si>
    <t>04178C35EA</t>
  </si>
  <si>
    <t>scrotal patch</t>
  </si>
  <si>
    <t>dots either side of nose, eye patches, blood on left back foot and penis</t>
  </si>
  <si>
    <t>0417BD5E1B</t>
  </si>
  <si>
    <t>04178C5771</t>
  </si>
  <si>
    <t>scrotum</t>
  </si>
  <si>
    <t>blood stain on penis</t>
  </si>
  <si>
    <t>0417BD81AC</t>
  </si>
  <si>
    <t>stopped breathing after ear clip</t>
  </si>
  <si>
    <t>0417BD8F38</t>
  </si>
  <si>
    <t>black line down centre of back, auburn underbelly</t>
  </si>
  <si>
    <t>04178C3710</t>
  </si>
  <si>
    <t xml:space="preserve">white underbelly, very long whiskers, speckled orange all over top. Originally ID'd as CBS by Robin - later caught by Ollie - reID'd as DTT. </t>
  </si>
  <si>
    <t>0417BD64D4</t>
  </si>
  <si>
    <t>Alex + Sabri</t>
  </si>
  <si>
    <t>Fur not complete on upperparts - distinct patch on rump with just dark underfur</t>
  </si>
  <si>
    <t>0417BD9D3F</t>
  </si>
  <si>
    <t>"Classic" CBS</t>
  </si>
  <si>
    <t>04178C743B</t>
  </si>
  <si>
    <t>teets, perforated</t>
  </si>
  <si>
    <t>0417BD633C</t>
  </si>
  <si>
    <t>Trap not triggered but doubtful if it would have caught anything small. Large gaps where Alex had tried to bend metal back into shape.</t>
  </si>
  <si>
    <t>Trap found smashed yesterday - peeled apart down the middle. Orangutan? Not moved from point.</t>
  </si>
  <si>
    <t>Trap caught on ground - needs changing</t>
  </si>
  <si>
    <t>Mole Cricket (pinkish)</t>
  </si>
  <si>
    <t>Mole cricket eaten bait</t>
  </si>
  <si>
    <t>Originally reID'd as CBS by Robin.</t>
  </si>
  <si>
    <t>0417BD9C82</t>
  </si>
  <si>
    <t>Leech wound on cheek - got whilst in trap?</t>
  </si>
  <si>
    <t>Why so many ticks??</t>
  </si>
  <si>
    <t>0417815639</t>
  </si>
  <si>
    <t>0417BDA431</t>
  </si>
  <si>
    <t>Stub tail, but old. Not caused by trapping.</t>
  </si>
  <si>
    <t>Very clear and wide side-stripe.</t>
  </si>
  <si>
    <t>Pale CBS but orangeish side-stripe still present</t>
  </si>
  <si>
    <t xml:space="preserve">Completely wet and cold to the touch. Weak and unresponsive. Put in sun and dried with tissue. Still in bad shape when it came to releasing. </t>
  </si>
  <si>
    <t>Alex released at some flagging tape between 4a and 4b! Why??</t>
  </si>
  <si>
    <t>0417BD5FCA</t>
  </si>
  <si>
    <t>0417BD61C1</t>
  </si>
  <si>
    <t>RAs did not see this broken trap and set a new one</t>
  </si>
  <si>
    <t>Tag wouldn't read inside trap. Escaped through small hole in bag - at point processing station near point 29. Previously caught a CBS at 32A (on 17/07/12) - others are less likely so putatively asigned to this individual. EDIT: Yes, this individual because caught on 19/07/12 and had nick on fur clip which I caused on 17/07/12</t>
  </si>
  <si>
    <t>Trap on side, door not closed properly</t>
  </si>
  <si>
    <t>Civet?? Hairs on trap - black and white</t>
  </si>
  <si>
    <t>On trap floor - badly baited</t>
  </si>
  <si>
    <t>On side - civet?</t>
  </si>
  <si>
    <t>On side about 3m from point</t>
  </si>
  <si>
    <t>Originally ID'd by Ollie as SLTRS</t>
  </si>
  <si>
    <t>0417BD6C08</t>
  </si>
  <si>
    <t>Died whilst Robin setting a spool on its back - overdose?</t>
  </si>
  <si>
    <t>Alex set this in complete wrong place - near some flagging tape between 4a and 4b</t>
  </si>
  <si>
    <t>Door caught on ground</t>
  </si>
  <si>
    <t>Moved about 3m from point, on side</t>
  </si>
  <si>
    <t>0417BD7792</t>
  </si>
  <si>
    <t>0417BD7D55</t>
  </si>
  <si>
    <t>Robin set spool</t>
  </si>
  <si>
    <t>0417BD68FB</t>
  </si>
  <si>
    <t>Nicked on fur clip</t>
  </si>
  <si>
    <t>Tag apparently lost - must be 0417815639 because of the nick on fur clip I remember doing. Died on ethering - why?? Not in for long.</t>
  </si>
  <si>
    <t>0417BD6E0C</t>
  </si>
  <si>
    <t>End of tail lost - old?</t>
  </si>
  <si>
    <t>0417BD9FC8</t>
  </si>
  <si>
    <t>tail cut down to a stump</t>
  </si>
  <si>
    <t>0417BD68F4</t>
  </si>
  <si>
    <t>died during processing</t>
  </si>
  <si>
    <t>String torn up-eaten?</t>
  </si>
  <si>
    <t>New trap without bait, found next to 25B- not placed properly?</t>
  </si>
  <si>
    <t>Ants, killed in trap</t>
  </si>
  <si>
    <t>Occasion</t>
  </si>
  <si>
    <t>F100-2-2011-1</t>
  </si>
  <si>
    <t>F100-2-2011-2</t>
  </si>
  <si>
    <t>F100-2-2011-3</t>
  </si>
  <si>
    <t>F100-2-2011-4</t>
  </si>
  <si>
    <t>F100-2-2011-5</t>
  </si>
  <si>
    <t>F100-2-2011-6</t>
  </si>
  <si>
    <t>F100-2-2011-7</t>
  </si>
  <si>
    <t>F100-1-2011-1</t>
  </si>
  <si>
    <t>F100-1-2011-2</t>
  </si>
  <si>
    <t>F100-1-2011-3</t>
  </si>
  <si>
    <t>F100-1-2011-4</t>
  </si>
  <si>
    <t>F100-1-2011-5</t>
  </si>
  <si>
    <t>F100-1-2011-6</t>
  </si>
  <si>
    <t>F100-1-2011-7</t>
  </si>
  <si>
    <t>F100-2-2012-1</t>
  </si>
  <si>
    <t>F100-2-2012-2</t>
  </si>
  <si>
    <t>F100-2-2012-3</t>
  </si>
  <si>
    <t>F100-2-2012-8</t>
  </si>
  <si>
    <t>F100-2-2012-9</t>
  </si>
  <si>
    <t>F100-2-2012-13</t>
  </si>
  <si>
    <t>F100-2-2012-14</t>
  </si>
  <si>
    <t>F100-1-2012--3</t>
  </si>
  <si>
    <t>F100-1-2012--2</t>
  </si>
  <si>
    <t>F100-1-2012--1</t>
  </si>
  <si>
    <t>F100-1-2012-1</t>
  </si>
  <si>
    <t>F100-1-2012-2</t>
  </si>
  <si>
    <t>F100-1-2012-3</t>
  </si>
  <si>
    <t>F100-1-2012-4</t>
  </si>
  <si>
    <t>F1-2-2011-1</t>
  </si>
  <si>
    <t>F1-2-2011-2</t>
  </si>
  <si>
    <t>F1-2-2011-3</t>
  </si>
  <si>
    <t>F1-2-2011-4</t>
  </si>
  <si>
    <t>F1-2-2011-5</t>
  </si>
  <si>
    <t>F1-2-2011-6</t>
  </si>
  <si>
    <t>F1-2-2011-7</t>
  </si>
  <si>
    <t>F1-1-2011-1</t>
  </si>
  <si>
    <t>F1-1-2011-2</t>
  </si>
  <si>
    <t>F1-1-2011-3</t>
  </si>
  <si>
    <t>F1-1-2011-4</t>
  </si>
  <si>
    <t>F1-1-2011-5</t>
  </si>
  <si>
    <t>F1-1-2011-6</t>
  </si>
  <si>
    <t>F1-1-2011-7</t>
  </si>
  <si>
    <t>F1-2-46A</t>
  </si>
  <si>
    <t>F1-2-36B</t>
  </si>
  <si>
    <t>F100-2-22A</t>
  </si>
  <si>
    <t>F100-2-37B</t>
  </si>
  <si>
    <t>F100-2-47A</t>
  </si>
  <si>
    <t>F100-2-42A</t>
  </si>
  <si>
    <t>F100-2-43A</t>
  </si>
  <si>
    <t>F100-2-45B</t>
  </si>
  <si>
    <t>F100-2-28A</t>
  </si>
  <si>
    <t>F100-1-21B</t>
  </si>
  <si>
    <t>F100-2-26A</t>
  </si>
  <si>
    <t>F100-2-30B</t>
  </si>
  <si>
    <t>F100-1-44B</t>
  </si>
  <si>
    <t>F1-2-45A</t>
  </si>
  <si>
    <t>F1-2-46B</t>
  </si>
  <si>
    <t>F1-2-38A</t>
  </si>
  <si>
    <t>F100-2-21A</t>
  </si>
  <si>
    <t>F100-2-24B</t>
  </si>
  <si>
    <t>F100-2-9B</t>
  </si>
  <si>
    <t>F100-2-23A</t>
  </si>
  <si>
    <t>F100-2-24A</t>
  </si>
  <si>
    <t>F100-2-27A</t>
  </si>
  <si>
    <t>F100-2-36B</t>
  </si>
  <si>
    <t>F100-2-39B</t>
  </si>
  <si>
    <t>F100-2-11A</t>
  </si>
  <si>
    <t>F100-2-25A</t>
  </si>
  <si>
    <t>F100-2-27B</t>
  </si>
  <si>
    <t>F100-2-12B</t>
  </si>
  <si>
    <t>F100-2-26B</t>
  </si>
  <si>
    <t>F100-2-16A</t>
  </si>
  <si>
    <t>F100-2-36A</t>
  </si>
  <si>
    <t>F100-2-39A</t>
  </si>
  <si>
    <t>F100-2-40B</t>
  </si>
  <si>
    <t>F100-2-10B</t>
  </si>
  <si>
    <t>F100-2-41A</t>
  </si>
  <si>
    <t>F100-1-40A</t>
  </si>
  <si>
    <t>F100-1-41B</t>
  </si>
  <si>
    <t>F100-1-6A</t>
  </si>
  <si>
    <t>F100-1-16A</t>
  </si>
  <si>
    <t>F100-1-23A</t>
  </si>
  <si>
    <t>F100-2-2A</t>
  </si>
  <si>
    <t>F100-2-23B</t>
  </si>
  <si>
    <t>F100-2-14B</t>
  </si>
  <si>
    <t>F100-2-15B</t>
  </si>
  <si>
    <t>F100-2-40A</t>
  </si>
  <si>
    <t>F100-2-2B</t>
  </si>
  <si>
    <t>F100-2-17B</t>
  </si>
  <si>
    <t>F100-2-18B</t>
  </si>
  <si>
    <t>F100-2-19B</t>
  </si>
  <si>
    <t>F100-2-8A</t>
  </si>
  <si>
    <t>F100-2-10A</t>
  </si>
  <si>
    <t>F100-2-33B</t>
  </si>
  <si>
    <t>F100-2-8B</t>
  </si>
  <si>
    <t>F100-2-1B</t>
  </si>
  <si>
    <t>F100-1-39B</t>
  </si>
  <si>
    <t>F100-1-35B</t>
  </si>
  <si>
    <t>F100-1-24A</t>
  </si>
  <si>
    <t>F100-1-19B</t>
  </si>
  <si>
    <t>F100-1-38A</t>
  </si>
  <si>
    <t>F1-2-20A</t>
  </si>
  <si>
    <t>F1-1-14A</t>
  </si>
  <si>
    <t>F1-1-4A</t>
  </si>
  <si>
    <t>F1-1-20B</t>
  </si>
  <si>
    <t>F1-1-41B</t>
  </si>
  <si>
    <t>F100-1-5A</t>
  </si>
  <si>
    <t>F100-1-13B</t>
  </si>
  <si>
    <t>F100-1-10B</t>
  </si>
  <si>
    <t>F100-1-6B</t>
  </si>
  <si>
    <t>F1-2-40A</t>
  </si>
  <si>
    <t>F1-2-34A</t>
  </si>
  <si>
    <t>F1-1-13B</t>
  </si>
  <si>
    <t>F100-2-20A</t>
  </si>
  <si>
    <t>F100-2-17A</t>
  </si>
  <si>
    <t>F1-2-7A</t>
  </si>
  <si>
    <t>F1-1-6B</t>
  </si>
  <si>
    <t>F1-1-20A</t>
  </si>
  <si>
    <t>F100-1-17B</t>
  </si>
  <si>
    <t>F100-1-24B</t>
  </si>
  <si>
    <t>F100-1-11A</t>
  </si>
  <si>
    <t>F100-1-25B</t>
  </si>
  <si>
    <t>F100-2-1A</t>
  </si>
  <si>
    <t>F100-2-46A</t>
  </si>
  <si>
    <t>F100-1-31A</t>
  </si>
  <si>
    <t>F100-1-30B</t>
  </si>
  <si>
    <t>F1-2-12B</t>
  </si>
  <si>
    <t>F1-2-26A</t>
  </si>
  <si>
    <t>F1-2-27A</t>
  </si>
  <si>
    <t>F1-2-37B</t>
  </si>
  <si>
    <t>F1-2-45B</t>
  </si>
  <si>
    <t>F1-2-9A</t>
  </si>
  <si>
    <t>F1-2-29B</t>
  </si>
  <si>
    <t>F1-2-8A</t>
  </si>
  <si>
    <t>F1-1-21A</t>
  </si>
  <si>
    <t>F1-1-48A</t>
  </si>
  <si>
    <t>F1-1-6A</t>
  </si>
  <si>
    <t>F1-1-34B</t>
  </si>
  <si>
    <t>F1-1-33B</t>
  </si>
  <si>
    <t>F1-1-8A</t>
  </si>
  <si>
    <t>F1-1-34A</t>
  </si>
  <si>
    <t>F1-1-42B</t>
  </si>
  <si>
    <t>F1-1-5A</t>
  </si>
  <si>
    <t>F1-1-22B</t>
  </si>
  <si>
    <t>F1-1-33A</t>
  </si>
  <si>
    <t>F100-2-3A</t>
  </si>
  <si>
    <t>F100-1-42B</t>
  </si>
  <si>
    <t>F100-1-37B</t>
  </si>
  <si>
    <t>F100-2-6A</t>
  </si>
  <si>
    <t>F100-1-14B</t>
  </si>
  <si>
    <t>F100-1-25A</t>
  </si>
  <si>
    <t>F100-1-44A</t>
  </si>
  <si>
    <t>F100-1-3B</t>
  </si>
  <si>
    <t>F100-1-23B</t>
  </si>
  <si>
    <t>F100-1-42A</t>
  </si>
  <si>
    <t>F100-1-13A</t>
  </si>
  <si>
    <t>F100-1-7A</t>
  </si>
  <si>
    <t>F1-2-18A</t>
  </si>
  <si>
    <t>F1-2-23B</t>
  </si>
  <si>
    <t>F1-2-25B</t>
  </si>
  <si>
    <t>F1-2-37A</t>
  </si>
  <si>
    <t>F1-2-39A</t>
  </si>
  <si>
    <t>F1-2-2A</t>
  </si>
  <si>
    <t>F1-2-40B</t>
  </si>
  <si>
    <t>F1-2-22A</t>
  </si>
  <si>
    <t>F1-2-33A</t>
  </si>
  <si>
    <t>F1-2-38B</t>
  </si>
  <si>
    <t>F1-2-4B</t>
  </si>
  <si>
    <t>F1-2-23A</t>
  </si>
  <si>
    <t>F1-2-43A</t>
  </si>
  <si>
    <t>F1-2-1B</t>
  </si>
  <si>
    <t>F1-2-4A</t>
  </si>
  <si>
    <t>F1-2-8B</t>
  </si>
  <si>
    <t>F1-2-39B</t>
  </si>
  <si>
    <t>F1-2-48A</t>
  </si>
  <si>
    <t>F1-1-1A</t>
  </si>
  <si>
    <t>F1-1-48B</t>
  </si>
  <si>
    <t>F1-1-7B</t>
  </si>
  <si>
    <t>F1-1-47B</t>
  </si>
  <si>
    <t>F1-1-3A</t>
  </si>
  <si>
    <t>F1-1-12B</t>
  </si>
  <si>
    <t>F1-1-13A</t>
  </si>
  <si>
    <t>F1-1-5B</t>
  </si>
  <si>
    <t>F1-1-11B</t>
  </si>
  <si>
    <t>F1-1-47A</t>
  </si>
  <si>
    <t>F1-1-2B</t>
  </si>
  <si>
    <t>F1-1-3B</t>
  </si>
  <si>
    <t>F1-1-14B</t>
  </si>
  <si>
    <t>F1-1-45A</t>
  </si>
  <si>
    <t>F1-1-23A</t>
  </si>
  <si>
    <t>F1-1-36A</t>
  </si>
  <si>
    <t>F1-1-46A</t>
  </si>
  <si>
    <t>F100-2-7A</t>
  </si>
  <si>
    <t>F100-2-34A</t>
  </si>
  <si>
    <t>F100-2-38A</t>
  </si>
  <si>
    <t>F100-2-47B</t>
  </si>
  <si>
    <t>F100-2-33A</t>
  </si>
  <si>
    <t>F100-2-42B</t>
  </si>
  <si>
    <t>F100-2-9A</t>
  </si>
  <si>
    <t>F100-2-30A</t>
  </si>
  <si>
    <t>F100-2-32B</t>
  </si>
  <si>
    <t>F100-2-38B</t>
  </si>
  <si>
    <t>F100-2-32A</t>
  </si>
  <si>
    <t>F100-2-34B</t>
  </si>
  <si>
    <t>F100-2-46B</t>
  </si>
  <si>
    <t>F100-2-48A</t>
  </si>
  <si>
    <t>F100-2-45A</t>
  </si>
  <si>
    <t>F100-1-5B</t>
  </si>
  <si>
    <t>F100-1-33A</t>
  </si>
  <si>
    <t>F100-1-41A</t>
  </si>
  <si>
    <t>F100-1-36A</t>
  </si>
  <si>
    <t>F100-1-47A</t>
  </si>
  <si>
    <t>F100-1-14A</t>
  </si>
  <si>
    <t>F100-1-26A</t>
  </si>
  <si>
    <t>F100-1-33B</t>
  </si>
  <si>
    <t>F100-1-12A</t>
  </si>
  <si>
    <t>F100-1-40B</t>
  </si>
  <si>
    <t>F100-1-45A</t>
  </si>
  <si>
    <t>F100-2-7B</t>
  </si>
  <si>
    <t>F100-2-29B</t>
  </si>
  <si>
    <t>F100-2-16B</t>
  </si>
  <si>
    <t>F100-1-39A</t>
  </si>
  <si>
    <t>F100-1-4B</t>
  </si>
  <si>
    <t>F100-1-35A</t>
  </si>
  <si>
    <t>F1-2-9B</t>
  </si>
  <si>
    <t>F1-2-43B</t>
  </si>
  <si>
    <t>F1-2-13B</t>
  </si>
  <si>
    <t>F1-2-14B</t>
  </si>
  <si>
    <t>F1-1-11A</t>
  </si>
  <si>
    <t>F100-2-44B</t>
  </si>
  <si>
    <t>F100-1-31B</t>
  </si>
  <si>
    <t>F100-1-16B</t>
  </si>
  <si>
    <t>F100-1-26B</t>
  </si>
  <si>
    <t>F100-2-44A</t>
  </si>
  <si>
    <t>F100-1-8A</t>
  </si>
  <si>
    <t>F100-1-27B</t>
  </si>
  <si>
    <t>F1-2-6B</t>
  </si>
  <si>
    <t>F1-1-7A</t>
  </si>
  <si>
    <t>F1-1-19A</t>
  </si>
  <si>
    <t>F1-1-19B</t>
  </si>
  <si>
    <t>F1-1-17B</t>
  </si>
  <si>
    <t>F1-1-18A</t>
  </si>
  <si>
    <t>F1-1-40B</t>
  </si>
  <si>
    <t>F1-2-42A</t>
  </si>
  <si>
    <t>F1-1-28A</t>
  </si>
  <si>
    <t>F1-1-8B</t>
  </si>
  <si>
    <t>F1-1-9B</t>
  </si>
  <si>
    <t>F1-1-27B</t>
  </si>
  <si>
    <t>F1-1-35A</t>
  </si>
  <si>
    <t>F1-1-24B</t>
  </si>
  <si>
    <t>F1-1-46B</t>
  </si>
  <si>
    <t>F1-1-2A</t>
  </si>
  <si>
    <t>F100-2-3B</t>
  </si>
  <si>
    <t>F100-2-13A</t>
  </si>
  <si>
    <t>F100-2-25B</t>
  </si>
  <si>
    <t>F100-2-31B</t>
  </si>
  <si>
    <t>F1-2-11B</t>
  </si>
  <si>
    <t>F1-2-15A</t>
  </si>
  <si>
    <t>F1-2-16A</t>
  </si>
  <si>
    <t>F1-2-24B</t>
  </si>
  <si>
    <t>F1-2-29A</t>
  </si>
  <si>
    <t>F1-2-31B</t>
  </si>
  <si>
    <t>F1-2-41B</t>
  </si>
  <si>
    <t>F1-2-47A</t>
  </si>
  <si>
    <t>F1-2-3B</t>
  </si>
  <si>
    <t>F1-2-21B</t>
  </si>
  <si>
    <t>F1-2-32B</t>
  </si>
  <si>
    <t>F1-2-42B</t>
  </si>
  <si>
    <t>F1-2-44B</t>
  </si>
  <si>
    <t>F1-2-48B</t>
  </si>
  <si>
    <t>F1-2-35A</t>
  </si>
  <si>
    <t>F1-2-41A</t>
  </si>
  <si>
    <t>F1-2-5A</t>
  </si>
  <si>
    <t>F1-2-24A</t>
  </si>
  <si>
    <t>F1-2-36A</t>
  </si>
  <si>
    <t>F1-2-47B</t>
  </si>
  <si>
    <t>F1-2-28A</t>
  </si>
  <si>
    <t>F1-2-30B</t>
  </si>
  <si>
    <t>F1-2-1A</t>
  </si>
  <si>
    <t>F1-2-6A</t>
  </si>
  <si>
    <t>F1-2-14A</t>
  </si>
  <si>
    <t>F1-2-15B</t>
  </si>
  <si>
    <t>F1-2-19B</t>
  </si>
  <si>
    <t>F1-2-21A</t>
  </si>
  <si>
    <t>F1-2-28B</t>
  </si>
  <si>
    <t>F1-2-32A</t>
  </si>
  <si>
    <t>F1-1-18B</t>
  </si>
  <si>
    <t>F1-1-30B</t>
  </si>
  <si>
    <t>F1-1-32B</t>
  </si>
  <si>
    <t>F1-1-35B</t>
  </si>
  <si>
    <t>F1-1-45B</t>
  </si>
  <si>
    <t>F1-1-38A</t>
  </si>
  <si>
    <t>F1-1-12A</t>
  </si>
  <si>
    <t>F1-1-25A</t>
  </si>
  <si>
    <t>F1-1-25B</t>
  </si>
  <si>
    <t>F1-1-37A</t>
  </si>
  <si>
    <t>F1-1-38B</t>
  </si>
  <si>
    <t>F1-1-16A</t>
  </si>
  <si>
    <t>F1-1-27A</t>
  </si>
  <si>
    <t>F1-1-29B</t>
  </si>
  <si>
    <t>F1-1-41A</t>
  </si>
  <si>
    <t>F1-1-17A</t>
  </si>
  <si>
    <t>F1-1-36B</t>
  </si>
  <si>
    <t>F1-1-37B</t>
  </si>
  <si>
    <t>F1-1-10B</t>
  </si>
  <si>
    <t>F1-1-26A</t>
  </si>
  <si>
    <t>F1-1-44B</t>
  </si>
  <si>
    <t>F1-1-24A</t>
  </si>
  <si>
    <t>F1-1-26B</t>
  </si>
  <si>
    <t>F1-1-29A</t>
  </si>
  <si>
    <t>F1-1-43B</t>
  </si>
  <si>
    <t>F100-2-5B</t>
  </si>
  <si>
    <t>F100-2-6B</t>
  </si>
  <si>
    <t>F100-2-37A</t>
  </si>
  <si>
    <t>F100-2-48B</t>
  </si>
  <si>
    <t>F100-2-4B</t>
  </si>
  <si>
    <t>F100-2-21B</t>
  </si>
  <si>
    <t>F100-2-29A</t>
  </si>
  <si>
    <t>F100-2-41B</t>
  </si>
  <si>
    <t>F100-1-4A</t>
  </si>
  <si>
    <t>F100-1-29A</t>
  </si>
  <si>
    <t>F100-1-34B</t>
  </si>
  <si>
    <t>F100-1-37A</t>
  </si>
  <si>
    <t>F100-1-46A</t>
  </si>
  <si>
    <t>F100-1-28A</t>
  </si>
  <si>
    <t>F100-1-45B</t>
  </si>
  <si>
    <t>F100-1-21A</t>
  </si>
  <si>
    <t>F100-1-3A</t>
  </si>
  <si>
    <t>F100-1-20A</t>
  </si>
  <si>
    <t>F100-1-43B</t>
  </si>
  <si>
    <t>F100-1-47B</t>
  </si>
  <si>
    <t>F100-1-28B</t>
  </si>
  <si>
    <t>F100-2-5A</t>
  </si>
  <si>
    <t>F100-2-28B</t>
  </si>
  <si>
    <t>F100-1-15A</t>
  </si>
  <si>
    <t>F100-1-46B</t>
  </si>
  <si>
    <t>F100-1-29B</t>
  </si>
  <si>
    <t>F100-1-8B</t>
  </si>
  <si>
    <t>F100-1-30A</t>
  </si>
  <si>
    <t>F1-2-5B</t>
  </si>
  <si>
    <t>F1-2-17B</t>
  </si>
  <si>
    <t>F1-2-22B</t>
  </si>
  <si>
    <t>F1-1-39B</t>
  </si>
  <si>
    <t>F100-2-11B</t>
  </si>
  <si>
    <t>F100-2-15A</t>
  </si>
  <si>
    <t>F100-1-36B</t>
  </si>
  <si>
    <t>F100-1-9A</t>
  </si>
  <si>
    <t>F100-1-32A</t>
  </si>
  <si>
    <t>F100-1-2B</t>
  </si>
  <si>
    <t>F100-1-10A</t>
  </si>
  <si>
    <t>F100-1-34A</t>
  </si>
  <si>
    <t>F100-1-17A</t>
  </si>
  <si>
    <t>F100-1-11B</t>
  </si>
  <si>
    <t>F100-1-43A</t>
  </si>
  <si>
    <t>F100-1-48A</t>
  </si>
  <si>
    <t>F1-2-16B</t>
  </si>
  <si>
    <t>F1-2-19A</t>
  </si>
  <si>
    <t>F1-2-26B</t>
  </si>
  <si>
    <t>F1-2-35B</t>
  </si>
  <si>
    <t>F1-2-44A</t>
  </si>
  <si>
    <t>F1-2-34B</t>
  </si>
  <si>
    <t>F1-2-17A</t>
  </si>
  <si>
    <t>F1-1-40A</t>
  </si>
  <si>
    <t>F1-1-1B</t>
  </si>
  <si>
    <t>F1-1-15B</t>
  </si>
  <si>
    <t>F1-1-21B</t>
  </si>
  <si>
    <t>F1-1-31A</t>
  </si>
  <si>
    <t>F1-1-32A</t>
  </si>
  <si>
    <t>F1-1-42A</t>
  </si>
  <si>
    <t>F100-2-22B</t>
  </si>
  <si>
    <t>F100-2-18A</t>
  </si>
  <si>
    <t>F100-2-31A</t>
  </si>
  <si>
    <t>F100-2-20B</t>
  </si>
  <si>
    <t>F100-2-4A</t>
  </si>
  <si>
    <t>F100-2-43B</t>
  </si>
  <si>
    <t>F100-1-22B</t>
  </si>
  <si>
    <t>F100-1-12B</t>
  </si>
  <si>
    <t>F100-1-32B</t>
  </si>
  <si>
    <t>F100-2-35A</t>
  </si>
  <si>
    <t>F100-2-35B</t>
  </si>
  <si>
    <t>F100-1-7B</t>
  </si>
  <si>
    <t>F100-1-2A</t>
  </si>
  <si>
    <t>Trap</t>
  </si>
  <si>
    <t>Species</t>
  </si>
  <si>
    <t>NewDead19</t>
  </si>
  <si>
    <t>RELEASED</t>
  </si>
  <si>
    <t>NewDead20</t>
  </si>
  <si>
    <t>O417O848AA</t>
  </si>
  <si>
    <t>O417O8527F</t>
  </si>
  <si>
    <t>O4178156A7</t>
  </si>
  <si>
    <t>O41781586B</t>
  </si>
  <si>
    <t>O417815B75</t>
  </si>
  <si>
    <t>O417815F87</t>
  </si>
  <si>
    <t>O417816O6D</t>
  </si>
  <si>
    <t>O41781669O</t>
  </si>
  <si>
    <t>O4178167FE</t>
  </si>
  <si>
    <t>O41781693D</t>
  </si>
  <si>
    <t>O4178169FE</t>
  </si>
  <si>
    <t>O417816E38</t>
  </si>
  <si>
    <t>O4178172B1</t>
  </si>
  <si>
    <t>O4178172D9</t>
  </si>
  <si>
    <t>O417817A2D</t>
  </si>
  <si>
    <t>O417817B38</t>
  </si>
  <si>
    <t>O417817CEC</t>
  </si>
  <si>
    <t>O417818185</t>
  </si>
  <si>
    <t>O4178188E6</t>
  </si>
  <si>
    <t>O41781896A</t>
  </si>
  <si>
    <t>O417818B66</t>
  </si>
  <si>
    <t>O417818C5F</t>
  </si>
  <si>
    <t>O417818F68</t>
  </si>
  <si>
    <t>O4178194A1</t>
  </si>
  <si>
    <t>O417819EDD</t>
  </si>
  <si>
    <t>O41781A4F4</t>
  </si>
  <si>
    <t>O41781AF4A</t>
  </si>
  <si>
    <t>O41781B55E</t>
  </si>
  <si>
    <t>O41781FF4A</t>
  </si>
  <si>
    <t>O4178158E5</t>
  </si>
  <si>
    <t>O4178159F5</t>
  </si>
  <si>
    <t>O417815A76</t>
  </si>
  <si>
    <t>O41781655A</t>
  </si>
  <si>
    <t>O41781799A</t>
  </si>
  <si>
    <t>O417817E9B</t>
  </si>
  <si>
    <t>O417818FA3</t>
  </si>
  <si>
    <t>O4178191D3</t>
  </si>
  <si>
    <t>O417819A9B</t>
  </si>
  <si>
    <t>O41782O26E</t>
  </si>
  <si>
    <t>O417815B42</t>
  </si>
  <si>
    <t>O417815D78</t>
  </si>
  <si>
    <t>O4178163B8</t>
  </si>
  <si>
    <t>O417817917</t>
  </si>
  <si>
    <t>O417818359</t>
  </si>
  <si>
    <t>O41781839C</t>
  </si>
  <si>
    <t>O417818482</t>
  </si>
  <si>
    <t>O417818CO9</t>
  </si>
  <si>
    <t>O417818E24</t>
  </si>
  <si>
    <t>O41781981D</t>
  </si>
  <si>
    <t>O417819827</t>
  </si>
  <si>
    <t>O417819AA9</t>
  </si>
  <si>
    <t>O41781A65E</t>
  </si>
  <si>
    <t>O41781BO9O</t>
  </si>
  <si>
    <t>O417814D8D</t>
  </si>
  <si>
    <t>O4178167F2</t>
  </si>
  <si>
    <t>O417816A54</t>
  </si>
  <si>
    <t>O417817232</t>
  </si>
  <si>
    <t>O417817422</t>
  </si>
  <si>
    <t>O417818846</t>
  </si>
  <si>
    <t>O417819A34</t>
  </si>
  <si>
    <t>O41782O83A</t>
  </si>
  <si>
    <t>O41781573F</t>
  </si>
  <si>
    <t>O417815B97</t>
  </si>
  <si>
    <t>O417816O89</t>
  </si>
  <si>
    <t>O4178163E8</t>
  </si>
  <si>
    <t>O417816944</t>
  </si>
  <si>
    <t>O417817328</t>
  </si>
  <si>
    <t>O417817643</t>
  </si>
  <si>
    <t>O417818714</t>
  </si>
  <si>
    <t>O4178188C5</t>
  </si>
  <si>
    <t>O417819B19</t>
  </si>
  <si>
    <t>O41781F1BF</t>
  </si>
  <si>
    <t>O417815O45</t>
  </si>
  <si>
    <t>O417815CF8</t>
  </si>
  <si>
    <t>O417816338</t>
  </si>
  <si>
    <t>O417816417</t>
  </si>
  <si>
    <t>O4178165AO</t>
  </si>
  <si>
    <t>O417816B67</t>
  </si>
  <si>
    <t>O4178174FA</t>
  </si>
  <si>
    <t>O417818AFB</t>
  </si>
  <si>
    <t>O417818B11</t>
  </si>
  <si>
    <t>O417818BA8</t>
  </si>
  <si>
    <t>O41781982C</t>
  </si>
  <si>
    <t>O41781ADOC</t>
  </si>
  <si>
    <t>O41781B3D5</t>
  </si>
  <si>
    <t>O41781D6E4</t>
  </si>
  <si>
    <t>O417815E63</t>
  </si>
  <si>
    <t>O417816A8C</t>
  </si>
  <si>
    <t>O417816FA8</t>
  </si>
  <si>
    <t>O41781788O</t>
  </si>
  <si>
    <t>O417817CD4</t>
  </si>
  <si>
    <t>O41781869O</t>
  </si>
  <si>
    <t>O417818D26</t>
  </si>
  <si>
    <t>O417819785</t>
  </si>
  <si>
    <t>O4178197D6</t>
  </si>
  <si>
    <t>O417819D33</t>
  </si>
  <si>
    <t>O41781A268</t>
  </si>
  <si>
    <t>O41781A53E</t>
  </si>
  <si>
    <t>O41781AD7O</t>
  </si>
  <si>
    <t>O41782O8AE</t>
  </si>
  <si>
    <t>O4173BEE8B</t>
  </si>
  <si>
    <t>O4173BFO4O</t>
  </si>
  <si>
    <t>O4173CO352</t>
  </si>
  <si>
    <t>O417815793</t>
  </si>
  <si>
    <t>O417815A67</t>
  </si>
  <si>
    <t>O417815EAC</t>
  </si>
  <si>
    <t>O41781655B</t>
  </si>
  <si>
    <t>O4178169F1</t>
  </si>
  <si>
    <t>O417816A24</t>
  </si>
  <si>
    <t>O417816BD2</t>
  </si>
  <si>
    <t>O41781754O</t>
  </si>
  <si>
    <t>O417817BA5</t>
  </si>
  <si>
    <t>O41781846A</t>
  </si>
  <si>
    <t>O417818AFC</t>
  </si>
  <si>
    <t>O4178198D9</t>
  </si>
  <si>
    <t>O4178199AD</t>
  </si>
  <si>
    <t>O41781A1OC</t>
  </si>
  <si>
    <t>O41781A64F</t>
  </si>
  <si>
    <t>O41781B7A1</t>
  </si>
  <si>
    <t>O41781CEF9</t>
  </si>
  <si>
    <t>O4173BF328</t>
  </si>
  <si>
    <t>O4173BFF65</t>
  </si>
  <si>
    <t>O417816AF5</t>
  </si>
  <si>
    <t>O417816BEO</t>
  </si>
  <si>
    <t>O417816FC2</t>
  </si>
  <si>
    <t>O417817O68</t>
  </si>
  <si>
    <t>O417817324</t>
  </si>
  <si>
    <t>O41781744A</t>
  </si>
  <si>
    <t>O4178177OO</t>
  </si>
  <si>
    <t>O4178184EB</t>
  </si>
  <si>
    <t>O417818D83</t>
  </si>
  <si>
    <t>O417819716</t>
  </si>
  <si>
    <t>O41781B5DE</t>
  </si>
  <si>
    <t>O41781COFF</t>
  </si>
  <si>
    <t>O41781D4AB</t>
  </si>
  <si>
    <t>O41781F2D7</t>
  </si>
  <si>
    <t>O41781FAD8</t>
  </si>
  <si>
    <t>O4178729C2</t>
  </si>
  <si>
    <t>O417815873</t>
  </si>
  <si>
    <t>O417815B52</t>
  </si>
  <si>
    <t>O4178167A9</t>
  </si>
  <si>
    <t>O417816A9B</t>
  </si>
  <si>
    <t>O417817746</t>
  </si>
  <si>
    <t>O417817BE7</t>
  </si>
  <si>
    <t>O417817CCA</t>
  </si>
  <si>
    <t>O41781888A</t>
  </si>
  <si>
    <t>O417818B43</t>
  </si>
  <si>
    <t>O41781955D</t>
  </si>
  <si>
    <t>O41781AA7B</t>
  </si>
  <si>
    <t>O41781F731</t>
  </si>
  <si>
    <t>O4178166A8</t>
  </si>
  <si>
    <t>O41781822A</t>
  </si>
  <si>
    <t>O4178182A8</t>
  </si>
  <si>
    <t>O41781856F</t>
  </si>
  <si>
    <t>O41781891D</t>
  </si>
  <si>
    <t>O417818A89</t>
  </si>
  <si>
    <t>O417819D4E</t>
  </si>
  <si>
    <t>O417819E8B</t>
  </si>
  <si>
    <t>O41781A1C1</t>
  </si>
  <si>
    <t>O41781A79D</t>
  </si>
  <si>
    <t>O41781D84C</t>
  </si>
  <si>
    <t>O4173BE7BA</t>
  </si>
  <si>
    <t>O4173BF5CB</t>
  </si>
  <si>
    <t>O4178156OA</t>
  </si>
  <si>
    <t>O4178156B4</t>
  </si>
  <si>
    <t>O417817165</t>
  </si>
  <si>
    <t>O417817358</t>
  </si>
  <si>
    <t>O4178181BO</t>
  </si>
  <si>
    <t>O41781853O</t>
  </si>
  <si>
    <t>O4178188EB</t>
  </si>
  <si>
    <t>O4178192EB</t>
  </si>
  <si>
    <t>O417819AE3</t>
  </si>
  <si>
    <t>O417819E6E</t>
  </si>
  <si>
    <t>O41781A66O</t>
  </si>
  <si>
    <t>O41781EBF1</t>
  </si>
  <si>
    <t>O41782O788</t>
  </si>
  <si>
    <t>O417815627</t>
  </si>
  <si>
    <t>O4178156DC</t>
  </si>
  <si>
    <t>O4178167F7</t>
  </si>
  <si>
    <t>O417816F72</t>
  </si>
  <si>
    <t>O417817298</t>
  </si>
  <si>
    <t>O41781791B</t>
  </si>
  <si>
    <t>O417817DFC</t>
  </si>
  <si>
    <t>O417817E5E</t>
  </si>
  <si>
    <t>O4178187FC</t>
  </si>
  <si>
    <t>O4178188O9</t>
  </si>
  <si>
    <t>O41781A341</t>
  </si>
  <si>
    <t>O41781D85D</t>
  </si>
  <si>
    <t>O41781F593</t>
  </si>
  <si>
    <t>O41782O196</t>
  </si>
  <si>
    <t>O4173BF298</t>
  </si>
  <si>
    <t>O4173BFCF3</t>
  </si>
  <si>
    <t>O417816624</t>
  </si>
  <si>
    <t>O41781683B</t>
  </si>
  <si>
    <t>O417816BFC</t>
  </si>
  <si>
    <t>O417816EOO</t>
  </si>
  <si>
    <t>O417816E7D</t>
  </si>
  <si>
    <t>O41781716C</t>
  </si>
  <si>
    <t>O417819528</t>
  </si>
  <si>
    <t>O41781C3A5</t>
  </si>
  <si>
    <t>O41781ED44</t>
  </si>
  <si>
    <t>O41782O463</t>
  </si>
  <si>
    <t>O417815B3O</t>
  </si>
  <si>
    <t>O417815CCF</t>
  </si>
  <si>
    <t>O417815EBD</t>
  </si>
  <si>
    <t>O41781622C</t>
  </si>
  <si>
    <t>O4178163OO</t>
  </si>
  <si>
    <t>O417816418</t>
  </si>
  <si>
    <t>O4178165A8</t>
  </si>
  <si>
    <t>O417816857</t>
  </si>
  <si>
    <t>O4178168D1</t>
  </si>
  <si>
    <t>O4178169F8</t>
  </si>
  <si>
    <t>O417816AE3</t>
  </si>
  <si>
    <t>O4178172A1</t>
  </si>
  <si>
    <t>O41781778F</t>
  </si>
  <si>
    <t>O4178177F5</t>
  </si>
  <si>
    <t>O4178178O9</t>
  </si>
  <si>
    <t>O417817F65</t>
  </si>
  <si>
    <t>O417818O53</t>
  </si>
  <si>
    <t>O417818OD4</t>
  </si>
  <si>
    <t>O4178184F2</t>
  </si>
  <si>
    <t>O417818CB6</t>
  </si>
  <si>
    <t>O417819837</t>
  </si>
  <si>
    <t>O417819996</t>
  </si>
  <si>
    <t>O417819BO7</t>
  </si>
  <si>
    <t>O417819F81</t>
  </si>
  <si>
    <t>O41781AO21</t>
  </si>
  <si>
    <t>O41781A7F1</t>
  </si>
  <si>
    <t>O41781AB68</t>
  </si>
  <si>
    <t>O41781DAOO</t>
  </si>
  <si>
    <t>O41781E7C5</t>
  </si>
  <si>
    <t>O417O863C8</t>
  </si>
  <si>
    <t>O41781664E</t>
  </si>
  <si>
    <t>O4178182A2</t>
  </si>
  <si>
    <t>O417818599</t>
  </si>
  <si>
    <t>O417818885</t>
  </si>
  <si>
    <t>O4178189FA</t>
  </si>
  <si>
    <t>O417818C88</t>
  </si>
  <si>
    <t>O41781917F</t>
  </si>
  <si>
    <t>O41781A3OE</t>
  </si>
  <si>
    <t>O41782O3AE</t>
  </si>
  <si>
    <t>O417815846</t>
  </si>
  <si>
    <t>O417815E44</t>
  </si>
  <si>
    <t>O417816884</t>
  </si>
  <si>
    <t>O417816A32</t>
  </si>
  <si>
    <t>O417816B8A</t>
  </si>
  <si>
    <t>O4178175C9</t>
  </si>
  <si>
    <t>O4178175D1</t>
  </si>
  <si>
    <t>O4178181E8</t>
  </si>
  <si>
    <t>O4178198E6</t>
  </si>
  <si>
    <t>O41781A741</t>
  </si>
  <si>
    <t>O41781C4F9</t>
  </si>
  <si>
    <t>O417815CCE</t>
  </si>
  <si>
    <t>O41781661C</t>
  </si>
  <si>
    <t>O417816EB8</t>
  </si>
  <si>
    <t>O41781741F</t>
  </si>
  <si>
    <t>O417817D6D</t>
  </si>
  <si>
    <t>O417817E4B</t>
  </si>
  <si>
    <t>O4178187D6</t>
  </si>
  <si>
    <t>O4178188DO</t>
  </si>
  <si>
    <t>O417819319</t>
  </si>
  <si>
    <t>O417819AA2</t>
  </si>
  <si>
    <t>O417819D88</t>
  </si>
  <si>
    <t>O41781A555</t>
  </si>
  <si>
    <t>O41781B4A7</t>
  </si>
  <si>
    <t>O41781ED6O</t>
  </si>
  <si>
    <t>O41781699E</t>
  </si>
  <si>
    <t>O4178181A2</t>
  </si>
  <si>
    <t>O417819O83</t>
  </si>
  <si>
    <t>O4178197D8</t>
  </si>
  <si>
    <t>O41781AO99</t>
  </si>
  <si>
    <t>O417815811</t>
  </si>
  <si>
    <t>O417815966</t>
  </si>
  <si>
    <t>O417815C64</t>
  </si>
  <si>
    <t>O417816938</t>
  </si>
  <si>
    <t>O417816A4E</t>
  </si>
  <si>
    <t>O41781787E</t>
  </si>
  <si>
    <t>O4178179AE</t>
  </si>
  <si>
    <t>O417817A6F</t>
  </si>
  <si>
    <t>O417818BD4</t>
  </si>
  <si>
    <t>O4178197EC</t>
  </si>
  <si>
    <t>O41781999D</t>
  </si>
  <si>
    <t>O417819B88</t>
  </si>
  <si>
    <t>O417819E1F</t>
  </si>
  <si>
    <t>O41781AO1E</t>
  </si>
  <si>
    <t>O41781E1AF</t>
  </si>
  <si>
    <t>O41781FBB3</t>
  </si>
  <si>
    <t>O4178154DA</t>
  </si>
  <si>
    <t>O41781624B</t>
  </si>
  <si>
    <t>O4178163CC</t>
  </si>
  <si>
    <t>O4178168D7</t>
  </si>
  <si>
    <t>O417816DAF</t>
  </si>
  <si>
    <t>O417817A24</t>
  </si>
  <si>
    <t>O417817CA1</t>
  </si>
  <si>
    <t>O417818763</t>
  </si>
  <si>
    <t>O417819OD9</t>
  </si>
  <si>
    <t>O41781954A</t>
  </si>
  <si>
    <t>O417819C1O</t>
  </si>
  <si>
    <t>O417819E44</t>
  </si>
  <si>
    <t>O41781EO3E</t>
  </si>
  <si>
    <t>O416DA49O8</t>
  </si>
  <si>
    <t>O4178157F9</t>
  </si>
  <si>
    <t>O417815A37</t>
  </si>
  <si>
    <t>O417815C9C</t>
  </si>
  <si>
    <t>O417815FEB</t>
  </si>
  <si>
    <t>O417816O91</t>
  </si>
  <si>
    <t>O41781615B</t>
  </si>
  <si>
    <t>O4178166B1</t>
  </si>
  <si>
    <t>O417816799</t>
  </si>
  <si>
    <t>O417816ABC</t>
  </si>
  <si>
    <t>O417816BF5</t>
  </si>
  <si>
    <t>O417817O91</t>
  </si>
  <si>
    <t>O4178173B8</t>
  </si>
  <si>
    <t>O417818E1C</t>
  </si>
  <si>
    <t>O4178191ED</t>
  </si>
  <si>
    <t>O41781987B</t>
  </si>
  <si>
    <t>O41781AOC8</t>
  </si>
  <si>
    <t>O41781A6AB</t>
  </si>
  <si>
    <t>O41781ADOD</t>
  </si>
  <si>
    <t>O41781627A</t>
  </si>
  <si>
    <t>O41781678D</t>
  </si>
  <si>
    <t>O4178168F5</t>
  </si>
  <si>
    <t>O4178172BC</t>
  </si>
  <si>
    <t>O417817C85</t>
  </si>
  <si>
    <t>O417818866</t>
  </si>
  <si>
    <t>O417818F6C</t>
  </si>
  <si>
    <t>O41781A6OC</t>
  </si>
  <si>
    <t>O41781ADD4</t>
  </si>
  <si>
    <t>O417O69CD5</t>
  </si>
  <si>
    <t>O417815B7F</t>
  </si>
  <si>
    <t>O4178168AB</t>
  </si>
  <si>
    <t>O4178173AD</t>
  </si>
  <si>
    <t>O41781763B</t>
  </si>
  <si>
    <t>O417818734</t>
  </si>
  <si>
    <t>O4178188DD</t>
  </si>
  <si>
    <t>O417818DF3</t>
  </si>
  <si>
    <t>O41781983C</t>
  </si>
  <si>
    <t>O417O839A5</t>
  </si>
  <si>
    <t>O417816325</t>
  </si>
  <si>
    <t>O417817656</t>
  </si>
  <si>
    <t>O417818EF4</t>
  </si>
  <si>
    <t>O41781921C</t>
  </si>
  <si>
    <t>O417819D37</t>
  </si>
  <si>
    <t>O417O837O2</t>
  </si>
  <si>
    <t>O417817F6B</t>
  </si>
  <si>
    <t>O4178183CD</t>
  </si>
  <si>
    <t>O417818D9B</t>
  </si>
  <si>
    <t>O417818FC2</t>
  </si>
  <si>
    <t>O417819EDE</t>
  </si>
  <si>
    <t>O41781A28C</t>
  </si>
  <si>
    <t>O41781A4FB</t>
  </si>
  <si>
    <t>O4173BF8C3</t>
  </si>
  <si>
    <t>O417815FB2</t>
  </si>
  <si>
    <t>O417816296</t>
  </si>
  <si>
    <t>O417816822</t>
  </si>
  <si>
    <t>O4178168F6</t>
  </si>
  <si>
    <t>O417818OD3</t>
  </si>
  <si>
    <t>O4178196CA</t>
  </si>
  <si>
    <t>O41781C926</t>
  </si>
  <si>
    <t>O417816O84</t>
  </si>
  <si>
    <t>O417817C67</t>
  </si>
  <si>
    <t>O417818623</t>
  </si>
  <si>
    <t>O4178198B5</t>
  </si>
  <si>
    <t>O41781AC4D</t>
  </si>
  <si>
    <t>O41781AD2E</t>
  </si>
  <si>
    <t>O41781E1F1</t>
  </si>
  <si>
    <t>O41781B812</t>
  </si>
  <si>
    <t>O417BD6443</t>
  </si>
  <si>
    <t>O417BD9166</t>
  </si>
  <si>
    <t>O417BDA93C</t>
  </si>
  <si>
    <t>O417BDAA46</t>
  </si>
  <si>
    <t>O417815BA4</t>
  </si>
  <si>
    <t>O417BDAA53</t>
  </si>
  <si>
    <t>O417816OB5</t>
  </si>
  <si>
    <t>O417817DA6</t>
  </si>
  <si>
    <t>O417818B49</t>
  </si>
  <si>
    <t>O41781ABEO</t>
  </si>
  <si>
    <t>O417BD61BO</t>
  </si>
  <si>
    <t>O417BDAB47</t>
  </si>
  <si>
    <t>O417BDAFF6</t>
  </si>
  <si>
    <t>O417BD81O6</t>
  </si>
  <si>
    <t>O417BD9DE8</t>
  </si>
  <si>
    <t>O417BDA71A</t>
  </si>
  <si>
    <t>O41781ABCF</t>
  </si>
  <si>
    <t>O417BD62BA</t>
  </si>
  <si>
    <t>O417BD6C11</t>
  </si>
  <si>
    <t>O417BD715A</t>
  </si>
  <si>
    <t>O417BD74C5</t>
  </si>
  <si>
    <t>O417BD63BE</t>
  </si>
  <si>
    <t>O417BD6715</t>
  </si>
  <si>
    <t>O417BD7OOC</t>
  </si>
  <si>
    <t>O417BD86O5</t>
  </si>
  <si>
    <t>O417BD86AF</t>
  </si>
  <si>
    <t>O417BD9A86</t>
  </si>
  <si>
    <t>O417BDAF3E</t>
  </si>
  <si>
    <t>O417815B6D</t>
  </si>
  <si>
    <t>O417816314</t>
  </si>
  <si>
    <t>O417817CCF</t>
  </si>
  <si>
    <t>O417818A67</t>
  </si>
  <si>
    <t>O41781917E</t>
  </si>
  <si>
    <t>O41781996O</t>
  </si>
  <si>
    <t>O417816DF7</t>
  </si>
  <si>
    <t>O417818AF3</t>
  </si>
  <si>
    <t>O417818CC4</t>
  </si>
  <si>
    <t>O417819D3O</t>
  </si>
  <si>
    <t>O4178C3EAC</t>
  </si>
  <si>
    <t>O4178C4299</t>
  </si>
  <si>
    <t>O4178C5134</t>
  </si>
  <si>
    <t>O4178C547F</t>
  </si>
  <si>
    <t>O417BD633F</t>
  </si>
  <si>
    <t>O417BDAED4</t>
  </si>
  <si>
    <t>O4178C35EA</t>
  </si>
  <si>
    <t>O4178C371O</t>
  </si>
  <si>
    <t>O4178C5771</t>
  </si>
  <si>
    <t>O417BD5E1B</t>
  </si>
  <si>
    <t>O417BD64D4</t>
  </si>
  <si>
    <t>O417BD81AC</t>
  </si>
  <si>
    <t>O417BD8F38</t>
  </si>
  <si>
    <t>O417815639</t>
  </si>
  <si>
    <t>O4178C743B</t>
  </si>
  <si>
    <t>O417BD633C</t>
  </si>
  <si>
    <t>O417BD9C82</t>
  </si>
  <si>
    <t>O417BD9D3F</t>
  </si>
  <si>
    <t>O417BDA431</t>
  </si>
  <si>
    <t>O417BD5FCA</t>
  </si>
  <si>
    <t>O417BD61C1</t>
  </si>
  <si>
    <t>O417BD6CO8</t>
  </si>
  <si>
    <t>O417BD68FB</t>
  </si>
  <si>
    <t>O417BD6EOC</t>
  </si>
  <si>
    <t>O417BD7792</t>
  </si>
  <si>
    <t>O417BD7D55</t>
  </si>
  <si>
    <t>O417BD68F4</t>
  </si>
  <si>
    <t>O417BD9FC8</t>
  </si>
  <si>
    <t>OMIT</t>
  </si>
  <si>
    <t>ESCAPED</t>
  </si>
  <si>
    <t>BSQ?</t>
  </si>
  <si>
    <t>DODGY ID</t>
  </si>
  <si>
    <t>SSQ?</t>
  </si>
  <si>
    <t>NewDead21</t>
  </si>
  <si>
    <t>O417817CF1</t>
  </si>
  <si>
    <t>O417817O92</t>
  </si>
  <si>
    <t>O41781A824</t>
  </si>
  <si>
    <t>O41781854O</t>
  </si>
  <si>
    <t>O4178184B3</t>
  </si>
  <si>
    <t>MISC. ERROR</t>
  </si>
  <si>
    <t>O417819ED9</t>
  </si>
  <si>
    <t>NewDead22</t>
  </si>
  <si>
    <t>NewDead23</t>
  </si>
  <si>
    <t>NewDead24</t>
  </si>
  <si>
    <t xml:space="preserve">Recapture (R/N) </t>
  </si>
  <si>
    <t>Parasites (number of ectoparasites visible with naked eRe)</t>
  </si>
  <si>
    <t>DennR + 1</t>
  </si>
  <si>
    <t>y</t>
  </si>
  <si>
    <t>Half tail missing (recent), tear in r ear</t>
  </si>
  <si>
    <t>torn left ear</t>
  </si>
  <si>
    <t>very thick red collar, thick ankle bands</t>
  </si>
  <si>
    <t>very orange underneath</t>
  </si>
  <si>
    <t>very large</t>
  </si>
  <si>
    <t>very clear and wide side-stripe.</t>
  </si>
  <si>
    <t>tiny fur clip</t>
  </si>
  <si>
    <t>Patches of orangeish tinge coming through on upperparts. Underparts muddied with a patch of white coming through. spiny on top. Large ears.</t>
  </si>
  <si>
    <t>originally ID'd by Ollie as SLTRS</t>
  </si>
  <si>
    <t xml:space="preserve">white underbelly, very long whiskers, speckled orange all over top. originally ID'd as CBS by Robin - later caught by Ollie - reID'd as DTT. </t>
  </si>
  <si>
    <t>originally reID'd as CBS by Robin.</t>
  </si>
  <si>
    <t>EDIT: This was originally entered as "R" for a recap, but cannot find this tag number either in this spreadsheet or any of the other F spreadsheets (including the original F trapping). So assumed to be mistake. Also, measurements were taken suggesting it was a new individual.</t>
  </si>
  <si>
    <t>Alex released at some flagging tape between 4a and 4b! why??</t>
  </si>
  <si>
    <t>very big testes</t>
  </si>
  <si>
    <t>Dull brown, paler under, no guard hairs, ridges on pads. EDIT by ORW: originally ID'd as MFR/RR, before we had PR dialled down. very likely to be PR.</t>
  </si>
  <si>
    <t>very large testes.</t>
  </si>
  <si>
    <t>Pale underneath, orange stripe down side, dark brown upperparts, very spimR all over, genital parts longer (testes?), tail dark above pale below</t>
  </si>
  <si>
    <t>Snake in trap with regurgitated rat. possibly RS. Snake: green front, black tail.</t>
  </si>
  <si>
    <t>very orange underneath - possibly CBS? Less of a distinctive orange stripe down side - blends in to the underparts. Photos 112-1819, -1823, -1824</t>
  </si>
  <si>
    <t>Upperparts olive/grey, white underparts with yellow line down the middle, fur soft and not very spiny, underfur dark, typical rattus lump at base of tail, small size, some guard hairs but not many, tail entirely dark. EDIT by ORW: originally ID'd as MFR/RR, before we had PR dialled down. very likely to be PR.</t>
  </si>
  <si>
    <t>Small size, could be juvenile MFR, grey white underparts, olive dark upperparts, fur relativelR soft, white spines, no guard hairs (or very few). EDIT by ORW: originally ID'd as MFR/RR, before we had PR dialled down. very likely to be PR.</t>
  </si>
  <si>
    <t>very small, tough skin, tail all dark slighltR furrR toawrds end, dull brown upperparts with soft white spines, underparts pale with slight orange tinge, underfur grey and velvetR, fur soft, long black guard hairs. EDIT by ORW: originally ID'd as MFR/RR, before we had PR dialled down. very likely to be PR.</t>
  </si>
  <si>
    <t>EDIT by ORW: originally ID'd as MFR/RR, before we had PR dialled down. very likely to be PR.</t>
  </si>
  <si>
    <t>Large testes and lump at the base of the tail, broad feet, white underparts, dark olive upperparts, dark under fur, soft fur, dark tail. EDIT by ORW: originally ID'd as MFR/RR, before we had PR dialled down. very likely to be PR.</t>
  </si>
  <si>
    <t>yellowish-orange underparts</t>
  </si>
  <si>
    <t>very wide and bright orange side stripe. Light yellowish underparts.</t>
  </si>
  <si>
    <t>grey head, brown upperparts, yellow eRe ring, tail long banded black and grey, underparts pale, large</t>
  </si>
  <si>
    <t xml:space="preserve">EDIT by ORW: Entered as CBS/SS - is this a mistake on data entry? Biometrics fit a small RS. Changed to RS. EDIT2 by ORW: Checked Robin's book and he wasn't sure what species it was - "big whiskers, white underbelly. yellowish tinge down flanks. Immature RS or CBS? Immature LTG? Grey fur on top". Have kept it my edit from CBS to RS. He should have noted how spiny it was on belly. </t>
  </si>
  <si>
    <t xml:space="preserve">completely wet and cold to the touch. Weak and unresponsive. Put in sun and dried with tissue. Still in bad shape when it came to releasing. </t>
  </si>
  <si>
    <t xml:space="preserve">Same species as 32a. Photos. EDIT by ORW: Don't seem to have (presumablR) Leah's photos of this individual (wrote "pic 256-258" in book). why the short HF? possibly mistake when writing it down (it does indeed saR 28.9 in Leah's book), or measuring (metadata says some student called Oli made measurements). very heavy, so unlikely to be RR (also has lots of ticks, which RR doesn't usually, but MR usually doesn't have this many either). EDIT2 by ORW: Have changed the HF to 38.9 as it must have been a recording mistake. </t>
  </si>
  <si>
    <t xml:space="preserve">very unresponsive after processing. possibly dehydrated? Lolot said she moved off very very slowly. </t>
  </si>
  <si>
    <t>very grey/white underparts with orange line down the middle, slightly orange on the sides, dark upperparts, soft fur, slightly spiny, dark underfur, tail pale below</t>
  </si>
  <si>
    <t>"Classic" broad orange stripe, pale yellow underparts</t>
  </si>
  <si>
    <t xml:space="preserve">Measured both feet - same length exactly. very sluggish and unresponsive before and after processing. Danny said he covered the individual with leaves because still unresponsive at release (15 mins after end of processing - possibly still drowsy from ether). Pale yellowish underparts and grizzled olive brown above. very skinny and slender. </t>
  </si>
  <si>
    <t>fur loss on R knee and possibly leech wound on L side</t>
  </si>
  <si>
    <t>Tear in left ear - V shaped chunk out</t>
  </si>
  <si>
    <t>Nipples, perforated</t>
  </si>
  <si>
    <t>very fat-pregnant?</t>
  </si>
  <si>
    <t xml:space="preserve">Nipples, perforated </t>
  </si>
  <si>
    <t>Tag wouldn't read inside trap. Escaped through small hole in bag - at point processing station near point 29. previously caught a CBS at 32A (on 17/07/12) - others are less likely so putatively asigned to this individual. EDIT: Res, this individual because caught on 19/07/12 and had nick on fur clip which I caused on 17/07/12</t>
  </si>
  <si>
    <t>Drab dark brown upperparts with faint orangeish tinge to side stripe (not "classic CBS"). Whitish/greyish underparts. Orange on face (especially cheeks) and speckled orange on neck.</t>
  </si>
  <si>
    <t>Tail % of HB</t>
  </si>
  <si>
    <t>Summary Stats</t>
  </si>
  <si>
    <t xml:space="preserve">Number of capture events </t>
  </si>
  <si>
    <t>Number of individuals total</t>
  </si>
  <si>
    <t>Number of deaths</t>
  </si>
  <si>
    <t>Of which usable (a capture event)</t>
  </si>
  <si>
    <t>Of which unusable (omitted)</t>
  </si>
  <si>
    <t>Deaths %</t>
  </si>
  <si>
    <t>Number of escapes and releases etc</t>
  </si>
  <si>
    <t>Number of live capture events</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</si>
</sst>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0"/>
      <color indexed="8"/>
      <name val="Tahoma"/>
      <family val="2"/>
    </font>
    <font>
      <sz val="8"/>
      <name val="Verdana"/>
      <family val="2"/>
    </font>
    <font>
      <sz val="11"/>
      <color rgb="FF000000"/>
      <name val="Calibri"/>
      <family val="2"/>
      <scheme val="minor"/>
    </font>
    <font>
      <sz val="11"/>
      <color theme="0" tint="-0.499984740745262"/>
      <name val="Calibri"/>
      <family val="2"/>
      <scheme val="minor"/>
    </font>
    <font>
      <sz val="11"/>
      <color rgb="FFC00000"/>
      <name val="Calibri"/>
      <family val="2"/>
      <scheme val="minor"/>
    </font>
    <font>
      <b/>
      <sz val="11"/>
      <color theme="1"/>
      <name val="Calibri"/>
      <family val="2"/>
      <scheme val="minor"/>
    </font>
    <font>
      <sz val="11"/>
      <color theme="9" tint="-0.249977111117893"/>
      <name val="Calibri"/>
      <family val="2"/>
      <scheme val="minor"/>
    </font>
    <font>
      <sz val="10"/>
      <color theme="1"/>
      <name val="Arial Unicode MS"/>
      <family val="2"/>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rgb="FFFFE699"/>
        <bgColor indexed="64"/>
      </patternFill>
    </fill>
    <fill>
      <patternFill patternType="solid">
        <fgColor rgb="FFF8CBAD"/>
        <bgColor indexed="64"/>
      </patternFill>
    </fill>
  </fills>
  <borders count="1">
    <border>
      <left/>
      <right/>
      <top/>
      <bottom/>
      <diagonal/>
    </border>
  </borders>
  <cellStyleXfs count="1">
    <xf numFmtId="0" fontId="0" fillId="0" borderId="0"/>
  </cellStyleXfs>
  <cellXfs count="39">
    <xf numFmtId="0" fontId="0" fillId="0" borderId="0" xfId="0"/>
    <xf numFmtId="0" fontId="0" fillId="0" borderId="0" xfId="0" applyNumberFormat="1"/>
    <xf numFmtId="49" fontId="1" fillId="0" borderId="0" xfId="0" applyNumberFormat="1" applyFont="1"/>
    <xf numFmtId="14" fontId="0" fillId="0" borderId="0" xfId="0" applyNumberFormat="1"/>
    <xf numFmtId="0" fontId="1" fillId="0" borderId="0" xfId="0" applyFont="1" applyFill="1"/>
    <xf numFmtId="0" fontId="0" fillId="0" borderId="0" xfId="0" applyNumberFormat="1" applyFill="1"/>
    <xf numFmtId="0" fontId="0" fillId="0" borderId="0" xfId="0" applyFill="1"/>
    <xf numFmtId="49" fontId="0" fillId="0" borderId="0" xfId="0" applyNumberFormat="1"/>
    <xf numFmtId="49" fontId="0" fillId="0" borderId="0" xfId="0" applyNumberFormat="1" applyFill="1"/>
    <xf numFmtId="49" fontId="0" fillId="0" borderId="0" xfId="0" applyNumberFormat="1" applyAlignment="1">
      <alignment horizontal="right"/>
    </xf>
    <xf numFmtId="0" fontId="0" fillId="0" borderId="0" xfId="0" applyFont="1"/>
    <xf numFmtId="14" fontId="0" fillId="0" borderId="0" xfId="0" applyNumberFormat="1" applyFill="1"/>
    <xf numFmtId="0" fontId="3" fillId="0" borderId="0" xfId="0" applyFont="1"/>
    <xf numFmtId="0" fontId="4" fillId="0" borderId="0" xfId="0" applyFont="1"/>
    <xf numFmtId="14" fontId="4" fillId="0" borderId="0" xfId="0" applyNumberFormat="1" applyFont="1"/>
    <xf numFmtId="49" fontId="4" fillId="0" borderId="0" xfId="0" applyNumberFormat="1" applyFont="1"/>
    <xf numFmtId="0" fontId="5" fillId="0" borderId="0" xfId="0" applyFont="1"/>
    <xf numFmtId="14" fontId="5" fillId="0" borderId="0" xfId="0" applyNumberFormat="1" applyFont="1"/>
    <xf numFmtId="49" fontId="5" fillId="0" borderId="0" xfId="0" applyNumberFormat="1" applyFont="1"/>
    <xf numFmtId="0" fontId="7" fillId="0" borderId="0" xfId="0" applyFont="1"/>
    <xf numFmtId="14" fontId="7" fillId="0" borderId="0" xfId="0" applyNumberFormat="1" applyFont="1"/>
    <xf numFmtId="49" fontId="7" fillId="0" borderId="0" xfId="0" applyNumberFormat="1" applyFont="1"/>
    <xf numFmtId="0" fontId="5" fillId="0" borderId="0" xfId="0" applyFont="1" applyFill="1"/>
    <xf numFmtId="14" fontId="5" fillId="0" borderId="0" xfId="0" applyNumberFormat="1" applyFont="1" applyFill="1"/>
    <xf numFmtId="49" fontId="5" fillId="0" borderId="0" xfId="0" applyNumberFormat="1" applyFont="1" applyFill="1"/>
    <xf numFmtId="0" fontId="0" fillId="0" borderId="0" xfId="0" applyAlignment="1">
      <alignment horizontal="left"/>
    </xf>
    <xf numFmtId="0" fontId="5" fillId="0" borderId="0" xfId="0" applyFont="1" applyAlignment="1">
      <alignment horizontal="left"/>
    </xf>
    <xf numFmtId="0" fontId="0" fillId="0" borderId="0" xfId="0" applyFill="1" applyAlignment="1">
      <alignment horizontal="left"/>
    </xf>
    <xf numFmtId="0" fontId="7" fillId="0" borderId="0" xfId="0" applyFont="1" applyAlignment="1">
      <alignment horizontal="left"/>
    </xf>
    <xf numFmtId="0" fontId="4" fillId="0" borderId="0" xfId="0" applyFont="1" applyAlignment="1">
      <alignment horizontal="left"/>
    </xf>
    <xf numFmtId="0" fontId="5" fillId="0" borderId="0" xfId="0" applyFont="1" applyFill="1" applyAlignment="1">
      <alignment horizontal="left"/>
    </xf>
    <xf numFmtId="0" fontId="6" fillId="0" borderId="0" xfId="0" applyFont="1"/>
    <xf numFmtId="0" fontId="8" fillId="0" borderId="0" xfId="0" applyFont="1" applyAlignment="1">
      <alignment vertical="center"/>
    </xf>
    <xf numFmtId="0" fontId="4" fillId="0" borderId="0" xfId="0" applyFont="1" applyFill="1"/>
    <xf numFmtId="0" fontId="7" fillId="0" borderId="0" xfId="0" applyFont="1" applyFill="1"/>
    <xf numFmtId="0" fontId="9" fillId="2" borderId="0" xfId="0" applyFont="1" applyFill="1"/>
    <xf numFmtId="0" fontId="10" fillId="2" borderId="0" xfId="0" applyFont="1" applyFill="1"/>
    <xf numFmtId="0" fontId="10" fillId="3" borderId="0" xfId="0" applyFont="1" applyFill="1"/>
    <xf numFmtId="0" fontId="9" fillId="3" borderId="0" xfId="0" applyFont="1" applyFill="1"/>
  </cellXfs>
  <cellStyles count="1">
    <cellStyle name="Normal" xfId="0" builtinId="0"/>
  </cellStyles>
  <dxfs count="17">
    <dxf>
      <font>
        <color rgb="FF9C0006"/>
      </font>
      <fill>
        <patternFill>
          <bgColor rgb="FFFFC7CE"/>
        </patternFill>
      </fill>
    </dxf>
    <dxf>
      <fill>
        <patternFill>
          <bgColor rgb="FFF8CBAD"/>
        </patternFill>
      </fill>
    </dxf>
    <dxf>
      <font>
        <color rgb="FFFF0000"/>
      </font>
    </dxf>
    <dxf>
      <fill>
        <patternFill>
          <bgColor rgb="FFFFE69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dxf>
    <dxf>
      <fill>
        <patternFill>
          <bgColor rgb="FFF8CB99"/>
        </patternFill>
      </fill>
    </dxf>
    <dxf>
      <fill>
        <patternFill>
          <bgColor rgb="FFBDD7EE"/>
        </patternFill>
      </fill>
    </dxf>
    <dxf>
      <fill>
        <patternFill>
          <bgColor rgb="FFFFE699"/>
        </patternFill>
      </fill>
    </dxf>
    <dxf>
      <font>
        <color rgb="FF9C0006"/>
      </font>
      <fill>
        <patternFill>
          <bgColor rgb="FFFFC7CE"/>
        </patternFill>
      </fill>
    </dxf>
  </dxfs>
  <tableStyles count="0" defaultTableStyle="TableStyleMedium9"/>
  <colors>
    <mruColors>
      <color rgb="FFF8CB99"/>
      <color rgb="FFBDD7EE"/>
      <color rgb="FFFFE699"/>
      <color rgb="FFF8CB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033"/>
  <sheetViews>
    <sheetView workbookViewId="0">
      <pane xSplit="7" ySplit="1" topLeftCell="H2454" activePane="bottomRight" state="frozen"/>
      <selection pane="topRight" activeCell="G1" sqref="G1"/>
      <selection pane="bottomLeft" activeCell="A2" sqref="A2"/>
      <selection pane="bottomRight" activeCell="A2468" sqref="A2468"/>
    </sheetView>
  </sheetViews>
  <sheetFormatPr defaultColWidth="8.88671875" defaultRowHeight="14.4" x14ac:dyDescent="0.3"/>
  <cols>
    <col min="1" max="1" width="15.6640625" customWidth="1"/>
    <col min="2" max="2" width="10.6640625" bestFit="1" customWidth="1"/>
    <col min="7" max="7" width="14.109375" bestFit="1" customWidth="1"/>
    <col min="12" max="12" width="10" bestFit="1" customWidth="1"/>
    <col min="13" max="13" width="11.44140625" bestFit="1" customWidth="1"/>
  </cols>
  <sheetData>
    <row r="1" spans="1:34" x14ac:dyDescent="0.3">
      <c r="A1" t="s">
        <v>886</v>
      </c>
      <c r="B1" t="s">
        <v>95</v>
      </c>
      <c r="C1" s="1" t="s">
        <v>96</v>
      </c>
      <c r="D1" s="1" t="s">
        <v>97</v>
      </c>
      <c r="E1" t="s">
        <v>98</v>
      </c>
      <c r="F1" t="s">
        <v>99</v>
      </c>
      <c r="G1" t="s">
        <v>335</v>
      </c>
      <c r="H1" t="s">
        <v>100</v>
      </c>
      <c r="I1" t="s">
        <v>101</v>
      </c>
      <c r="J1" t="s">
        <v>102</v>
      </c>
      <c r="K1" t="s">
        <v>103</v>
      </c>
      <c r="L1" t="s">
        <v>0</v>
      </c>
      <c r="M1" s="2" t="s">
        <v>1</v>
      </c>
      <c r="N1" t="s">
        <v>2</v>
      </c>
      <c r="O1" t="s">
        <v>3</v>
      </c>
      <c r="P1" t="s">
        <v>4</v>
      </c>
      <c r="Q1" t="s">
        <v>5</v>
      </c>
      <c r="R1" t="s">
        <v>6</v>
      </c>
      <c r="S1" t="s">
        <v>7</v>
      </c>
      <c r="T1" t="s">
        <v>8</v>
      </c>
      <c r="U1" t="s">
        <v>9</v>
      </c>
      <c r="V1" t="s">
        <v>10</v>
      </c>
      <c r="W1" t="s">
        <v>11</v>
      </c>
      <c r="X1" t="s">
        <v>12</v>
      </c>
      <c r="Y1" t="s">
        <v>13</v>
      </c>
      <c r="Z1" t="s">
        <v>14</v>
      </c>
      <c r="AA1" t="s">
        <v>15</v>
      </c>
      <c r="AB1" t="s">
        <v>340</v>
      </c>
      <c r="AC1" t="s">
        <v>16</v>
      </c>
      <c r="AD1" t="s">
        <v>341</v>
      </c>
      <c r="AE1" t="s">
        <v>342</v>
      </c>
      <c r="AF1" t="s">
        <v>344</v>
      </c>
      <c r="AG1" t="s">
        <v>17</v>
      </c>
      <c r="AH1" t="s">
        <v>343</v>
      </c>
    </row>
    <row r="2" spans="1:34" x14ac:dyDescent="0.3">
      <c r="A2" t="s">
        <v>915</v>
      </c>
      <c r="B2" s="3">
        <v>40717</v>
      </c>
      <c r="C2" s="1">
        <v>1</v>
      </c>
      <c r="D2" s="1">
        <v>2</v>
      </c>
      <c r="E2">
        <v>1</v>
      </c>
      <c r="F2" t="s">
        <v>18</v>
      </c>
      <c r="G2" t="str">
        <f>"F"&amp;C2&amp;"-"&amp;D2&amp;"-"&amp;E2&amp;UPPER(F2)</f>
        <v>F1-2-1A</v>
      </c>
      <c r="H2" t="s">
        <v>20</v>
      </c>
      <c r="I2" t="s">
        <v>20</v>
      </c>
    </row>
    <row r="3" spans="1:34" x14ac:dyDescent="0.3">
      <c r="A3" t="s">
        <v>915</v>
      </c>
      <c r="B3" s="3">
        <v>40717</v>
      </c>
      <c r="C3" s="1">
        <v>1</v>
      </c>
      <c r="D3" s="1">
        <v>2</v>
      </c>
      <c r="E3">
        <v>1</v>
      </c>
      <c r="F3" t="s">
        <v>19</v>
      </c>
      <c r="G3" t="str">
        <f t="shared" ref="G3:G66" si="0">"F"&amp;C3&amp;"-"&amp;D3&amp;"-"&amp;E3&amp;UPPER(F3)</f>
        <v>F1-2-1B</v>
      </c>
      <c r="H3" t="s">
        <v>20</v>
      </c>
      <c r="I3" t="s">
        <v>20</v>
      </c>
    </row>
    <row r="4" spans="1:34" x14ac:dyDescent="0.3">
      <c r="A4" t="s">
        <v>915</v>
      </c>
      <c r="B4" s="3">
        <v>40717</v>
      </c>
      <c r="C4" s="1">
        <v>1</v>
      </c>
      <c r="D4" s="1">
        <v>2</v>
      </c>
      <c r="E4">
        <v>2</v>
      </c>
      <c r="F4" t="s">
        <v>18</v>
      </c>
      <c r="G4" t="str">
        <f t="shared" si="0"/>
        <v>F1-2-2A</v>
      </c>
      <c r="H4" t="s">
        <v>20</v>
      </c>
      <c r="I4" t="s">
        <v>20</v>
      </c>
    </row>
    <row r="5" spans="1:34" x14ac:dyDescent="0.3">
      <c r="A5" t="s">
        <v>915</v>
      </c>
      <c r="B5" s="3">
        <v>40717</v>
      </c>
      <c r="C5" s="1">
        <v>1</v>
      </c>
      <c r="D5" s="1">
        <v>2</v>
      </c>
      <c r="E5">
        <v>2</v>
      </c>
      <c r="F5" t="s">
        <v>19</v>
      </c>
      <c r="G5" t="str">
        <f t="shared" si="0"/>
        <v>F1-2-2B</v>
      </c>
      <c r="H5" t="s">
        <v>20</v>
      </c>
      <c r="I5" t="s">
        <v>20</v>
      </c>
    </row>
    <row r="6" spans="1:34" x14ac:dyDescent="0.3">
      <c r="A6" t="s">
        <v>915</v>
      </c>
      <c r="B6" s="3">
        <v>40717</v>
      </c>
      <c r="C6" s="1">
        <v>1</v>
      </c>
      <c r="D6" s="1">
        <v>2</v>
      </c>
      <c r="E6">
        <v>3</v>
      </c>
      <c r="F6" t="s">
        <v>18</v>
      </c>
      <c r="G6" t="str">
        <f t="shared" si="0"/>
        <v>F1-2-3A</v>
      </c>
      <c r="H6" t="s">
        <v>20</v>
      </c>
      <c r="I6" t="s">
        <v>20</v>
      </c>
    </row>
    <row r="7" spans="1:34" x14ac:dyDescent="0.3">
      <c r="A7" t="s">
        <v>915</v>
      </c>
      <c r="B7" s="3">
        <v>40717</v>
      </c>
      <c r="C7" s="1">
        <v>1</v>
      </c>
      <c r="D7" s="1">
        <v>2</v>
      </c>
      <c r="E7">
        <v>3</v>
      </c>
      <c r="F7" t="s">
        <v>19</v>
      </c>
      <c r="G7" t="str">
        <f t="shared" si="0"/>
        <v>F1-2-3B</v>
      </c>
      <c r="H7" t="s">
        <v>20</v>
      </c>
      <c r="I7" t="s">
        <v>23</v>
      </c>
    </row>
    <row r="8" spans="1:34" x14ac:dyDescent="0.3">
      <c r="A8" t="s">
        <v>915</v>
      </c>
      <c r="B8" s="3">
        <v>40717</v>
      </c>
      <c r="C8" s="1">
        <v>1</v>
      </c>
      <c r="D8" s="1">
        <v>2</v>
      </c>
      <c r="E8">
        <v>4</v>
      </c>
      <c r="F8" t="s">
        <v>18</v>
      </c>
      <c r="G8" t="str">
        <f t="shared" si="0"/>
        <v>F1-2-4A</v>
      </c>
      <c r="H8" t="s">
        <v>20</v>
      </c>
      <c r="I8" t="s">
        <v>23</v>
      </c>
    </row>
    <row r="9" spans="1:34" x14ac:dyDescent="0.3">
      <c r="A9" t="s">
        <v>915</v>
      </c>
      <c r="B9" s="3">
        <v>40717</v>
      </c>
      <c r="C9" s="1">
        <v>1</v>
      </c>
      <c r="D9" s="1">
        <v>2</v>
      </c>
      <c r="E9">
        <v>4</v>
      </c>
      <c r="F9" t="s">
        <v>19</v>
      </c>
      <c r="G9" t="str">
        <f t="shared" si="0"/>
        <v>F1-2-4B</v>
      </c>
      <c r="H9" t="s">
        <v>20</v>
      </c>
      <c r="I9" t="s">
        <v>20</v>
      </c>
      <c r="M9" s="7"/>
    </row>
    <row r="10" spans="1:34" x14ac:dyDescent="0.3">
      <c r="A10" t="s">
        <v>915</v>
      </c>
      <c r="B10" s="3">
        <v>40717</v>
      </c>
      <c r="C10" s="1">
        <v>1</v>
      </c>
      <c r="D10" s="1">
        <v>2</v>
      </c>
      <c r="E10">
        <v>5</v>
      </c>
      <c r="F10" t="s">
        <v>18</v>
      </c>
      <c r="G10" t="str">
        <f t="shared" si="0"/>
        <v>F1-2-5A</v>
      </c>
      <c r="H10" t="s">
        <v>20</v>
      </c>
      <c r="I10" t="s">
        <v>20</v>
      </c>
    </row>
    <row r="11" spans="1:34" x14ac:dyDescent="0.3">
      <c r="A11" t="s">
        <v>915</v>
      </c>
      <c r="B11" s="3">
        <v>40717</v>
      </c>
      <c r="C11" s="1">
        <v>1</v>
      </c>
      <c r="D11" s="1">
        <v>2</v>
      </c>
      <c r="E11">
        <v>5</v>
      </c>
      <c r="F11" t="s">
        <v>19</v>
      </c>
      <c r="G11" t="str">
        <f t="shared" si="0"/>
        <v>F1-2-5B</v>
      </c>
      <c r="H11" t="s">
        <v>20</v>
      </c>
      <c r="I11" t="s">
        <v>20</v>
      </c>
    </row>
    <row r="12" spans="1:34" x14ac:dyDescent="0.3">
      <c r="A12" t="s">
        <v>915</v>
      </c>
      <c r="B12" s="3">
        <v>40717</v>
      </c>
      <c r="C12" s="1">
        <v>1</v>
      </c>
      <c r="D12" s="1">
        <v>2</v>
      </c>
      <c r="E12">
        <v>6</v>
      </c>
      <c r="F12" t="s">
        <v>18</v>
      </c>
      <c r="G12" t="str">
        <f t="shared" si="0"/>
        <v>F1-2-6A</v>
      </c>
      <c r="H12" t="s">
        <v>20</v>
      </c>
      <c r="I12" t="s">
        <v>20</v>
      </c>
    </row>
    <row r="13" spans="1:34" x14ac:dyDescent="0.3">
      <c r="A13" t="s">
        <v>915</v>
      </c>
      <c r="B13" s="3">
        <v>40717</v>
      </c>
      <c r="C13" s="1">
        <v>1</v>
      </c>
      <c r="D13" s="1">
        <v>2</v>
      </c>
      <c r="E13">
        <v>6</v>
      </c>
      <c r="F13" t="s">
        <v>19</v>
      </c>
      <c r="G13" t="str">
        <f t="shared" si="0"/>
        <v>F1-2-6B</v>
      </c>
      <c r="H13" t="s">
        <v>22</v>
      </c>
      <c r="I13" t="s">
        <v>23</v>
      </c>
      <c r="K13" t="s">
        <v>30</v>
      </c>
      <c r="L13" t="s">
        <v>26</v>
      </c>
      <c r="M13" t="s">
        <v>146</v>
      </c>
      <c r="N13" t="s">
        <v>27</v>
      </c>
      <c r="O13" t="s">
        <v>34</v>
      </c>
      <c r="Q13">
        <v>40.9</v>
      </c>
      <c r="R13">
        <v>22.9</v>
      </c>
      <c r="S13">
        <v>11</v>
      </c>
      <c r="W13">
        <v>78</v>
      </c>
      <c r="X13">
        <v>21</v>
      </c>
      <c r="Y13">
        <v>127</v>
      </c>
      <c r="Z13">
        <v>106</v>
      </c>
      <c r="AA13" t="s">
        <v>147</v>
      </c>
      <c r="AC13">
        <v>54</v>
      </c>
      <c r="AG13" t="s">
        <v>148</v>
      </c>
    </row>
    <row r="14" spans="1:34" x14ac:dyDescent="0.3">
      <c r="A14" t="s">
        <v>915</v>
      </c>
      <c r="B14" s="3">
        <v>40717</v>
      </c>
      <c r="C14" s="1">
        <v>1</v>
      </c>
      <c r="D14" s="1">
        <v>2</v>
      </c>
      <c r="E14">
        <v>7</v>
      </c>
      <c r="F14" t="s">
        <v>18</v>
      </c>
      <c r="G14" t="str">
        <f t="shared" si="0"/>
        <v>F1-2-7A</v>
      </c>
      <c r="H14" t="s">
        <v>20</v>
      </c>
      <c r="I14" t="s">
        <v>24</v>
      </c>
    </row>
    <row r="15" spans="1:34" x14ac:dyDescent="0.3">
      <c r="A15" t="s">
        <v>915</v>
      </c>
      <c r="B15" s="3">
        <v>40717</v>
      </c>
      <c r="C15" s="1">
        <v>1</v>
      </c>
      <c r="D15" s="1">
        <v>2</v>
      </c>
      <c r="E15">
        <v>7</v>
      </c>
      <c r="F15" t="s">
        <v>19</v>
      </c>
      <c r="G15" t="str">
        <f t="shared" si="0"/>
        <v>F1-2-7B</v>
      </c>
      <c r="H15" t="s">
        <v>20</v>
      </c>
      <c r="I15" t="s">
        <v>23</v>
      </c>
    </row>
    <row r="16" spans="1:34" x14ac:dyDescent="0.3">
      <c r="A16" t="s">
        <v>915</v>
      </c>
      <c r="B16" s="3">
        <v>40717</v>
      </c>
      <c r="C16" s="1">
        <v>1</v>
      </c>
      <c r="D16" s="1">
        <v>2</v>
      </c>
      <c r="E16">
        <v>8</v>
      </c>
      <c r="F16" t="s">
        <v>18</v>
      </c>
      <c r="G16" t="str">
        <f t="shared" si="0"/>
        <v>F1-2-8A</v>
      </c>
      <c r="H16" t="s">
        <v>20</v>
      </c>
      <c r="I16" t="s">
        <v>20</v>
      </c>
    </row>
    <row r="17" spans="1:33" x14ac:dyDescent="0.3">
      <c r="A17" t="s">
        <v>915</v>
      </c>
      <c r="B17" s="3">
        <v>40717</v>
      </c>
      <c r="C17" s="1">
        <v>1</v>
      </c>
      <c r="D17" s="1">
        <v>2</v>
      </c>
      <c r="E17">
        <v>8</v>
      </c>
      <c r="F17" t="s">
        <v>19</v>
      </c>
      <c r="G17" t="str">
        <f t="shared" si="0"/>
        <v>F1-2-8B</v>
      </c>
      <c r="H17" t="s">
        <v>20</v>
      </c>
      <c r="I17" t="s">
        <v>20</v>
      </c>
    </row>
    <row r="18" spans="1:33" x14ac:dyDescent="0.3">
      <c r="A18" t="s">
        <v>915</v>
      </c>
      <c r="B18" s="3">
        <v>40717</v>
      </c>
      <c r="C18" s="1">
        <v>1</v>
      </c>
      <c r="D18" s="1">
        <v>2</v>
      </c>
      <c r="E18">
        <v>9</v>
      </c>
      <c r="F18" t="s">
        <v>18</v>
      </c>
      <c r="G18" t="str">
        <f t="shared" si="0"/>
        <v>F1-2-9A</v>
      </c>
      <c r="H18" t="s">
        <v>20</v>
      </c>
      <c r="I18" t="s">
        <v>20</v>
      </c>
    </row>
    <row r="19" spans="1:33" x14ac:dyDescent="0.3">
      <c r="A19" t="s">
        <v>915</v>
      </c>
      <c r="B19" s="3">
        <v>40717</v>
      </c>
      <c r="C19" s="1">
        <v>1</v>
      </c>
      <c r="D19" s="1">
        <v>2</v>
      </c>
      <c r="E19">
        <v>9</v>
      </c>
      <c r="F19" t="s">
        <v>19</v>
      </c>
      <c r="G19" t="str">
        <f t="shared" si="0"/>
        <v>F1-2-9B</v>
      </c>
      <c r="H19" t="s">
        <v>20</v>
      </c>
      <c r="I19" t="s">
        <v>20</v>
      </c>
    </row>
    <row r="20" spans="1:33" x14ac:dyDescent="0.3">
      <c r="A20" t="s">
        <v>915</v>
      </c>
      <c r="B20" s="3">
        <v>40717</v>
      </c>
      <c r="C20" s="1">
        <v>1</v>
      </c>
      <c r="D20" s="1">
        <v>2</v>
      </c>
      <c r="E20">
        <v>10</v>
      </c>
      <c r="F20" t="s">
        <v>18</v>
      </c>
      <c r="G20" t="str">
        <f t="shared" si="0"/>
        <v>F1-2-10A</v>
      </c>
      <c r="H20" t="s">
        <v>20</v>
      </c>
      <c r="I20" t="s">
        <v>23</v>
      </c>
    </row>
    <row r="21" spans="1:33" x14ac:dyDescent="0.3">
      <c r="A21" t="s">
        <v>915</v>
      </c>
      <c r="B21" s="3">
        <v>40717</v>
      </c>
      <c r="C21" s="1">
        <v>1</v>
      </c>
      <c r="D21" s="1">
        <v>2</v>
      </c>
      <c r="E21">
        <v>10</v>
      </c>
      <c r="F21" t="s">
        <v>19</v>
      </c>
      <c r="G21" t="str">
        <f t="shared" si="0"/>
        <v>F1-2-10B</v>
      </c>
      <c r="H21" t="s">
        <v>20</v>
      </c>
      <c r="I21" t="s">
        <v>23</v>
      </c>
    </row>
    <row r="22" spans="1:33" x14ac:dyDescent="0.3">
      <c r="A22" t="s">
        <v>915</v>
      </c>
      <c r="B22" s="3">
        <v>40717</v>
      </c>
      <c r="C22" s="1">
        <v>1</v>
      </c>
      <c r="D22" s="1">
        <v>2</v>
      </c>
      <c r="E22">
        <v>11</v>
      </c>
      <c r="F22" t="s">
        <v>18</v>
      </c>
      <c r="G22" t="str">
        <f t="shared" si="0"/>
        <v>F1-2-11A</v>
      </c>
      <c r="H22" t="s">
        <v>20</v>
      </c>
      <c r="I22" t="s">
        <v>20</v>
      </c>
    </row>
    <row r="23" spans="1:33" x14ac:dyDescent="0.3">
      <c r="A23" t="s">
        <v>915</v>
      </c>
      <c r="B23" s="3">
        <v>40717</v>
      </c>
      <c r="C23" s="1">
        <v>1</v>
      </c>
      <c r="D23" s="1">
        <v>2</v>
      </c>
      <c r="E23">
        <v>11</v>
      </c>
      <c r="F23" t="s">
        <v>19</v>
      </c>
      <c r="G23" t="str">
        <f t="shared" si="0"/>
        <v>F1-2-11B</v>
      </c>
      <c r="H23" t="s">
        <v>22</v>
      </c>
      <c r="I23" t="s">
        <v>23</v>
      </c>
      <c r="K23" t="s">
        <v>30</v>
      </c>
      <c r="L23" t="s">
        <v>26</v>
      </c>
      <c r="M23" t="s">
        <v>149</v>
      </c>
      <c r="N23" t="s">
        <v>27</v>
      </c>
      <c r="O23" t="s">
        <v>28</v>
      </c>
      <c r="Q23">
        <v>39.9</v>
      </c>
      <c r="R23">
        <v>23.8</v>
      </c>
      <c r="S23">
        <v>8.25</v>
      </c>
      <c r="W23">
        <v>90</v>
      </c>
      <c r="X23">
        <v>21</v>
      </c>
      <c r="Y23">
        <v>118</v>
      </c>
      <c r="Z23">
        <v>97</v>
      </c>
      <c r="AC23">
        <v>56</v>
      </c>
      <c r="AG23" t="s">
        <v>150</v>
      </c>
    </row>
    <row r="24" spans="1:33" x14ac:dyDescent="0.3">
      <c r="A24" t="s">
        <v>915</v>
      </c>
      <c r="B24" s="3">
        <v>40717</v>
      </c>
      <c r="C24" s="1">
        <v>1</v>
      </c>
      <c r="D24" s="1">
        <v>2</v>
      </c>
      <c r="E24">
        <v>12</v>
      </c>
      <c r="F24" t="s">
        <v>18</v>
      </c>
      <c r="G24" t="str">
        <f t="shared" si="0"/>
        <v>F1-2-12A</v>
      </c>
      <c r="H24" t="s">
        <v>20</v>
      </c>
      <c r="I24" t="s">
        <v>20</v>
      </c>
    </row>
    <row r="25" spans="1:33" x14ac:dyDescent="0.3">
      <c r="A25" t="s">
        <v>915</v>
      </c>
      <c r="B25" s="3">
        <v>40717</v>
      </c>
      <c r="C25" s="1">
        <v>1</v>
      </c>
      <c r="D25" s="1">
        <v>2</v>
      </c>
      <c r="E25">
        <v>12</v>
      </c>
      <c r="F25" t="s">
        <v>19</v>
      </c>
      <c r="G25" t="str">
        <f t="shared" si="0"/>
        <v>F1-2-12B</v>
      </c>
      <c r="H25" t="s">
        <v>20</v>
      </c>
      <c r="I25" t="s">
        <v>23</v>
      </c>
    </row>
    <row r="26" spans="1:33" x14ac:dyDescent="0.3">
      <c r="A26" t="s">
        <v>915</v>
      </c>
      <c r="B26" s="3">
        <v>40717</v>
      </c>
      <c r="C26" s="1">
        <v>1</v>
      </c>
      <c r="D26" s="1">
        <v>2</v>
      </c>
      <c r="E26">
        <v>13</v>
      </c>
      <c r="F26" t="s">
        <v>18</v>
      </c>
      <c r="G26" t="str">
        <f t="shared" si="0"/>
        <v>F1-2-13A</v>
      </c>
      <c r="H26" t="s">
        <v>20</v>
      </c>
      <c r="I26" t="s">
        <v>24</v>
      </c>
    </row>
    <row r="27" spans="1:33" x14ac:dyDescent="0.3">
      <c r="A27" t="s">
        <v>915</v>
      </c>
      <c r="B27" s="3">
        <v>40717</v>
      </c>
      <c r="C27" s="1">
        <v>1</v>
      </c>
      <c r="D27" s="1">
        <v>2</v>
      </c>
      <c r="E27">
        <v>13</v>
      </c>
      <c r="F27" t="s">
        <v>19</v>
      </c>
      <c r="G27" t="str">
        <f t="shared" si="0"/>
        <v>F1-2-13B</v>
      </c>
      <c r="H27" t="s">
        <v>20</v>
      </c>
      <c r="I27" t="s">
        <v>24</v>
      </c>
    </row>
    <row r="28" spans="1:33" x14ac:dyDescent="0.3">
      <c r="A28" t="s">
        <v>915</v>
      </c>
      <c r="B28" s="3">
        <v>40717</v>
      </c>
      <c r="C28" s="1">
        <v>1</v>
      </c>
      <c r="D28" s="1">
        <v>2</v>
      </c>
      <c r="E28">
        <v>14</v>
      </c>
      <c r="F28" t="s">
        <v>18</v>
      </c>
      <c r="G28" t="str">
        <f t="shared" si="0"/>
        <v>F1-2-14A</v>
      </c>
      <c r="H28" t="s">
        <v>20</v>
      </c>
      <c r="I28" t="s">
        <v>20</v>
      </c>
    </row>
    <row r="29" spans="1:33" x14ac:dyDescent="0.3">
      <c r="A29" t="s">
        <v>915</v>
      </c>
      <c r="B29" s="3">
        <v>40717</v>
      </c>
      <c r="C29" s="1">
        <v>1</v>
      </c>
      <c r="D29" s="1">
        <v>2</v>
      </c>
      <c r="E29">
        <v>14</v>
      </c>
      <c r="F29" t="s">
        <v>19</v>
      </c>
      <c r="G29" t="str">
        <f t="shared" si="0"/>
        <v>F1-2-14B</v>
      </c>
      <c r="H29" t="s">
        <v>20</v>
      </c>
      <c r="I29" t="s">
        <v>24</v>
      </c>
    </row>
    <row r="30" spans="1:33" x14ac:dyDescent="0.3">
      <c r="A30" t="s">
        <v>915</v>
      </c>
      <c r="B30" s="3">
        <v>40717</v>
      </c>
      <c r="C30" s="1">
        <v>1</v>
      </c>
      <c r="D30" s="1">
        <v>2</v>
      </c>
      <c r="E30">
        <v>15</v>
      </c>
      <c r="F30" t="s">
        <v>18</v>
      </c>
      <c r="G30" t="str">
        <f t="shared" si="0"/>
        <v>F1-2-15A</v>
      </c>
      <c r="H30" t="s">
        <v>22</v>
      </c>
      <c r="I30" t="s">
        <v>23</v>
      </c>
      <c r="K30" t="s">
        <v>30</v>
      </c>
      <c r="L30" t="s">
        <v>26</v>
      </c>
      <c r="M30" t="s">
        <v>61</v>
      </c>
      <c r="N30" t="s">
        <v>27</v>
      </c>
      <c r="O30" t="s">
        <v>28</v>
      </c>
      <c r="Q30">
        <v>40.65</v>
      </c>
      <c r="R30">
        <v>23.4</v>
      </c>
      <c r="S30">
        <v>9.1</v>
      </c>
      <c r="W30">
        <v>95</v>
      </c>
      <c r="X30">
        <v>20</v>
      </c>
      <c r="Y30">
        <v>129</v>
      </c>
      <c r="Z30">
        <v>109</v>
      </c>
      <c r="AC30">
        <v>63</v>
      </c>
      <c r="AG30" t="s">
        <v>62</v>
      </c>
    </row>
    <row r="31" spans="1:33" x14ac:dyDescent="0.3">
      <c r="A31" t="s">
        <v>915</v>
      </c>
      <c r="B31" s="3">
        <v>40717</v>
      </c>
      <c r="C31" s="1">
        <v>1</v>
      </c>
      <c r="D31" s="1">
        <v>2</v>
      </c>
      <c r="E31">
        <v>15</v>
      </c>
      <c r="F31" t="s">
        <v>19</v>
      </c>
      <c r="G31" t="str">
        <f t="shared" si="0"/>
        <v>F1-2-15B</v>
      </c>
      <c r="H31" t="s">
        <v>20</v>
      </c>
      <c r="I31" t="s">
        <v>23</v>
      </c>
    </row>
    <row r="32" spans="1:33" x14ac:dyDescent="0.3">
      <c r="A32" t="s">
        <v>915</v>
      </c>
      <c r="B32" s="3">
        <v>40717</v>
      </c>
      <c r="C32" s="1">
        <v>1</v>
      </c>
      <c r="D32" s="1">
        <v>2</v>
      </c>
      <c r="E32">
        <v>16</v>
      </c>
      <c r="F32" t="s">
        <v>18</v>
      </c>
      <c r="G32" t="str">
        <f t="shared" si="0"/>
        <v>F1-2-16A</v>
      </c>
      <c r="H32" t="s">
        <v>22</v>
      </c>
      <c r="I32" t="s">
        <v>23</v>
      </c>
      <c r="K32" t="s">
        <v>30</v>
      </c>
      <c r="L32" t="s">
        <v>26</v>
      </c>
      <c r="M32" t="s">
        <v>59</v>
      </c>
      <c r="N32" t="s">
        <v>27</v>
      </c>
      <c r="O32" t="s">
        <v>28</v>
      </c>
      <c r="Q32">
        <v>40.700000000000003</v>
      </c>
      <c r="R32">
        <v>21.65</v>
      </c>
      <c r="S32">
        <v>8.5500000000000007</v>
      </c>
      <c r="W32">
        <v>147</v>
      </c>
      <c r="X32">
        <v>20</v>
      </c>
      <c r="Y32">
        <v>128</v>
      </c>
      <c r="Z32">
        <v>108</v>
      </c>
    </row>
    <row r="33" spans="1:29" x14ac:dyDescent="0.3">
      <c r="A33" t="s">
        <v>915</v>
      </c>
      <c r="B33" s="3">
        <v>40717</v>
      </c>
      <c r="C33" s="1">
        <v>1</v>
      </c>
      <c r="D33" s="1">
        <v>2</v>
      </c>
      <c r="E33">
        <v>16</v>
      </c>
      <c r="F33" t="s">
        <v>19</v>
      </c>
      <c r="G33" t="str">
        <f t="shared" si="0"/>
        <v>F1-2-16B</v>
      </c>
      <c r="H33" t="s">
        <v>22</v>
      </c>
      <c r="I33" t="s">
        <v>23</v>
      </c>
      <c r="K33" t="s">
        <v>35</v>
      </c>
      <c r="L33" t="s">
        <v>26</v>
      </c>
      <c r="M33" t="s">
        <v>151</v>
      </c>
      <c r="N33" t="s">
        <v>27</v>
      </c>
      <c r="O33" t="s">
        <v>29</v>
      </c>
      <c r="Q33">
        <v>29.7</v>
      </c>
      <c r="R33">
        <v>17.399999999999999</v>
      </c>
      <c r="S33">
        <v>12.1</v>
      </c>
      <c r="W33">
        <v>41</v>
      </c>
      <c r="X33">
        <v>20</v>
      </c>
      <c r="Y33">
        <v>61</v>
      </c>
      <c r="Z33">
        <v>41</v>
      </c>
      <c r="AC33">
        <v>58</v>
      </c>
    </row>
    <row r="34" spans="1:29" x14ac:dyDescent="0.3">
      <c r="A34" t="s">
        <v>915</v>
      </c>
      <c r="B34" s="3">
        <v>40717</v>
      </c>
      <c r="C34" s="1">
        <v>1</v>
      </c>
      <c r="D34" s="1">
        <v>2</v>
      </c>
      <c r="E34">
        <v>17</v>
      </c>
      <c r="F34" t="s">
        <v>18</v>
      </c>
      <c r="G34" t="str">
        <f t="shared" si="0"/>
        <v>F1-2-17A</v>
      </c>
      <c r="H34" t="s">
        <v>20</v>
      </c>
      <c r="I34" t="s">
        <v>20</v>
      </c>
    </row>
    <row r="35" spans="1:29" x14ac:dyDescent="0.3">
      <c r="A35" t="s">
        <v>915</v>
      </c>
      <c r="B35" s="3">
        <v>40717</v>
      </c>
      <c r="C35" s="1">
        <v>1</v>
      </c>
      <c r="D35" s="1">
        <v>2</v>
      </c>
      <c r="E35">
        <v>17</v>
      </c>
      <c r="F35" t="s">
        <v>19</v>
      </c>
      <c r="G35" t="str">
        <f t="shared" si="0"/>
        <v>F1-2-17B</v>
      </c>
      <c r="H35" t="s">
        <v>20</v>
      </c>
      <c r="I35" t="s">
        <v>20</v>
      </c>
    </row>
    <row r="36" spans="1:29" x14ac:dyDescent="0.3">
      <c r="A36" t="s">
        <v>915</v>
      </c>
      <c r="B36" s="3">
        <v>40717</v>
      </c>
      <c r="C36" s="1">
        <v>1</v>
      </c>
      <c r="D36" s="1">
        <v>2</v>
      </c>
      <c r="E36">
        <v>18</v>
      </c>
      <c r="F36" t="s">
        <v>18</v>
      </c>
      <c r="G36" t="str">
        <f t="shared" si="0"/>
        <v>F1-2-18A</v>
      </c>
      <c r="H36" t="s">
        <v>22</v>
      </c>
      <c r="I36" t="s">
        <v>23</v>
      </c>
      <c r="K36" t="s">
        <v>25</v>
      </c>
      <c r="L36" t="s">
        <v>26</v>
      </c>
      <c r="M36" t="s">
        <v>43</v>
      </c>
      <c r="N36" t="s">
        <v>27</v>
      </c>
      <c r="O36" t="s">
        <v>29</v>
      </c>
      <c r="Q36">
        <v>43</v>
      </c>
      <c r="R36">
        <v>26.6</v>
      </c>
      <c r="S36">
        <v>32.6</v>
      </c>
      <c r="W36">
        <v>11</v>
      </c>
      <c r="X36">
        <v>15</v>
      </c>
      <c r="Y36">
        <v>253</v>
      </c>
      <c r="Z36">
        <v>238</v>
      </c>
      <c r="AC36">
        <v>55</v>
      </c>
    </row>
    <row r="37" spans="1:29" x14ac:dyDescent="0.3">
      <c r="A37" t="s">
        <v>915</v>
      </c>
      <c r="B37" s="3">
        <v>40717</v>
      </c>
      <c r="C37" s="1">
        <v>1</v>
      </c>
      <c r="D37" s="1">
        <v>2</v>
      </c>
      <c r="E37">
        <v>18</v>
      </c>
      <c r="F37" t="s">
        <v>19</v>
      </c>
      <c r="G37" t="str">
        <f t="shared" si="0"/>
        <v>F1-2-18B</v>
      </c>
      <c r="H37" t="s">
        <v>20</v>
      </c>
      <c r="I37" t="s">
        <v>20</v>
      </c>
    </row>
    <row r="38" spans="1:29" x14ac:dyDescent="0.3">
      <c r="A38" t="s">
        <v>915</v>
      </c>
      <c r="B38" s="3">
        <v>40717</v>
      </c>
      <c r="C38" s="1">
        <v>1</v>
      </c>
      <c r="D38" s="1">
        <v>2</v>
      </c>
      <c r="E38">
        <v>19</v>
      </c>
      <c r="F38" t="s">
        <v>18</v>
      </c>
      <c r="G38" t="str">
        <f t="shared" si="0"/>
        <v>F1-2-19A</v>
      </c>
      <c r="H38" t="s">
        <v>22</v>
      </c>
      <c r="I38" t="s">
        <v>23</v>
      </c>
      <c r="K38" t="s">
        <v>35</v>
      </c>
      <c r="L38" t="s">
        <v>26</v>
      </c>
      <c r="M38" t="s">
        <v>44</v>
      </c>
      <c r="N38" t="s">
        <v>27</v>
      </c>
      <c r="O38" t="s">
        <v>28</v>
      </c>
      <c r="Q38">
        <v>25.3</v>
      </c>
      <c r="R38">
        <v>18.3</v>
      </c>
      <c r="S38">
        <v>8.1</v>
      </c>
      <c r="W38">
        <v>37</v>
      </c>
      <c r="X38">
        <v>15</v>
      </c>
      <c r="Y38">
        <v>55</v>
      </c>
      <c r="Z38">
        <v>40</v>
      </c>
      <c r="AC38">
        <v>57</v>
      </c>
    </row>
    <row r="39" spans="1:29" x14ac:dyDescent="0.3">
      <c r="A39" t="s">
        <v>915</v>
      </c>
      <c r="B39" s="3">
        <v>40717</v>
      </c>
      <c r="C39" s="1">
        <v>1</v>
      </c>
      <c r="D39" s="1">
        <v>2</v>
      </c>
      <c r="E39">
        <v>19</v>
      </c>
      <c r="F39" t="s">
        <v>19</v>
      </c>
      <c r="G39" t="str">
        <f t="shared" si="0"/>
        <v>F1-2-19B</v>
      </c>
      <c r="H39" t="s">
        <v>20</v>
      </c>
      <c r="I39" t="s">
        <v>23</v>
      </c>
    </row>
    <row r="40" spans="1:29" x14ac:dyDescent="0.3">
      <c r="A40" t="s">
        <v>915</v>
      </c>
      <c r="B40" s="3">
        <v>40717</v>
      </c>
      <c r="C40" s="1">
        <v>1</v>
      </c>
      <c r="D40" s="1">
        <v>2</v>
      </c>
      <c r="E40">
        <v>20</v>
      </c>
      <c r="F40" t="s">
        <v>18</v>
      </c>
      <c r="G40" t="str">
        <f t="shared" si="0"/>
        <v>F1-2-20A</v>
      </c>
      <c r="H40" t="s">
        <v>20</v>
      </c>
      <c r="I40" t="s">
        <v>20</v>
      </c>
    </row>
    <row r="41" spans="1:29" x14ac:dyDescent="0.3">
      <c r="A41" t="s">
        <v>915</v>
      </c>
      <c r="B41" s="3">
        <v>40717</v>
      </c>
      <c r="C41" s="1">
        <v>1</v>
      </c>
      <c r="D41" s="1">
        <v>2</v>
      </c>
      <c r="E41">
        <v>20</v>
      </c>
      <c r="F41" t="s">
        <v>19</v>
      </c>
      <c r="G41" t="str">
        <f t="shared" si="0"/>
        <v>F1-2-20B</v>
      </c>
      <c r="H41" t="s">
        <v>20</v>
      </c>
      <c r="I41" t="s">
        <v>20</v>
      </c>
    </row>
    <row r="42" spans="1:29" x14ac:dyDescent="0.3">
      <c r="A42" t="s">
        <v>915</v>
      </c>
      <c r="B42" s="3">
        <v>40717</v>
      </c>
      <c r="C42" s="1">
        <v>1</v>
      </c>
      <c r="D42" s="1">
        <v>2</v>
      </c>
      <c r="E42" s="4">
        <v>21</v>
      </c>
      <c r="F42" t="s">
        <v>18</v>
      </c>
      <c r="G42" t="str">
        <f t="shared" si="0"/>
        <v>F1-2-21A</v>
      </c>
      <c r="H42" t="s">
        <v>20</v>
      </c>
      <c r="I42" t="s">
        <v>20</v>
      </c>
    </row>
    <row r="43" spans="1:29" x14ac:dyDescent="0.3">
      <c r="A43" t="s">
        <v>915</v>
      </c>
      <c r="B43" s="3">
        <v>40717</v>
      </c>
      <c r="C43" s="1">
        <v>1</v>
      </c>
      <c r="D43" s="1">
        <v>2</v>
      </c>
      <c r="E43">
        <v>21</v>
      </c>
      <c r="F43" t="s">
        <v>19</v>
      </c>
      <c r="G43" t="str">
        <f t="shared" si="0"/>
        <v>F1-2-21B</v>
      </c>
      <c r="H43" t="s">
        <v>20</v>
      </c>
      <c r="I43" t="s">
        <v>20</v>
      </c>
    </row>
    <row r="44" spans="1:29" x14ac:dyDescent="0.3">
      <c r="A44" t="s">
        <v>915</v>
      </c>
      <c r="B44" s="3">
        <v>40717</v>
      </c>
      <c r="C44" s="1">
        <v>1</v>
      </c>
      <c r="D44" s="1">
        <v>2</v>
      </c>
      <c r="E44">
        <v>22</v>
      </c>
      <c r="F44" t="s">
        <v>18</v>
      </c>
      <c r="G44" t="str">
        <f t="shared" si="0"/>
        <v>F1-2-22A</v>
      </c>
      <c r="H44" t="s">
        <v>20</v>
      </c>
      <c r="I44" t="s">
        <v>20</v>
      </c>
    </row>
    <row r="45" spans="1:29" x14ac:dyDescent="0.3">
      <c r="A45" t="s">
        <v>915</v>
      </c>
      <c r="B45" s="3">
        <v>40717</v>
      </c>
      <c r="C45" s="1">
        <v>1</v>
      </c>
      <c r="D45" s="1">
        <v>2</v>
      </c>
      <c r="E45">
        <v>22</v>
      </c>
      <c r="F45" t="s">
        <v>19</v>
      </c>
      <c r="G45" t="str">
        <f t="shared" si="0"/>
        <v>F1-2-22B</v>
      </c>
      <c r="H45" t="s">
        <v>20</v>
      </c>
      <c r="I45" t="s">
        <v>20</v>
      </c>
    </row>
    <row r="46" spans="1:29" x14ac:dyDescent="0.3">
      <c r="A46" t="s">
        <v>915</v>
      </c>
      <c r="B46" s="3">
        <v>40717</v>
      </c>
      <c r="C46" s="1">
        <v>1</v>
      </c>
      <c r="D46" s="1">
        <v>2</v>
      </c>
      <c r="E46">
        <v>23</v>
      </c>
      <c r="F46" t="s">
        <v>18</v>
      </c>
      <c r="G46" t="str">
        <f t="shared" si="0"/>
        <v>F1-2-23A</v>
      </c>
      <c r="H46" t="s">
        <v>22</v>
      </c>
      <c r="I46" t="s">
        <v>23</v>
      </c>
      <c r="K46" t="s">
        <v>30</v>
      </c>
      <c r="L46" t="s">
        <v>26</v>
      </c>
      <c r="M46" t="s">
        <v>47</v>
      </c>
      <c r="N46" t="s">
        <v>33</v>
      </c>
      <c r="O46" t="s">
        <v>29</v>
      </c>
      <c r="Q46">
        <v>40.4</v>
      </c>
      <c r="R46">
        <v>23.5</v>
      </c>
      <c r="S46">
        <v>17.3</v>
      </c>
      <c r="W46">
        <v>109</v>
      </c>
      <c r="X46">
        <v>15</v>
      </c>
      <c r="Y46">
        <v>111</v>
      </c>
      <c r="Z46">
        <v>96</v>
      </c>
      <c r="AC46">
        <v>64</v>
      </c>
    </row>
    <row r="47" spans="1:29" x14ac:dyDescent="0.3">
      <c r="A47" t="s">
        <v>915</v>
      </c>
      <c r="B47" s="3">
        <v>40717</v>
      </c>
      <c r="C47" s="1">
        <v>1</v>
      </c>
      <c r="D47" s="1">
        <v>2</v>
      </c>
      <c r="E47">
        <v>23</v>
      </c>
      <c r="F47" t="s">
        <v>19</v>
      </c>
      <c r="G47" t="str">
        <f t="shared" si="0"/>
        <v>F1-2-23B</v>
      </c>
      <c r="H47" t="s">
        <v>22</v>
      </c>
      <c r="I47" t="s">
        <v>23</v>
      </c>
      <c r="K47" t="s">
        <v>25</v>
      </c>
      <c r="L47" t="s">
        <v>26</v>
      </c>
      <c r="M47" t="s">
        <v>63</v>
      </c>
      <c r="N47" t="s">
        <v>27</v>
      </c>
      <c r="O47" t="s">
        <v>29</v>
      </c>
      <c r="P47" t="s">
        <v>37</v>
      </c>
      <c r="Q47">
        <v>47.05</v>
      </c>
      <c r="R47">
        <v>24</v>
      </c>
      <c r="S47">
        <v>28.1</v>
      </c>
      <c r="W47">
        <v>16</v>
      </c>
      <c r="X47">
        <v>20</v>
      </c>
      <c r="Y47">
        <v>300</v>
      </c>
      <c r="Z47">
        <v>280</v>
      </c>
    </row>
    <row r="48" spans="1:29" x14ac:dyDescent="0.3">
      <c r="A48" t="s">
        <v>915</v>
      </c>
      <c r="B48" s="3">
        <v>40717</v>
      </c>
      <c r="C48" s="1">
        <v>1</v>
      </c>
      <c r="D48" s="1">
        <v>2</v>
      </c>
      <c r="E48">
        <v>24</v>
      </c>
      <c r="F48" t="s">
        <v>18</v>
      </c>
      <c r="G48" t="str">
        <f t="shared" si="0"/>
        <v>F1-2-24A</v>
      </c>
      <c r="H48" t="s">
        <v>20</v>
      </c>
      <c r="I48" t="s">
        <v>20</v>
      </c>
    </row>
    <row r="49" spans="1:29" x14ac:dyDescent="0.3">
      <c r="A49" t="s">
        <v>915</v>
      </c>
      <c r="B49" s="3">
        <v>40717</v>
      </c>
      <c r="C49" s="1">
        <v>1</v>
      </c>
      <c r="D49" s="1">
        <v>2</v>
      </c>
      <c r="E49">
        <v>24</v>
      </c>
      <c r="F49" t="s">
        <v>19</v>
      </c>
      <c r="G49" t="str">
        <f t="shared" si="0"/>
        <v>F1-2-24B</v>
      </c>
      <c r="H49" t="s">
        <v>22</v>
      </c>
      <c r="I49" t="s">
        <v>23</v>
      </c>
      <c r="K49" t="s">
        <v>30</v>
      </c>
      <c r="L49" t="s">
        <v>26</v>
      </c>
      <c r="M49" t="s">
        <v>46</v>
      </c>
      <c r="N49" t="s">
        <v>27</v>
      </c>
      <c r="O49" t="s">
        <v>29</v>
      </c>
      <c r="Q49">
        <v>40.700000000000003</v>
      </c>
      <c r="R49">
        <v>25.4</v>
      </c>
      <c r="S49">
        <v>15.8</v>
      </c>
      <c r="W49">
        <v>115</v>
      </c>
      <c r="X49">
        <v>14</v>
      </c>
      <c r="Y49">
        <v>122</v>
      </c>
      <c r="Z49">
        <v>108</v>
      </c>
      <c r="AC49">
        <v>62</v>
      </c>
    </row>
    <row r="50" spans="1:29" x14ac:dyDescent="0.3">
      <c r="A50" t="s">
        <v>915</v>
      </c>
      <c r="B50" s="3">
        <v>40717</v>
      </c>
      <c r="C50" s="1">
        <v>1</v>
      </c>
      <c r="D50" s="1">
        <v>2</v>
      </c>
      <c r="E50">
        <v>25</v>
      </c>
      <c r="F50" t="s">
        <v>18</v>
      </c>
      <c r="G50" t="str">
        <f t="shared" si="0"/>
        <v>F1-2-25A</v>
      </c>
      <c r="H50" t="s">
        <v>20</v>
      </c>
      <c r="I50" t="s">
        <v>20</v>
      </c>
    </row>
    <row r="51" spans="1:29" x14ac:dyDescent="0.3">
      <c r="A51" t="s">
        <v>915</v>
      </c>
      <c r="B51" s="3">
        <v>40717</v>
      </c>
      <c r="C51" s="1">
        <v>1</v>
      </c>
      <c r="D51" s="1">
        <v>2</v>
      </c>
      <c r="E51">
        <v>25</v>
      </c>
      <c r="F51" t="s">
        <v>19</v>
      </c>
      <c r="G51" t="str">
        <f t="shared" si="0"/>
        <v>F1-2-25B</v>
      </c>
      <c r="H51" t="s">
        <v>22</v>
      </c>
      <c r="I51" t="s">
        <v>23</v>
      </c>
      <c r="K51" t="s">
        <v>25</v>
      </c>
      <c r="L51" t="s">
        <v>26</v>
      </c>
      <c r="M51" t="s">
        <v>48</v>
      </c>
      <c r="N51" t="s">
        <v>27</v>
      </c>
      <c r="O51" t="s">
        <v>29</v>
      </c>
      <c r="Q51">
        <v>43.4</v>
      </c>
      <c r="R51">
        <v>25</v>
      </c>
      <c r="S51">
        <v>16.100000000000001</v>
      </c>
      <c r="W51">
        <v>19</v>
      </c>
      <c r="X51">
        <v>15</v>
      </c>
      <c r="Y51">
        <v>263</v>
      </c>
      <c r="Z51">
        <v>248</v>
      </c>
    </row>
    <row r="52" spans="1:29" x14ac:dyDescent="0.3">
      <c r="A52" t="s">
        <v>915</v>
      </c>
      <c r="B52" s="3">
        <v>40717</v>
      </c>
      <c r="C52" s="1">
        <v>1</v>
      </c>
      <c r="D52" s="1">
        <v>2</v>
      </c>
      <c r="E52">
        <v>26</v>
      </c>
      <c r="F52" t="s">
        <v>18</v>
      </c>
      <c r="G52" t="str">
        <f t="shared" si="0"/>
        <v>F1-2-26A</v>
      </c>
      <c r="H52" t="s">
        <v>20</v>
      </c>
      <c r="I52" t="s">
        <v>20</v>
      </c>
    </row>
    <row r="53" spans="1:29" x14ac:dyDescent="0.3">
      <c r="A53" t="s">
        <v>915</v>
      </c>
      <c r="B53" s="3">
        <v>40717</v>
      </c>
      <c r="C53" s="1">
        <v>1</v>
      </c>
      <c r="D53" s="1">
        <v>2</v>
      </c>
      <c r="E53">
        <v>26</v>
      </c>
      <c r="F53" t="s">
        <v>19</v>
      </c>
      <c r="G53" t="str">
        <f t="shared" si="0"/>
        <v>F1-2-26B</v>
      </c>
      <c r="H53" t="s">
        <v>22</v>
      </c>
      <c r="I53" t="s">
        <v>23</v>
      </c>
      <c r="K53" t="s">
        <v>35</v>
      </c>
      <c r="L53" t="s">
        <v>26</v>
      </c>
      <c r="M53" s="7" t="s">
        <v>45</v>
      </c>
      <c r="N53" t="s">
        <v>27</v>
      </c>
      <c r="O53" t="s">
        <v>28</v>
      </c>
      <c r="Q53">
        <v>29.2</v>
      </c>
      <c r="R53">
        <v>18.7</v>
      </c>
      <c r="S53">
        <v>7.8</v>
      </c>
      <c r="W53">
        <v>27</v>
      </c>
      <c r="X53">
        <v>16</v>
      </c>
      <c r="Y53">
        <v>54</v>
      </c>
      <c r="Z53">
        <v>38</v>
      </c>
      <c r="AC53">
        <v>59</v>
      </c>
    </row>
    <row r="54" spans="1:29" x14ac:dyDescent="0.3">
      <c r="A54" t="s">
        <v>915</v>
      </c>
      <c r="B54" s="3">
        <v>40717</v>
      </c>
      <c r="C54" s="1">
        <v>1</v>
      </c>
      <c r="D54" s="1">
        <v>2</v>
      </c>
      <c r="E54">
        <v>27</v>
      </c>
      <c r="F54" t="s">
        <v>18</v>
      </c>
      <c r="G54" t="str">
        <f t="shared" si="0"/>
        <v>F1-2-27A</v>
      </c>
      <c r="H54" t="s">
        <v>20</v>
      </c>
      <c r="I54" t="s">
        <v>20</v>
      </c>
    </row>
    <row r="55" spans="1:29" x14ac:dyDescent="0.3">
      <c r="A55" t="s">
        <v>915</v>
      </c>
      <c r="B55" s="3">
        <v>40717</v>
      </c>
      <c r="C55" s="1">
        <v>1</v>
      </c>
      <c r="D55" s="1">
        <v>2</v>
      </c>
      <c r="E55">
        <v>27</v>
      </c>
      <c r="F55" t="s">
        <v>19</v>
      </c>
      <c r="G55" t="str">
        <f t="shared" si="0"/>
        <v>F1-2-27B</v>
      </c>
      <c r="H55" t="s">
        <v>20</v>
      </c>
      <c r="I55" t="s">
        <v>20</v>
      </c>
    </row>
    <row r="56" spans="1:29" x14ac:dyDescent="0.3">
      <c r="A56" t="s">
        <v>915</v>
      </c>
      <c r="B56" s="3">
        <v>40717</v>
      </c>
      <c r="C56" s="1">
        <v>1</v>
      </c>
      <c r="D56" s="1">
        <v>2</v>
      </c>
      <c r="E56">
        <v>28</v>
      </c>
      <c r="F56" t="s">
        <v>18</v>
      </c>
      <c r="G56" t="str">
        <f t="shared" si="0"/>
        <v>F1-2-28A</v>
      </c>
      <c r="H56" t="s">
        <v>20</v>
      </c>
      <c r="I56" t="s">
        <v>23</v>
      </c>
    </row>
    <row r="57" spans="1:29" x14ac:dyDescent="0.3">
      <c r="A57" t="s">
        <v>915</v>
      </c>
      <c r="B57" s="3">
        <v>40717</v>
      </c>
      <c r="C57" s="5">
        <v>1</v>
      </c>
      <c r="D57" s="1">
        <v>2</v>
      </c>
      <c r="E57" s="6">
        <v>28</v>
      </c>
      <c r="F57" s="6" t="s">
        <v>19</v>
      </c>
      <c r="G57" t="str">
        <f t="shared" si="0"/>
        <v>F1-2-28B</v>
      </c>
      <c r="H57" t="s">
        <v>20</v>
      </c>
      <c r="I57" t="s">
        <v>20</v>
      </c>
    </row>
    <row r="58" spans="1:29" x14ac:dyDescent="0.3">
      <c r="A58" t="s">
        <v>915</v>
      </c>
      <c r="B58" s="3">
        <v>40717</v>
      </c>
      <c r="C58" s="1">
        <v>1</v>
      </c>
      <c r="D58" s="1">
        <v>2</v>
      </c>
      <c r="E58">
        <v>29</v>
      </c>
      <c r="F58" t="s">
        <v>18</v>
      </c>
      <c r="G58" t="str">
        <f t="shared" si="0"/>
        <v>F1-2-29A</v>
      </c>
      <c r="H58" t="s">
        <v>22</v>
      </c>
      <c r="I58" t="s">
        <v>23</v>
      </c>
      <c r="K58" t="s">
        <v>30</v>
      </c>
      <c r="L58" t="s">
        <v>26</v>
      </c>
      <c r="M58" s="7" t="s">
        <v>68</v>
      </c>
      <c r="N58" t="s">
        <v>27</v>
      </c>
      <c r="O58" t="s">
        <v>29</v>
      </c>
      <c r="Q58">
        <v>39.5</v>
      </c>
      <c r="R58">
        <v>27</v>
      </c>
      <c r="S58">
        <v>23.5</v>
      </c>
      <c r="W58">
        <v>93</v>
      </c>
      <c r="X58">
        <v>15</v>
      </c>
      <c r="Y58">
        <v>131</v>
      </c>
      <c r="Z58">
        <v>116</v>
      </c>
      <c r="AC58">
        <v>60</v>
      </c>
    </row>
    <row r="59" spans="1:29" x14ac:dyDescent="0.3">
      <c r="A59" t="s">
        <v>915</v>
      </c>
      <c r="B59" s="3">
        <v>40717</v>
      </c>
      <c r="C59" s="1">
        <v>1</v>
      </c>
      <c r="D59" s="1">
        <v>2</v>
      </c>
      <c r="E59">
        <v>29</v>
      </c>
      <c r="F59" t="s">
        <v>19</v>
      </c>
      <c r="G59" t="str">
        <f t="shared" si="0"/>
        <v>F1-2-29B</v>
      </c>
      <c r="H59" t="s">
        <v>20</v>
      </c>
      <c r="I59" t="s">
        <v>20</v>
      </c>
    </row>
    <row r="60" spans="1:29" x14ac:dyDescent="0.3">
      <c r="A60" t="s">
        <v>915</v>
      </c>
      <c r="B60" s="3">
        <v>40717</v>
      </c>
      <c r="C60" s="1">
        <v>1</v>
      </c>
      <c r="D60" s="1">
        <v>2</v>
      </c>
      <c r="E60">
        <v>30</v>
      </c>
      <c r="F60" t="s">
        <v>18</v>
      </c>
      <c r="G60" t="str">
        <f t="shared" si="0"/>
        <v>F1-2-30A</v>
      </c>
      <c r="H60" t="s">
        <v>20</v>
      </c>
      <c r="I60" t="s">
        <v>20</v>
      </c>
    </row>
    <row r="61" spans="1:29" x14ac:dyDescent="0.3">
      <c r="A61" t="s">
        <v>915</v>
      </c>
      <c r="B61" s="3">
        <v>40717</v>
      </c>
      <c r="C61" s="1">
        <v>1</v>
      </c>
      <c r="D61" s="1">
        <v>2</v>
      </c>
      <c r="E61">
        <v>30</v>
      </c>
      <c r="F61" t="s">
        <v>19</v>
      </c>
      <c r="G61" t="str">
        <f t="shared" si="0"/>
        <v>F1-2-30B</v>
      </c>
      <c r="H61" t="s">
        <v>20</v>
      </c>
      <c r="I61" t="s">
        <v>20</v>
      </c>
    </row>
    <row r="62" spans="1:29" x14ac:dyDescent="0.3">
      <c r="A62" t="s">
        <v>915</v>
      </c>
      <c r="B62" s="3">
        <v>40717</v>
      </c>
      <c r="C62" s="1">
        <v>1</v>
      </c>
      <c r="D62" s="1">
        <v>2</v>
      </c>
      <c r="E62">
        <v>31</v>
      </c>
      <c r="F62" t="s">
        <v>18</v>
      </c>
      <c r="G62" t="str">
        <f t="shared" si="0"/>
        <v>F1-2-31A</v>
      </c>
      <c r="H62" t="s">
        <v>20</v>
      </c>
      <c r="I62" t="s">
        <v>20</v>
      </c>
    </row>
    <row r="63" spans="1:29" x14ac:dyDescent="0.3">
      <c r="A63" t="s">
        <v>915</v>
      </c>
      <c r="B63" s="3">
        <v>40717</v>
      </c>
      <c r="C63" s="1">
        <v>1</v>
      </c>
      <c r="D63" s="1">
        <v>2</v>
      </c>
      <c r="E63">
        <v>31</v>
      </c>
      <c r="F63" t="s">
        <v>19</v>
      </c>
      <c r="G63" t="str">
        <f t="shared" si="0"/>
        <v>F1-2-31B</v>
      </c>
      <c r="H63" t="s">
        <v>22</v>
      </c>
      <c r="I63" t="s">
        <v>23</v>
      </c>
      <c r="K63" t="s">
        <v>30</v>
      </c>
      <c r="L63" t="s">
        <v>26</v>
      </c>
      <c r="M63" t="s">
        <v>64</v>
      </c>
      <c r="N63" t="s">
        <v>27</v>
      </c>
      <c r="O63" t="s">
        <v>29</v>
      </c>
      <c r="Q63">
        <v>41.1</v>
      </c>
      <c r="R63">
        <v>22.7</v>
      </c>
      <c r="S63">
        <v>16.7</v>
      </c>
      <c r="W63">
        <v>153</v>
      </c>
      <c r="X63">
        <v>20</v>
      </c>
      <c r="Y63">
        <v>124</v>
      </c>
      <c r="Z63">
        <v>104</v>
      </c>
    </row>
    <row r="64" spans="1:29" x14ac:dyDescent="0.3">
      <c r="A64" t="s">
        <v>915</v>
      </c>
      <c r="B64" s="3">
        <v>40717</v>
      </c>
      <c r="C64" s="1">
        <v>1</v>
      </c>
      <c r="D64" s="1">
        <v>2</v>
      </c>
      <c r="E64">
        <v>32</v>
      </c>
      <c r="F64" t="s">
        <v>18</v>
      </c>
      <c r="G64" t="str">
        <f t="shared" si="0"/>
        <v>F1-2-32A</v>
      </c>
      <c r="H64" t="s">
        <v>20</v>
      </c>
      <c r="I64" t="s">
        <v>20</v>
      </c>
    </row>
    <row r="65" spans="1:33" x14ac:dyDescent="0.3">
      <c r="A65" t="s">
        <v>915</v>
      </c>
      <c r="B65" s="3">
        <v>40717</v>
      </c>
      <c r="C65" s="1">
        <v>1</v>
      </c>
      <c r="D65" s="1">
        <v>2</v>
      </c>
      <c r="E65">
        <v>32</v>
      </c>
      <c r="F65" t="s">
        <v>19</v>
      </c>
      <c r="G65" t="str">
        <f t="shared" si="0"/>
        <v>F1-2-32B</v>
      </c>
      <c r="H65" t="s">
        <v>20</v>
      </c>
      <c r="I65" t="s">
        <v>23</v>
      </c>
    </row>
    <row r="66" spans="1:33" x14ac:dyDescent="0.3">
      <c r="A66" t="s">
        <v>915</v>
      </c>
      <c r="B66" s="3">
        <v>40717</v>
      </c>
      <c r="C66" s="1">
        <v>1</v>
      </c>
      <c r="D66" s="1">
        <v>2</v>
      </c>
      <c r="E66">
        <v>33</v>
      </c>
      <c r="F66" t="s">
        <v>18</v>
      </c>
      <c r="G66" t="str">
        <f t="shared" si="0"/>
        <v>F1-2-33A</v>
      </c>
      <c r="H66" t="s">
        <v>22</v>
      </c>
      <c r="I66" t="s">
        <v>23</v>
      </c>
      <c r="K66" t="s">
        <v>30</v>
      </c>
      <c r="L66" t="s">
        <v>26</v>
      </c>
      <c r="M66" t="s">
        <v>65</v>
      </c>
      <c r="N66" t="s">
        <v>27</v>
      </c>
      <c r="O66" t="s">
        <v>29</v>
      </c>
      <c r="Q66">
        <v>40.35</v>
      </c>
      <c r="R66">
        <v>23.5</v>
      </c>
      <c r="S66">
        <v>16.850000000000001</v>
      </c>
      <c r="W66">
        <v>44</v>
      </c>
      <c r="X66">
        <v>20</v>
      </c>
      <c r="Y66">
        <v>135</v>
      </c>
      <c r="Z66">
        <v>115</v>
      </c>
    </row>
    <row r="67" spans="1:33" x14ac:dyDescent="0.3">
      <c r="A67" t="s">
        <v>915</v>
      </c>
      <c r="B67" s="3">
        <v>40717</v>
      </c>
      <c r="C67" s="1">
        <v>1</v>
      </c>
      <c r="D67" s="1">
        <v>2</v>
      </c>
      <c r="E67">
        <v>33</v>
      </c>
      <c r="F67" t="s">
        <v>19</v>
      </c>
      <c r="G67" t="str">
        <f t="shared" ref="G67:G130" si="1">"F"&amp;C67&amp;"-"&amp;D67&amp;"-"&amp;E67&amp;UPPER(F67)</f>
        <v>F1-2-33B</v>
      </c>
      <c r="H67" t="s">
        <v>20</v>
      </c>
      <c r="I67" t="s">
        <v>20</v>
      </c>
    </row>
    <row r="68" spans="1:33" x14ac:dyDescent="0.3">
      <c r="A68" t="s">
        <v>915</v>
      </c>
      <c r="B68" s="3">
        <v>40717</v>
      </c>
      <c r="C68" s="1">
        <v>1</v>
      </c>
      <c r="D68" s="1">
        <v>2</v>
      </c>
      <c r="E68">
        <v>34</v>
      </c>
      <c r="F68" t="s">
        <v>18</v>
      </c>
      <c r="G68" t="str">
        <f t="shared" si="1"/>
        <v>F1-2-34A</v>
      </c>
      <c r="H68" t="s">
        <v>22</v>
      </c>
      <c r="I68" t="s">
        <v>23</v>
      </c>
      <c r="K68" t="s">
        <v>35</v>
      </c>
      <c r="L68" t="s">
        <v>26</v>
      </c>
      <c r="M68" t="s">
        <v>66</v>
      </c>
      <c r="N68" t="s">
        <v>27</v>
      </c>
      <c r="O68" t="s">
        <v>34</v>
      </c>
      <c r="Q68">
        <v>28.7</v>
      </c>
      <c r="R68">
        <v>17.95</v>
      </c>
      <c r="S68">
        <v>9.8000000000000007</v>
      </c>
      <c r="W68">
        <v>26</v>
      </c>
      <c r="X68">
        <v>29</v>
      </c>
      <c r="Y68">
        <v>81</v>
      </c>
      <c r="Z68">
        <v>52</v>
      </c>
    </row>
    <row r="69" spans="1:33" x14ac:dyDescent="0.3">
      <c r="A69" t="s">
        <v>915</v>
      </c>
      <c r="B69" s="3">
        <v>40717</v>
      </c>
      <c r="C69" s="1">
        <v>1</v>
      </c>
      <c r="D69" s="1">
        <v>2</v>
      </c>
      <c r="E69">
        <v>34</v>
      </c>
      <c r="F69" t="s">
        <v>19</v>
      </c>
      <c r="G69" t="str">
        <f t="shared" si="1"/>
        <v>F1-2-34B</v>
      </c>
      <c r="H69" t="s">
        <v>20</v>
      </c>
      <c r="I69" t="s">
        <v>20</v>
      </c>
    </row>
    <row r="70" spans="1:33" x14ac:dyDescent="0.3">
      <c r="A70" t="s">
        <v>915</v>
      </c>
      <c r="B70" s="3">
        <v>40717</v>
      </c>
      <c r="C70" s="1">
        <v>1</v>
      </c>
      <c r="D70" s="1">
        <v>2</v>
      </c>
      <c r="E70">
        <v>35</v>
      </c>
      <c r="F70" t="s">
        <v>18</v>
      </c>
      <c r="G70" t="str">
        <f t="shared" si="1"/>
        <v>F1-2-35A</v>
      </c>
      <c r="H70" t="s">
        <v>20</v>
      </c>
      <c r="I70" t="s">
        <v>20</v>
      </c>
      <c r="J70" t="s">
        <v>21</v>
      </c>
      <c r="M70" s="7"/>
    </row>
    <row r="71" spans="1:33" x14ac:dyDescent="0.3">
      <c r="A71" t="s">
        <v>915</v>
      </c>
      <c r="B71" s="3">
        <v>40717</v>
      </c>
      <c r="C71" s="1">
        <v>1</v>
      </c>
      <c r="D71" s="1">
        <v>2</v>
      </c>
      <c r="E71">
        <v>35</v>
      </c>
      <c r="F71" t="s">
        <v>19</v>
      </c>
      <c r="G71" t="str">
        <f t="shared" si="1"/>
        <v>F1-2-35B</v>
      </c>
      <c r="H71" t="s">
        <v>22</v>
      </c>
      <c r="I71" t="s">
        <v>23</v>
      </c>
      <c r="K71" t="s">
        <v>35</v>
      </c>
      <c r="L71" t="s">
        <v>26</v>
      </c>
      <c r="M71" s="7" t="s">
        <v>67</v>
      </c>
      <c r="N71" t="s">
        <v>27</v>
      </c>
      <c r="O71" t="s">
        <v>28</v>
      </c>
      <c r="Q71">
        <v>25.5</v>
      </c>
      <c r="R71">
        <v>18</v>
      </c>
      <c r="S71">
        <v>7.6</v>
      </c>
      <c r="W71">
        <v>23</v>
      </c>
      <c r="X71">
        <v>20</v>
      </c>
      <c r="Y71">
        <v>59</v>
      </c>
      <c r="Z71">
        <v>39</v>
      </c>
    </row>
    <row r="72" spans="1:33" x14ac:dyDescent="0.3">
      <c r="A72" t="s">
        <v>915</v>
      </c>
      <c r="B72" s="3">
        <v>40717</v>
      </c>
      <c r="C72" s="1">
        <v>1</v>
      </c>
      <c r="D72" s="1">
        <v>2</v>
      </c>
      <c r="E72">
        <v>36</v>
      </c>
      <c r="F72" t="s">
        <v>18</v>
      </c>
      <c r="G72" t="str">
        <f t="shared" si="1"/>
        <v>F1-2-36A</v>
      </c>
      <c r="H72" t="s">
        <v>20</v>
      </c>
      <c r="I72" t="s">
        <v>24</v>
      </c>
    </row>
    <row r="73" spans="1:33" x14ac:dyDescent="0.3">
      <c r="A73" t="s">
        <v>915</v>
      </c>
      <c r="B73" s="3">
        <v>40717</v>
      </c>
      <c r="C73" s="1">
        <v>1</v>
      </c>
      <c r="D73" s="1">
        <v>2</v>
      </c>
      <c r="E73">
        <v>36</v>
      </c>
      <c r="F73" t="s">
        <v>19</v>
      </c>
      <c r="G73" t="str">
        <f t="shared" si="1"/>
        <v>F1-2-36B</v>
      </c>
      <c r="H73" t="s">
        <v>22</v>
      </c>
      <c r="I73" t="s">
        <v>23</v>
      </c>
      <c r="K73" t="s">
        <v>25</v>
      </c>
      <c r="L73" t="s">
        <v>26</v>
      </c>
      <c r="M73" t="s">
        <v>51</v>
      </c>
      <c r="N73" t="s">
        <v>27</v>
      </c>
      <c r="O73" t="s">
        <v>29</v>
      </c>
      <c r="Q73">
        <v>47.6</v>
      </c>
      <c r="R73">
        <v>24.8</v>
      </c>
      <c r="S73">
        <v>35.6</v>
      </c>
      <c r="W73">
        <v>18</v>
      </c>
      <c r="X73">
        <v>15</v>
      </c>
      <c r="Y73">
        <v>308</v>
      </c>
      <c r="Z73">
        <v>293</v>
      </c>
      <c r="AA73" t="s">
        <v>52</v>
      </c>
    </row>
    <row r="74" spans="1:33" x14ac:dyDescent="0.3">
      <c r="A74" t="s">
        <v>915</v>
      </c>
      <c r="B74" s="3">
        <v>40717</v>
      </c>
      <c r="C74" s="1">
        <v>1</v>
      </c>
      <c r="D74" s="1">
        <v>2</v>
      </c>
      <c r="E74">
        <v>37</v>
      </c>
      <c r="F74" t="s">
        <v>18</v>
      </c>
      <c r="G74" t="str">
        <f t="shared" si="1"/>
        <v>F1-2-37A</v>
      </c>
      <c r="H74" t="s">
        <v>22</v>
      </c>
      <c r="I74" t="s">
        <v>23</v>
      </c>
      <c r="K74" t="s">
        <v>25</v>
      </c>
      <c r="L74" t="s">
        <v>26</v>
      </c>
      <c r="M74" t="s">
        <v>50</v>
      </c>
      <c r="N74" t="s">
        <v>27</v>
      </c>
      <c r="O74" t="s">
        <v>34</v>
      </c>
      <c r="Q74">
        <v>45</v>
      </c>
      <c r="R74">
        <v>24.9</v>
      </c>
      <c r="S74">
        <v>17.3</v>
      </c>
      <c r="W74">
        <v>27</v>
      </c>
      <c r="X74">
        <v>15</v>
      </c>
      <c r="Y74">
        <v>259</v>
      </c>
      <c r="Z74">
        <v>244</v>
      </c>
    </row>
    <row r="75" spans="1:33" x14ac:dyDescent="0.3">
      <c r="A75" t="s">
        <v>915</v>
      </c>
      <c r="B75" s="3">
        <v>40717</v>
      </c>
      <c r="C75" s="1">
        <v>1</v>
      </c>
      <c r="D75" s="1">
        <v>2</v>
      </c>
      <c r="E75">
        <v>37</v>
      </c>
      <c r="F75" t="s">
        <v>19</v>
      </c>
      <c r="G75" t="str">
        <f t="shared" si="1"/>
        <v>F1-2-37B</v>
      </c>
      <c r="H75" t="s">
        <v>20</v>
      </c>
      <c r="I75" t="s">
        <v>23</v>
      </c>
    </row>
    <row r="76" spans="1:33" x14ac:dyDescent="0.3">
      <c r="A76" t="s">
        <v>915</v>
      </c>
      <c r="B76" s="3">
        <v>40717</v>
      </c>
      <c r="C76" s="1">
        <v>1</v>
      </c>
      <c r="D76" s="1">
        <v>2</v>
      </c>
      <c r="E76">
        <v>38</v>
      </c>
      <c r="F76" t="s">
        <v>18</v>
      </c>
      <c r="G76" t="str">
        <f t="shared" si="1"/>
        <v>F1-2-38A</v>
      </c>
      <c r="H76" t="s">
        <v>20</v>
      </c>
      <c r="I76" t="s">
        <v>20</v>
      </c>
    </row>
    <row r="77" spans="1:33" x14ac:dyDescent="0.3">
      <c r="A77" t="s">
        <v>915</v>
      </c>
      <c r="B77" s="3">
        <v>40717</v>
      </c>
      <c r="C77" s="1">
        <v>1</v>
      </c>
      <c r="D77" s="1">
        <v>2</v>
      </c>
      <c r="E77">
        <v>38</v>
      </c>
      <c r="F77" t="s">
        <v>19</v>
      </c>
      <c r="G77" t="str">
        <f t="shared" si="1"/>
        <v>F1-2-38B</v>
      </c>
      <c r="H77" t="s">
        <v>22</v>
      </c>
      <c r="I77" t="s">
        <v>23</v>
      </c>
      <c r="K77" t="s">
        <v>35</v>
      </c>
      <c r="L77" t="s">
        <v>26</v>
      </c>
      <c r="M77" t="s">
        <v>60</v>
      </c>
      <c r="N77" t="s">
        <v>27</v>
      </c>
      <c r="O77" t="s">
        <v>28</v>
      </c>
      <c r="Q77">
        <v>27.2</v>
      </c>
      <c r="R77">
        <v>16.7</v>
      </c>
      <c r="S77">
        <v>6.5</v>
      </c>
      <c r="W77">
        <v>22</v>
      </c>
      <c r="X77">
        <v>21</v>
      </c>
      <c r="Y77">
        <v>60</v>
      </c>
      <c r="Z77">
        <v>39</v>
      </c>
    </row>
    <row r="78" spans="1:33" x14ac:dyDescent="0.3">
      <c r="A78" t="s">
        <v>915</v>
      </c>
      <c r="B78" s="3">
        <v>40717</v>
      </c>
      <c r="C78" s="1">
        <v>1</v>
      </c>
      <c r="D78" s="1">
        <v>2</v>
      </c>
      <c r="E78">
        <v>39</v>
      </c>
      <c r="F78" t="s">
        <v>18</v>
      </c>
      <c r="G78" t="str">
        <f t="shared" si="1"/>
        <v>F1-2-39A</v>
      </c>
      <c r="H78" t="s">
        <v>22</v>
      </c>
      <c r="I78" t="s">
        <v>23</v>
      </c>
      <c r="K78" t="s">
        <v>25</v>
      </c>
      <c r="L78" t="s">
        <v>26</v>
      </c>
      <c r="M78" t="s">
        <v>40</v>
      </c>
      <c r="N78" t="s">
        <v>27</v>
      </c>
      <c r="O78" t="s">
        <v>29</v>
      </c>
      <c r="Q78">
        <v>44.4</v>
      </c>
      <c r="R78">
        <v>25.1</v>
      </c>
      <c r="S78">
        <v>40.299999999999997</v>
      </c>
      <c r="W78">
        <v>23</v>
      </c>
      <c r="X78">
        <v>16</v>
      </c>
      <c r="Y78">
        <v>311</v>
      </c>
      <c r="Z78">
        <v>95</v>
      </c>
      <c r="AC78">
        <v>53</v>
      </c>
    </row>
    <row r="79" spans="1:33" x14ac:dyDescent="0.3">
      <c r="A79" t="s">
        <v>915</v>
      </c>
      <c r="B79" s="3">
        <v>40717</v>
      </c>
      <c r="C79" s="1">
        <v>1</v>
      </c>
      <c r="D79" s="1">
        <v>2</v>
      </c>
      <c r="E79">
        <v>39</v>
      </c>
      <c r="F79" t="s">
        <v>19</v>
      </c>
      <c r="G79" t="str">
        <f t="shared" si="1"/>
        <v>F1-2-39B</v>
      </c>
      <c r="H79" t="s">
        <v>20</v>
      </c>
      <c r="I79" t="s">
        <v>20</v>
      </c>
    </row>
    <row r="80" spans="1:33" x14ac:dyDescent="0.3">
      <c r="A80" t="s">
        <v>915</v>
      </c>
      <c r="B80" s="3">
        <v>40717</v>
      </c>
      <c r="C80" s="1">
        <v>1</v>
      </c>
      <c r="D80" s="1">
        <v>2</v>
      </c>
      <c r="E80">
        <v>40</v>
      </c>
      <c r="F80" t="s">
        <v>18</v>
      </c>
      <c r="G80" t="str">
        <f t="shared" si="1"/>
        <v>F1-2-40A</v>
      </c>
      <c r="H80" t="s">
        <v>22</v>
      </c>
      <c r="I80" t="s">
        <v>23</v>
      </c>
      <c r="K80" t="s">
        <v>36</v>
      </c>
      <c r="L80" t="s">
        <v>26</v>
      </c>
      <c r="M80" t="s">
        <v>57</v>
      </c>
      <c r="N80" t="s">
        <v>27</v>
      </c>
      <c r="O80" t="s">
        <v>34</v>
      </c>
      <c r="Q80">
        <v>54</v>
      </c>
      <c r="R80">
        <v>16.899999999999999</v>
      </c>
      <c r="S80">
        <v>7.95</v>
      </c>
      <c r="T80">
        <v>205.9</v>
      </c>
      <c r="U80">
        <v>235.8</v>
      </c>
      <c r="W80">
        <v>15</v>
      </c>
      <c r="X80">
        <v>21</v>
      </c>
      <c r="Y80">
        <v>293</v>
      </c>
      <c r="Z80">
        <v>272</v>
      </c>
      <c r="AG80" t="s">
        <v>143</v>
      </c>
    </row>
    <row r="81" spans="1:33" x14ac:dyDescent="0.3">
      <c r="A81" t="s">
        <v>915</v>
      </c>
      <c r="B81" s="3">
        <v>40717</v>
      </c>
      <c r="C81" s="1">
        <v>1</v>
      </c>
      <c r="D81" s="1">
        <v>2</v>
      </c>
      <c r="E81">
        <v>40</v>
      </c>
      <c r="F81" t="s">
        <v>19</v>
      </c>
      <c r="G81" t="str">
        <f t="shared" si="1"/>
        <v>F1-2-40B</v>
      </c>
      <c r="H81" t="s">
        <v>20</v>
      </c>
      <c r="I81" t="s">
        <v>20</v>
      </c>
    </row>
    <row r="82" spans="1:33" x14ac:dyDescent="0.3">
      <c r="A82" t="s">
        <v>915</v>
      </c>
      <c r="B82" s="3">
        <v>40717</v>
      </c>
      <c r="C82" s="1">
        <v>1</v>
      </c>
      <c r="D82" s="1">
        <v>2</v>
      </c>
      <c r="E82">
        <v>41</v>
      </c>
      <c r="F82" t="s">
        <v>18</v>
      </c>
      <c r="G82" t="str">
        <f t="shared" si="1"/>
        <v>F1-2-41A</v>
      </c>
      <c r="H82" t="s">
        <v>20</v>
      </c>
      <c r="I82" t="s">
        <v>24</v>
      </c>
    </row>
    <row r="83" spans="1:33" x14ac:dyDescent="0.3">
      <c r="A83" t="s">
        <v>915</v>
      </c>
      <c r="B83" s="3">
        <v>40717</v>
      </c>
      <c r="C83" s="1">
        <v>1</v>
      </c>
      <c r="D83" s="1">
        <v>2</v>
      </c>
      <c r="E83">
        <v>41</v>
      </c>
      <c r="F83" t="s">
        <v>19</v>
      </c>
      <c r="G83" t="str">
        <f t="shared" si="1"/>
        <v>F1-2-41B</v>
      </c>
      <c r="H83" t="s">
        <v>22</v>
      </c>
      <c r="I83" t="s">
        <v>23</v>
      </c>
      <c r="K83" t="s">
        <v>30</v>
      </c>
      <c r="L83" t="s">
        <v>26</v>
      </c>
      <c r="M83" t="s">
        <v>49</v>
      </c>
      <c r="N83" t="s">
        <v>33</v>
      </c>
      <c r="O83" t="s">
        <v>29</v>
      </c>
      <c r="Q83">
        <v>38.049999999999997</v>
      </c>
      <c r="R83">
        <v>26.1</v>
      </c>
      <c r="S83">
        <v>18.8</v>
      </c>
      <c r="W83">
        <v>106</v>
      </c>
      <c r="X83">
        <v>15</v>
      </c>
      <c r="Y83">
        <v>119</v>
      </c>
      <c r="Z83">
        <v>104</v>
      </c>
    </row>
    <row r="84" spans="1:33" x14ac:dyDescent="0.3">
      <c r="A84" t="s">
        <v>915</v>
      </c>
      <c r="B84" s="3">
        <v>40717</v>
      </c>
      <c r="C84" s="1">
        <v>1</v>
      </c>
      <c r="D84" s="1">
        <v>2</v>
      </c>
      <c r="E84">
        <v>42</v>
      </c>
      <c r="F84" t="s">
        <v>18</v>
      </c>
      <c r="G84" t="str">
        <f t="shared" si="1"/>
        <v>F1-2-42A</v>
      </c>
      <c r="H84" t="s">
        <v>22</v>
      </c>
      <c r="I84" t="s">
        <v>23</v>
      </c>
      <c r="K84" t="s">
        <v>41</v>
      </c>
      <c r="L84" t="s">
        <v>26</v>
      </c>
      <c r="M84" s="7" t="s">
        <v>42</v>
      </c>
      <c r="N84" t="s">
        <v>27</v>
      </c>
      <c r="O84" t="s">
        <v>29</v>
      </c>
      <c r="P84" t="s">
        <v>37</v>
      </c>
      <c r="Q84">
        <v>34.299999999999997</v>
      </c>
      <c r="R84">
        <v>19.600000000000001</v>
      </c>
      <c r="S84">
        <v>40.200000000000003</v>
      </c>
      <c r="W84">
        <v>22</v>
      </c>
      <c r="X84">
        <v>16</v>
      </c>
      <c r="Y84">
        <v>135</v>
      </c>
      <c r="Z84">
        <v>119</v>
      </c>
    </row>
    <row r="85" spans="1:33" x14ac:dyDescent="0.3">
      <c r="A85" t="s">
        <v>915</v>
      </c>
      <c r="B85" s="3">
        <v>40717</v>
      </c>
      <c r="C85" s="1">
        <v>1</v>
      </c>
      <c r="D85" s="1">
        <v>2</v>
      </c>
      <c r="E85">
        <v>42</v>
      </c>
      <c r="F85" t="s">
        <v>19</v>
      </c>
      <c r="G85" t="str">
        <f t="shared" si="1"/>
        <v>F1-2-42B</v>
      </c>
      <c r="H85" t="s">
        <v>20</v>
      </c>
      <c r="I85" t="s">
        <v>23</v>
      </c>
    </row>
    <row r="86" spans="1:33" x14ac:dyDescent="0.3">
      <c r="A86" t="s">
        <v>915</v>
      </c>
      <c r="B86" s="3">
        <v>40717</v>
      </c>
      <c r="C86" s="1">
        <v>1</v>
      </c>
      <c r="D86" s="1">
        <v>2</v>
      </c>
      <c r="E86">
        <v>43</v>
      </c>
      <c r="F86" t="s">
        <v>18</v>
      </c>
      <c r="G86" t="str">
        <f t="shared" si="1"/>
        <v>F1-2-43A</v>
      </c>
      <c r="H86" t="s">
        <v>20</v>
      </c>
      <c r="I86" t="s">
        <v>20</v>
      </c>
    </row>
    <row r="87" spans="1:33" x14ac:dyDescent="0.3">
      <c r="A87" t="s">
        <v>915</v>
      </c>
      <c r="B87" s="3">
        <v>40717</v>
      </c>
      <c r="C87" s="1">
        <v>1</v>
      </c>
      <c r="D87" s="1">
        <v>2</v>
      </c>
      <c r="E87">
        <v>43</v>
      </c>
      <c r="F87" t="s">
        <v>19</v>
      </c>
      <c r="G87" t="str">
        <f t="shared" si="1"/>
        <v>F1-2-43B</v>
      </c>
      <c r="H87" t="s">
        <v>20</v>
      </c>
      <c r="I87" t="s">
        <v>20</v>
      </c>
    </row>
    <row r="88" spans="1:33" x14ac:dyDescent="0.3">
      <c r="A88" t="s">
        <v>915</v>
      </c>
      <c r="B88" s="3">
        <v>40717</v>
      </c>
      <c r="C88" s="1">
        <v>1</v>
      </c>
      <c r="D88" s="1">
        <v>2</v>
      </c>
      <c r="E88">
        <v>44</v>
      </c>
      <c r="F88" t="s">
        <v>18</v>
      </c>
      <c r="G88" t="str">
        <f t="shared" si="1"/>
        <v>F1-2-44A</v>
      </c>
      <c r="H88" t="s">
        <v>22</v>
      </c>
      <c r="I88" t="s">
        <v>23</v>
      </c>
      <c r="K88" t="s">
        <v>35</v>
      </c>
      <c r="L88" t="s">
        <v>26</v>
      </c>
      <c r="M88" t="s">
        <v>56</v>
      </c>
      <c r="N88" t="s">
        <v>27</v>
      </c>
      <c r="O88" t="s">
        <v>31</v>
      </c>
      <c r="Q88">
        <v>26.3</v>
      </c>
      <c r="R88">
        <v>16.45</v>
      </c>
      <c r="S88">
        <v>9.4</v>
      </c>
      <c r="W88">
        <v>35</v>
      </c>
      <c r="X88">
        <v>19</v>
      </c>
      <c r="Y88">
        <v>67</v>
      </c>
      <c r="Z88">
        <v>48</v>
      </c>
      <c r="AC88">
        <v>52</v>
      </c>
    </row>
    <row r="89" spans="1:33" x14ac:dyDescent="0.3">
      <c r="A89" t="s">
        <v>915</v>
      </c>
      <c r="B89" s="3">
        <v>40717</v>
      </c>
      <c r="C89" s="1">
        <v>1</v>
      </c>
      <c r="D89" s="1">
        <v>2</v>
      </c>
      <c r="E89">
        <v>44</v>
      </c>
      <c r="F89" t="s">
        <v>19</v>
      </c>
      <c r="G89" t="str">
        <f t="shared" si="1"/>
        <v>F1-2-44B</v>
      </c>
      <c r="H89" t="s">
        <v>20</v>
      </c>
      <c r="I89" t="s">
        <v>24</v>
      </c>
    </row>
    <row r="90" spans="1:33" x14ac:dyDescent="0.3">
      <c r="A90" t="s">
        <v>915</v>
      </c>
      <c r="B90" s="3">
        <v>40717</v>
      </c>
      <c r="C90" s="1">
        <v>1</v>
      </c>
      <c r="D90" s="1">
        <v>2</v>
      </c>
      <c r="E90">
        <v>45</v>
      </c>
      <c r="F90" t="s">
        <v>18</v>
      </c>
      <c r="G90" t="str">
        <f t="shared" si="1"/>
        <v>F1-2-45A</v>
      </c>
      <c r="H90" t="s">
        <v>22</v>
      </c>
      <c r="I90" t="s">
        <v>23</v>
      </c>
      <c r="K90" t="s">
        <v>53</v>
      </c>
      <c r="L90" t="s">
        <v>26</v>
      </c>
      <c r="M90" t="s">
        <v>54</v>
      </c>
      <c r="N90" t="s">
        <v>27</v>
      </c>
      <c r="O90" t="s">
        <v>29</v>
      </c>
      <c r="Q90">
        <v>26.2</v>
      </c>
      <c r="R90">
        <v>17.100000000000001</v>
      </c>
      <c r="S90">
        <v>10.45</v>
      </c>
      <c r="W90">
        <v>26</v>
      </c>
      <c r="X90">
        <v>20</v>
      </c>
      <c r="Y90">
        <v>72</v>
      </c>
      <c r="Z90">
        <v>52</v>
      </c>
      <c r="AG90" t="s">
        <v>55</v>
      </c>
    </row>
    <row r="91" spans="1:33" x14ac:dyDescent="0.3">
      <c r="A91" t="s">
        <v>915</v>
      </c>
      <c r="B91" s="3">
        <v>40717</v>
      </c>
      <c r="C91" s="1">
        <v>1</v>
      </c>
      <c r="D91" s="1">
        <v>2</v>
      </c>
      <c r="E91">
        <v>45</v>
      </c>
      <c r="F91" t="s">
        <v>19</v>
      </c>
      <c r="G91" t="str">
        <f t="shared" si="1"/>
        <v>F1-2-45B</v>
      </c>
      <c r="H91" t="s">
        <v>22</v>
      </c>
      <c r="I91" t="s">
        <v>23</v>
      </c>
      <c r="K91" t="s">
        <v>53</v>
      </c>
      <c r="L91" t="s">
        <v>26</v>
      </c>
      <c r="M91" t="s">
        <v>144</v>
      </c>
      <c r="N91" t="s">
        <v>27</v>
      </c>
      <c r="O91" t="s">
        <v>29</v>
      </c>
      <c r="Q91">
        <v>27.3</v>
      </c>
      <c r="R91">
        <v>18.100000000000001</v>
      </c>
      <c r="S91">
        <v>14.85</v>
      </c>
      <c r="W91">
        <v>27</v>
      </c>
      <c r="X91">
        <v>21</v>
      </c>
      <c r="Y91">
        <v>69</v>
      </c>
      <c r="Z91">
        <v>48</v>
      </c>
      <c r="AA91" t="s">
        <v>145</v>
      </c>
    </row>
    <row r="92" spans="1:33" x14ac:dyDescent="0.3">
      <c r="A92" t="s">
        <v>915</v>
      </c>
      <c r="B92" s="3">
        <v>40717</v>
      </c>
      <c r="C92" s="1">
        <v>1</v>
      </c>
      <c r="D92" s="1">
        <v>2</v>
      </c>
      <c r="E92">
        <v>46</v>
      </c>
      <c r="F92" t="s">
        <v>18</v>
      </c>
      <c r="G92" t="str">
        <f t="shared" si="1"/>
        <v>F1-2-46A</v>
      </c>
      <c r="H92" t="s">
        <v>20</v>
      </c>
      <c r="I92" t="s">
        <v>23</v>
      </c>
    </row>
    <row r="93" spans="1:33" x14ac:dyDescent="0.3">
      <c r="A93" t="s">
        <v>915</v>
      </c>
      <c r="B93" s="3">
        <v>40717</v>
      </c>
      <c r="C93" s="1">
        <v>1</v>
      </c>
      <c r="D93" s="1">
        <v>2</v>
      </c>
      <c r="E93">
        <v>46</v>
      </c>
      <c r="F93" t="s">
        <v>19</v>
      </c>
      <c r="G93" t="str">
        <f t="shared" si="1"/>
        <v>F1-2-46B</v>
      </c>
      <c r="H93" t="s">
        <v>20</v>
      </c>
      <c r="I93" t="s">
        <v>23</v>
      </c>
    </row>
    <row r="94" spans="1:33" x14ac:dyDescent="0.3">
      <c r="A94" t="s">
        <v>915</v>
      </c>
      <c r="B94" s="3">
        <v>40717</v>
      </c>
      <c r="C94" s="1">
        <v>1</v>
      </c>
      <c r="D94" s="1">
        <v>2</v>
      </c>
      <c r="E94">
        <v>47</v>
      </c>
      <c r="F94" t="s">
        <v>18</v>
      </c>
      <c r="G94" t="str">
        <f t="shared" si="1"/>
        <v>F1-2-47A</v>
      </c>
      <c r="H94" t="s">
        <v>22</v>
      </c>
      <c r="I94" t="s">
        <v>23</v>
      </c>
      <c r="K94" t="s">
        <v>30</v>
      </c>
      <c r="L94" t="s">
        <v>26</v>
      </c>
      <c r="M94" t="s">
        <v>39</v>
      </c>
      <c r="N94" t="s">
        <v>27</v>
      </c>
      <c r="O94" t="s">
        <v>29</v>
      </c>
      <c r="Q94">
        <v>39.9</v>
      </c>
      <c r="R94">
        <v>25</v>
      </c>
      <c r="S94">
        <v>16.100000000000001</v>
      </c>
      <c r="W94">
        <v>73</v>
      </c>
      <c r="X94">
        <v>15</v>
      </c>
      <c r="Y94">
        <v>119</v>
      </c>
      <c r="Z94">
        <v>104</v>
      </c>
      <c r="AC94">
        <v>51</v>
      </c>
    </row>
    <row r="95" spans="1:33" x14ac:dyDescent="0.3">
      <c r="A95" t="s">
        <v>915</v>
      </c>
      <c r="B95" s="3">
        <v>40717</v>
      </c>
      <c r="C95" s="1">
        <v>1</v>
      </c>
      <c r="D95" s="1">
        <v>2</v>
      </c>
      <c r="E95">
        <v>47</v>
      </c>
      <c r="F95" t="s">
        <v>19</v>
      </c>
      <c r="G95" t="str">
        <f t="shared" si="1"/>
        <v>F1-2-47B</v>
      </c>
      <c r="H95" t="s">
        <v>20</v>
      </c>
      <c r="I95" t="s">
        <v>23</v>
      </c>
    </row>
    <row r="96" spans="1:33" x14ac:dyDescent="0.3">
      <c r="A96" t="s">
        <v>915</v>
      </c>
      <c r="B96" s="3">
        <v>40717</v>
      </c>
      <c r="C96" s="1">
        <v>1</v>
      </c>
      <c r="D96" s="1">
        <v>2</v>
      </c>
      <c r="E96">
        <v>48</v>
      </c>
      <c r="F96" t="s">
        <v>18</v>
      </c>
      <c r="G96" t="str">
        <f t="shared" si="1"/>
        <v>F1-2-48A</v>
      </c>
      <c r="H96" t="s">
        <v>22</v>
      </c>
      <c r="I96" t="s">
        <v>23</v>
      </c>
      <c r="K96" t="s">
        <v>30</v>
      </c>
      <c r="L96" t="s">
        <v>26</v>
      </c>
      <c r="M96" t="s">
        <v>38</v>
      </c>
      <c r="N96" t="s">
        <v>27</v>
      </c>
      <c r="O96" t="s">
        <v>28</v>
      </c>
      <c r="Q96">
        <v>37.200000000000003</v>
      </c>
      <c r="R96">
        <v>22.6</v>
      </c>
      <c r="S96">
        <v>10.5</v>
      </c>
      <c r="W96">
        <v>89</v>
      </c>
      <c r="X96">
        <v>17</v>
      </c>
      <c r="Y96">
        <v>109</v>
      </c>
      <c r="Z96">
        <v>92</v>
      </c>
      <c r="AC96">
        <v>50</v>
      </c>
    </row>
    <row r="97" spans="1:29" x14ac:dyDescent="0.3">
      <c r="A97" t="s">
        <v>915</v>
      </c>
      <c r="B97" s="3">
        <v>40717</v>
      </c>
      <c r="C97" s="1">
        <v>1</v>
      </c>
      <c r="D97" s="1">
        <v>2</v>
      </c>
      <c r="E97">
        <v>48</v>
      </c>
      <c r="F97" t="s">
        <v>19</v>
      </c>
      <c r="G97" t="str">
        <f t="shared" si="1"/>
        <v>F1-2-48B</v>
      </c>
      <c r="H97" t="s">
        <v>20</v>
      </c>
      <c r="I97" t="s">
        <v>23</v>
      </c>
    </row>
    <row r="98" spans="1:29" x14ac:dyDescent="0.3">
      <c r="A98" t="s">
        <v>916</v>
      </c>
      <c r="B98" s="3">
        <v>40718</v>
      </c>
      <c r="C98" s="1">
        <v>1</v>
      </c>
      <c r="D98" s="1">
        <v>2</v>
      </c>
      <c r="E98">
        <v>1</v>
      </c>
      <c r="F98" t="s">
        <v>18</v>
      </c>
      <c r="G98" t="str">
        <f t="shared" si="1"/>
        <v>F1-2-1A</v>
      </c>
      <c r="H98" t="s">
        <v>20</v>
      </c>
      <c r="I98" t="s">
        <v>20</v>
      </c>
    </row>
    <row r="99" spans="1:29" x14ac:dyDescent="0.3">
      <c r="A99" t="s">
        <v>916</v>
      </c>
      <c r="B99" s="3">
        <v>40718</v>
      </c>
      <c r="C99" s="1">
        <v>1</v>
      </c>
      <c r="D99" s="1">
        <v>2</v>
      </c>
      <c r="E99">
        <v>1</v>
      </c>
      <c r="F99" t="s">
        <v>19</v>
      </c>
      <c r="G99" t="str">
        <f t="shared" si="1"/>
        <v>F1-2-1B</v>
      </c>
      <c r="H99" t="s">
        <v>20</v>
      </c>
      <c r="I99" t="s">
        <v>23</v>
      </c>
    </row>
    <row r="100" spans="1:29" x14ac:dyDescent="0.3">
      <c r="A100" t="s">
        <v>916</v>
      </c>
      <c r="B100" s="3">
        <v>40718</v>
      </c>
      <c r="C100" s="1">
        <v>1</v>
      </c>
      <c r="D100" s="1">
        <v>2</v>
      </c>
      <c r="E100">
        <v>2</v>
      </c>
      <c r="F100" t="s">
        <v>18</v>
      </c>
      <c r="G100" t="str">
        <f t="shared" si="1"/>
        <v>F1-2-2A</v>
      </c>
      <c r="H100" t="s">
        <v>22</v>
      </c>
      <c r="I100" t="s">
        <v>23</v>
      </c>
      <c r="K100" t="s">
        <v>25</v>
      </c>
      <c r="L100" t="s">
        <v>26</v>
      </c>
      <c r="M100" t="s">
        <v>79</v>
      </c>
      <c r="N100" t="s">
        <v>33</v>
      </c>
      <c r="O100" t="s">
        <v>29</v>
      </c>
      <c r="Q100">
        <v>44.8</v>
      </c>
      <c r="R100">
        <v>26</v>
      </c>
      <c r="S100">
        <v>19.2</v>
      </c>
      <c r="W100">
        <v>13</v>
      </c>
      <c r="X100">
        <v>19</v>
      </c>
      <c r="Y100">
        <v>238</v>
      </c>
      <c r="Z100">
        <v>219</v>
      </c>
      <c r="AC100">
        <v>73</v>
      </c>
    </row>
    <row r="101" spans="1:29" x14ac:dyDescent="0.3">
      <c r="A101" t="s">
        <v>916</v>
      </c>
      <c r="B101" s="3">
        <v>40718</v>
      </c>
      <c r="C101" s="1">
        <v>1</v>
      </c>
      <c r="D101" s="1">
        <v>2</v>
      </c>
      <c r="E101">
        <v>2</v>
      </c>
      <c r="F101" t="s">
        <v>19</v>
      </c>
      <c r="G101" t="str">
        <f t="shared" si="1"/>
        <v>F1-2-2B</v>
      </c>
      <c r="H101" t="s">
        <v>20</v>
      </c>
      <c r="I101" t="s">
        <v>20</v>
      </c>
    </row>
    <row r="102" spans="1:29" x14ac:dyDescent="0.3">
      <c r="A102" t="s">
        <v>916</v>
      </c>
      <c r="B102" s="3">
        <v>40718</v>
      </c>
      <c r="C102" s="1">
        <v>1</v>
      </c>
      <c r="D102" s="1">
        <v>2</v>
      </c>
      <c r="E102">
        <v>3</v>
      </c>
      <c r="F102" t="s">
        <v>18</v>
      </c>
      <c r="G102" t="str">
        <f t="shared" si="1"/>
        <v>F1-2-3A</v>
      </c>
      <c r="H102" t="s">
        <v>20</v>
      </c>
      <c r="I102" t="s">
        <v>23</v>
      </c>
    </row>
    <row r="103" spans="1:29" x14ac:dyDescent="0.3">
      <c r="A103" t="s">
        <v>916</v>
      </c>
      <c r="B103" s="3">
        <v>40718</v>
      </c>
      <c r="C103" s="1">
        <v>1</v>
      </c>
      <c r="D103" s="1">
        <v>2</v>
      </c>
      <c r="E103">
        <v>3</v>
      </c>
      <c r="F103" t="s">
        <v>19</v>
      </c>
      <c r="G103" t="str">
        <f t="shared" si="1"/>
        <v>F1-2-3B</v>
      </c>
      <c r="H103" t="s">
        <v>22</v>
      </c>
      <c r="I103" t="s">
        <v>23</v>
      </c>
      <c r="K103" t="s">
        <v>30</v>
      </c>
      <c r="L103" t="s">
        <v>26</v>
      </c>
      <c r="M103" t="s">
        <v>85</v>
      </c>
      <c r="N103" t="s">
        <v>27</v>
      </c>
      <c r="O103" t="s">
        <v>29</v>
      </c>
      <c r="Q103">
        <v>43.5</v>
      </c>
      <c r="R103">
        <v>23.2</v>
      </c>
      <c r="S103">
        <v>18.600000000000001</v>
      </c>
      <c r="W103">
        <v>92</v>
      </c>
      <c r="X103">
        <v>20</v>
      </c>
      <c r="Y103">
        <v>137</v>
      </c>
      <c r="Z103">
        <v>117</v>
      </c>
      <c r="AC103">
        <v>69</v>
      </c>
    </row>
    <row r="104" spans="1:29" x14ac:dyDescent="0.3">
      <c r="A104" t="s">
        <v>916</v>
      </c>
      <c r="B104" s="3">
        <v>40718</v>
      </c>
      <c r="C104" s="1">
        <v>1</v>
      </c>
      <c r="D104" s="1">
        <v>2</v>
      </c>
      <c r="E104">
        <v>4</v>
      </c>
      <c r="F104" t="s">
        <v>18</v>
      </c>
      <c r="G104" t="str">
        <f t="shared" si="1"/>
        <v>F1-2-4A</v>
      </c>
      <c r="H104" t="s">
        <v>20</v>
      </c>
      <c r="I104" t="s">
        <v>23</v>
      </c>
    </row>
    <row r="105" spans="1:29" x14ac:dyDescent="0.3">
      <c r="A105" t="s">
        <v>916</v>
      </c>
      <c r="B105" s="3">
        <v>40718</v>
      </c>
      <c r="C105" s="1">
        <v>1</v>
      </c>
      <c r="D105" s="1">
        <v>2</v>
      </c>
      <c r="E105">
        <v>4</v>
      </c>
      <c r="F105" t="s">
        <v>19</v>
      </c>
      <c r="G105" t="str">
        <f t="shared" si="1"/>
        <v>F1-2-4B</v>
      </c>
      <c r="H105" t="s">
        <v>20</v>
      </c>
      <c r="I105" t="s">
        <v>20</v>
      </c>
    </row>
    <row r="106" spans="1:29" x14ac:dyDescent="0.3">
      <c r="A106" t="s">
        <v>916</v>
      </c>
      <c r="B106" s="3">
        <v>40718</v>
      </c>
      <c r="C106" s="1">
        <v>1</v>
      </c>
      <c r="D106" s="1">
        <v>2</v>
      </c>
      <c r="E106">
        <v>5</v>
      </c>
      <c r="F106" t="s">
        <v>18</v>
      </c>
      <c r="G106" t="str">
        <f t="shared" si="1"/>
        <v>F1-2-5A</v>
      </c>
      <c r="H106" t="s">
        <v>20</v>
      </c>
      <c r="I106" t="s">
        <v>20</v>
      </c>
    </row>
    <row r="107" spans="1:29" x14ac:dyDescent="0.3">
      <c r="A107" t="s">
        <v>916</v>
      </c>
      <c r="B107" s="3">
        <v>40718</v>
      </c>
      <c r="C107" s="1">
        <v>1</v>
      </c>
      <c r="D107" s="1">
        <v>2</v>
      </c>
      <c r="E107">
        <v>5</v>
      </c>
      <c r="F107" t="s">
        <v>19</v>
      </c>
      <c r="G107" t="str">
        <f t="shared" si="1"/>
        <v>F1-2-5B</v>
      </c>
      <c r="H107" t="s">
        <v>20</v>
      </c>
      <c r="I107" t="s">
        <v>20</v>
      </c>
    </row>
    <row r="108" spans="1:29" x14ac:dyDescent="0.3">
      <c r="A108" t="s">
        <v>916</v>
      </c>
      <c r="B108" s="3">
        <v>40718</v>
      </c>
      <c r="C108" s="1">
        <v>1</v>
      </c>
      <c r="D108" s="1">
        <v>2</v>
      </c>
      <c r="E108">
        <v>6</v>
      </c>
      <c r="F108" t="s">
        <v>18</v>
      </c>
      <c r="G108" t="str">
        <f t="shared" si="1"/>
        <v>F1-2-6A</v>
      </c>
      <c r="H108" t="s">
        <v>20</v>
      </c>
      <c r="I108" t="s">
        <v>20</v>
      </c>
    </row>
    <row r="109" spans="1:29" x14ac:dyDescent="0.3">
      <c r="A109" t="s">
        <v>916</v>
      </c>
      <c r="B109" s="3">
        <v>40718</v>
      </c>
      <c r="C109" s="1">
        <v>1</v>
      </c>
      <c r="D109" s="1">
        <v>2</v>
      </c>
      <c r="E109">
        <v>6</v>
      </c>
      <c r="F109" t="s">
        <v>19</v>
      </c>
      <c r="G109" t="str">
        <f t="shared" si="1"/>
        <v>F1-2-6B</v>
      </c>
      <c r="H109" t="s">
        <v>20</v>
      </c>
      <c r="I109" t="s">
        <v>20</v>
      </c>
    </row>
    <row r="110" spans="1:29" x14ac:dyDescent="0.3">
      <c r="A110" t="s">
        <v>916</v>
      </c>
      <c r="B110" s="3">
        <v>40718</v>
      </c>
      <c r="C110" s="1">
        <v>1</v>
      </c>
      <c r="D110" s="1">
        <v>2</v>
      </c>
      <c r="E110">
        <v>7</v>
      </c>
      <c r="F110" t="s">
        <v>18</v>
      </c>
      <c r="G110" t="str">
        <f t="shared" si="1"/>
        <v>F1-2-7A</v>
      </c>
      <c r="H110" t="s">
        <v>20</v>
      </c>
      <c r="I110" t="s">
        <v>23</v>
      </c>
    </row>
    <row r="111" spans="1:29" x14ac:dyDescent="0.3">
      <c r="A111" t="s">
        <v>916</v>
      </c>
      <c r="B111" s="3">
        <v>40718</v>
      </c>
      <c r="C111" s="1">
        <v>1</v>
      </c>
      <c r="D111" s="1">
        <v>2</v>
      </c>
      <c r="E111">
        <v>7</v>
      </c>
      <c r="F111" t="s">
        <v>19</v>
      </c>
      <c r="G111" t="str">
        <f t="shared" si="1"/>
        <v>F1-2-7B</v>
      </c>
      <c r="H111" t="s">
        <v>20</v>
      </c>
      <c r="I111" t="s">
        <v>20</v>
      </c>
    </row>
    <row r="112" spans="1:29" x14ac:dyDescent="0.3">
      <c r="A112" t="s">
        <v>916</v>
      </c>
      <c r="B112" s="3">
        <v>40718</v>
      </c>
      <c r="C112" s="1">
        <v>1</v>
      </c>
      <c r="D112" s="1">
        <v>2</v>
      </c>
      <c r="E112">
        <v>8</v>
      </c>
      <c r="F112" t="s">
        <v>18</v>
      </c>
      <c r="G112" t="str">
        <f t="shared" si="1"/>
        <v>F1-2-8A</v>
      </c>
      <c r="H112" t="s">
        <v>20</v>
      </c>
      <c r="I112" t="s">
        <v>20</v>
      </c>
    </row>
    <row r="113" spans="1:33" x14ac:dyDescent="0.3">
      <c r="A113" t="s">
        <v>916</v>
      </c>
      <c r="B113" s="3">
        <v>40718</v>
      </c>
      <c r="C113" s="1">
        <v>1</v>
      </c>
      <c r="D113" s="1">
        <v>2</v>
      </c>
      <c r="E113">
        <v>8</v>
      </c>
      <c r="F113" t="s">
        <v>19</v>
      </c>
      <c r="G113" t="str">
        <f t="shared" si="1"/>
        <v>F1-2-8B</v>
      </c>
      <c r="H113" t="s">
        <v>20</v>
      </c>
      <c r="I113" t="s">
        <v>20</v>
      </c>
    </row>
    <row r="114" spans="1:33" x14ac:dyDescent="0.3">
      <c r="A114" t="s">
        <v>916</v>
      </c>
      <c r="B114" s="3">
        <v>40718</v>
      </c>
      <c r="C114" s="1">
        <v>1</v>
      </c>
      <c r="D114" s="1">
        <v>2</v>
      </c>
      <c r="E114">
        <v>9</v>
      </c>
      <c r="F114" t="s">
        <v>18</v>
      </c>
      <c r="G114" t="str">
        <f t="shared" si="1"/>
        <v>F1-2-9A</v>
      </c>
      <c r="H114" t="s">
        <v>20</v>
      </c>
      <c r="I114" t="s">
        <v>20</v>
      </c>
    </row>
    <row r="115" spans="1:33" x14ac:dyDescent="0.3">
      <c r="A115" t="s">
        <v>916</v>
      </c>
      <c r="B115" s="3">
        <v>40718</v>
      </c>
      <c r="C115" s="1">
        <v>1</v>
      </c>
      <c r="D115" s="1">
        <v>2</v>
      </c>
      <c r="E115">
        <v>9</v>
      </c>
      <c r="F115" t="s">
        <v>19</v>
      </c>
      <c r="G115" t="str">
        <f t="shared" si="1"/>
        <v>F1-2-9B</v>
      </c>
      <c r="H115" t="s">
        <v>22</v>
      </c>
      <c r="I115" t="s">
        <v>23</v>
      </c>
      <c r="K115" t="s">
        <v>86</v>
      </c>
      <c r="L115" t="s">
        <v>26</v>
      </c>
      <c r="M115" t="s">
        <v>87</v>
      </c>
      <c r="N115" t="s">
        <v>27</v>
      </c>
      <c r="O115" t="s">
        <v>29</v>
      </c>
      <c r="Q115">
        <v>41.15</v>
      </c>
      <c r="R115">
        <v>21.8</v>
      </c>
      <c r="S115">
        <v>29</v>
      </c>
      <c r="W115">
        <v>67</v>
      </c>
      <c r="X115">
        <v>20</v>
      </c>
      <c r="Y115">
        <v>222</v>
      </c>
      <c r="Z115">
        <v>202</v>
      </c>
      <c r="AG115" t="s">
        <v>88</v>
      </c>
    </row>
    <row r="116" spans="1:33" x14ac:dyDescent="0.3">
      <c r="A116" t="s">
        <v>916</v>
      </c>
      <c r="B116" s="3">
        <v>40718</v>
      </c>
      <c r="C116" s="1">
        <v>1</v>
      </c>
      <c r="D116" s="1">
        <v>2</v>
      </c>
      <c r="E116">
        <v>10</v>
      </c>
      <c r="F116" t="s">
        <v>18</v>
      </c>
      <c r="G116" t="str">
        <f t="shared" si="1"/>
        <v>F1-2-10A</v>
      </c>
      <c r="H116" t="s">
        <v>20</v>
      </c>
      <c r="I116" t="s">
        <v>20</v>
      </c>
    </row>
    <row r="117" spans="1:33" x14ac:dyDescent="0.3">
      <c r="A117" t="s">
        <v>916</v>
      </c>
      <c r="B117" s="3">
        <v>40718</v>
      </c>
      <c r="C117" s="1">
        <v>1</v>
      </c>
      <c r="D117" s="1">
        <v>2</v>
      </c>
      <c r="E117">
        <v>10</v>
      </c>
      <c r="F117" t="s">
        <v>19</v>
      </c>
      <c r="G117" t="str">
        <f t="shared" si="1"/>
        <v>F1-2-10B</v>
      </c>
      <c r="H117" t="s">
        <v>20</v>
      </c>
      <c r="I117" t="s">
        <v>20</v>
      </c>
    </row>
    <row r="118" spans="1:33" x14ac:dyDescent="0.3">
      <c r="A118" t="s">
        <v>916</v>
      </c>
      <c r="B118" s="3">
        <v>40718</v>
      </c>
      <c r="C118" s="1">
        <v>1</v>
      </c>
      <c r="D118" s="1">
        <v>2</v>
      </c>
      <c r="E118">
        <v>11</v>
      </c>
      <c r="F118" t="s">
        <v>18</v>
      </c>
      <c r="G118" t="str">
        <f t="shared" si="1"/>
        <v>F1-2-11A</v>
      </c>
      <c r="H118" t="s">
        <v>20</v>
      </c>
      <c r="I118" t="s">
        <v>20</v>
      </c>
    </row>
    <row r="119" spans="1:33" x14ac:dyDescent="0.3">
      <c r="A119" t="s">
        <v>916</v>
      </c>
      <c r="B119" s="3">
        <v>40718</v>
      </c>
      <c r="C119" s="1">
        <v>1</v>
      </c>
      <c r="D119" s="1">
        <v>2</v>
      </c>
      <c r="E119">
        <v>11</v>
      </c>
      <c r="F119" t="s">
        <v>19</v>
      </c>
      <c r="G119" t="str">
        <f t="shared" si="1"/>
        <v>F1-2-11B</v>
      </c>
      <c r="H119" t="s">
        <v>22</v>
      </c>
      <c r="I119" t="s">
        <v>23</v>
      </c>
      <c r="K119" t="s">
        <v>30</v>
      </c>
      <c r="L119" t="s">
        <v>71</v>
      </c>
      <c r="M119" t="s">
        <v>149</v>
      </c>
    </row>
    <row r="120" spans="1:33" x14ac:dyDescent="0.3">
      <c r="A120" t="s">
        <v>916</v>
      </c>
      <c r="B120" s="3">
        <v>40718</v>
      </c>
      <c r="C120" s="1">
        <v>1</v>
      </c>
      <c r="D120" s="1">
        <v>2</v>
      </c>
      <c r="E120">
        <v>12</v>
      </c>
      <c r="F120" t="s">
        <v>18</v>
      </c>
      <c r="G120" t="str">
        <f t="shared" si="1"/>
        <v>F1-2-12A</v>
      </c>
      <c r="H120" t="s">
        <v>20</v>
      </c>
      <c r="I120" t="s">
        <v>20</v>
      </c>
    </row>
    <row r="121" spans="1:33" x14ac:dyDescent="0.3">
      <c r="A121" t="s">
        <v>916</v>
      </c>
      <c r="B121" s="3">
        <v>40718</v>
      </c>
      <c r="C121" s="1">
        <v>1</v>
      </c>
      <c r="D121" s="1">
        <v>2</v>
      </c>
      <c r="E121">
        <v>12</v>
      </c>
      <c r="F121" t="s">
        <v>19</v>
      </c>
      <c r="G121" t="str">
        <f t="shared" si="1"/>
        <v>F1-2-12B</v>
      </c>
      <c r="H121" t="s">
        <v>20</v>
      </c>
      <c r="I121" t="s">
        <v>20</v>
      </c>
    </row>
    <row r="122" spans="1:33" x14ac:dyDescent="0.3">
      <c r="A122" t="s">
        <v>916</v>
      </c>
      <c r="B122" s="3">
        <v>40718</v>
      </c>
      <c r="C122" s="1">
        <v>1</v>
      </c>
      <c r="D122" s="1">
        <v>2</v>
      </c>
      <c r="E122">
        <v>13</v>
      </c>
      <c r="F122" t="s">
        <v>18</v>
      </c>
      <c r="G122" t="str">
        <f t="shared" si="1"/>
        <v>F1-2-13A</v>
      </c>
      <c r="H122" t="s">
        <v>20</v>
      </c>
      <c r="I122" t="s">
        <v>23</v>
      </c>
    </row>
    <row r="123" spans="1:33" x14ac:dyDescent="0.3">
      <c r="A123" t="s">
        <v>916</v>
      </c>
      <c r="B123" s="3">
        <v>40718</v>
      </c>
      <c r="C123" s="1">
        <v>1</v>
      </c>
      <c r="D123" s="1">
        <v>2</v>
      </c>
      <c r="E123">
        <v>13</v>
      </c>
      <c r="F123" t="s">
        <v>19</v>
      </c>
      <c r="G123" t="str">
        <f t="shared" si="1"/>
        <v>F1-2-13B</v>
      </c>
      <c r="H123" t="s">
        <v>20</v>
      </c>
      <c r="I123" t="s">
        <v>24</v>
      </c>
    </row>
    <row r="124" spans="1:33" x14ac:dyDescent="0.3">
      <c r="A124" t="s">
        <v>916</v>
      </c>
      <c r="B124" s="3">
        <v>40718</v>
      </c>
      <c r="C124" s="1">
        <v>1</v>
      </c>
      <c r="D124" s="1">
        <v>2</v>
      </c>
      <c r="E124">
        <v>14</v>
      </c>
      <c r="F124" t="s">
        <v>18</v>
      </c>
      <c r="G124" t="str">
        <f t="shared" si="1"/>
        <v>F1-2-14A</v>
      </c>
      <c r="H124" t="s">
        <v>20</v>
      </c>
      <c r="I124" t="s">
        <v>20</v>
      </c>
    </row>
    <row r="125" spans="1:33" x14ac:dyDescent="0.3">
      <c r="A125" t="s">
        <v>916</v>
      </c>
      <c r="B125" s="3">
        <v>40718</v>
      </c>
      <c r="C125" s="1">
        <v>1</v>
      </c>
      <c r="D125" s="1">
        <v>2</v>
      </c>
      <c r="E125">
        <v>14</v>
      </c>
      <c r="F125" t="s">
        <v>19</v>
      </c>
      <c r="G125" t="str">
        <f t="shared" si="1"/>
        <v>F1-2-14B</v>
      </c>
      <c r="H125" t="s">
        <v>20</v>
      </c>
      <c r="I125" t="s">
        <v>20</v>
      </c>
    </row>
    <row r="126" spans="1:33" x14ac:dyDescent="0.3">
      <c r="A126" t="s">
        <v>916</v>
      </c>
      <c r="B126" s="3">
        <v>40718</v>
      </c>
      <c r="C126" s="1">
        <v>1</v>
      </c>
      <c r="D126" s="1">
        <v>2</v>
      </c>
      <c r="E126">
        <v>15</v>
      </c>
      <c r="F126" t="s">
        <v>18</v>
      </c>
      <c r="G126" t="str">
        <f t="shared" si="1"/>
        <v>F1-2-15A</v>
      </c>
      <c r="H126" t="s">
        <v>20</v>
      </c>
      <c r="I126" t="s">
        <v>23</v>
      </c>
    </row>
    <row r="127" spans="1:33" x14ac:dyDescent="0.3">
      <c r="A127" t="s">
        <v>916</v>
      </c>
      <c r="B127" s="3">
        <v>40718</v>
      </c>
      <c r="C127" s="1">
        <v>1</v>
      </c>
      <c r="D127" s="1">
        <v>2</v>
      </c>
      <c r="E127">
        <v>15</v>
      </c>
      <c r="F127" t="s">
        <v>19</v>
      </c>
      <c r="G127" t="str">
        <f t="shared" si="1"/>
        <v>F1-2-15B</v>
      </c>
      <c r="H127" t="s">
        <v>20</v>
      </c>
      <c r="I127" t="s">
        <v>20</v>
      </c>
    </row>
    <row r="128" spans="1:33" x14ac:dyDescent="0.3">
      <c r="A128" t="s">
        <v>916</v>
      </c>
      <c r="B128" s="3">
        <v>40718</v>
      </c>
      <c r="C128" s="1">
        <v>1</v>
      </c>
      <c r="D128" s="1">
        <v>2</v>
      </c>
      <c r="E128">
        <v>16</v>
      </c>
      <c r="F128" t="s">
        <v>18</v>
      </c>
      <c r="G128" t="str">
        <f t="shared" si="1"/>
        <v>F1-2-16A</v>
      </c>
      <c r="H128" t="s">
        <v>22</v>
      </c>
      <c r="I128" t="s">
        <v>23</v>
      </c>
      <c r="K128" t="s">
        <v>30</v>
      </c>
      <c r="L128" t="s">
        <v>26</v>
      </c>
      <c r="M128" t="s">
        <v>76</v>
      </c>
      <c r="N128" t="s">
        <v>27</v>
      </c>
      <c r="O128" t="s">
        <v>28</v>
      </c>
      <c r="Q128">
        <v>35.799999999999997</v>
      </c>
      <c r="R128">
        <v>22.7</v>
      </c>
      <c r="S128">
        <v>9.6</v>
      </c>
      <c r="W128">
        <v>108</v>
      </c>
      <c r="X128">
        <v>19</v>
      </c>
      <c r="Y128">
        <v>99</v>
      </c>
      <c r="Z128">
        <v>80</v>
      </c>
      <c r="AC128">
        <v>70</v>
      </c>
    </row>
    <row r="129" spans="1:29" x14ac:dyDescent="0.3">
      <c r="A129" t="s">
        <v>916</v>
      </c>
      <c r="B129" s="3">
        <v>40718</v>
      </c>
      <c r="C129" s="1">
        <v>1</v>
      </c>
      <c r="D129" s="1">
        <v>2</v>
      </c>
      <c r="E129">
        <v>16</v>
      </c>
      <c r="F129" t="s">
        <v>19</v>
      </c>
      <c r="G129" t="str">
        <f t="shared" si="1"/>
        <v>F1-2-16B</v>
      </c>
      <c r="H129" t="s">
        <v>20</v>
      </c>
      <c r="I129" t="s">
        <v>20</v>
      </c>
    </row>
    <row r="130" spans="1:29" x14ac:dyDescent="0.3">
      <c r="A130" t="s">
        <v>916</v>
      </c>
      <c r="B130" s="3">
        <v>40718</v>
      </c>
      <c r="C130" s="1">
        <v>1</v>
      </c>
      <c r="D130" s="1">
        <v>2</v>
      </c>
      <c r="E130">
        <v>17</v>
      </c>
      <c r="F130" t="s">
        <v>18</v>
      </c>
      <c r="G130" t="str">
        <f t="shared" si="1"/>
        <v>F1-2-17A</v>
      </c>
      <c r="H130" t="s">
        <v>20</v>
      </c>
      <c r="I130" t="s">
        <v>20</v>
      </c>
    </row>
    <row r="131" spans="1:29" x14ac:dyDescent="0.3">
      <c r="A131" t="s">
        <v>916</v>
      </c>
      <c r="B131" s="3">
        <v>40718</v>
      </c>
      <c r="C131" s="1">
        <v>1</v>
      </c>
      <c r="D131" s="1">
        <v>2</v>
      </c>
      <c r="E131">
        <v>17</v>
      </c>
      <c r="F131" t="s">
        <v>19</v>
      </c>
      <c r="G131" t="str">
        <f t="shared" ref="G131:G194" si="2">"F"&amp;C131&amp;"-"&amp;D131&amp;"-"&amp;E131&amp;UPPER(F131)</f>
        <v>F1-2-17B</v>
      </c>
      <c r="H131" t="s">
        <v>20</v>
      </c>
      <c r="I131" t="s">
        <v>20</v>
      </c>
    </row>
    <row r="132" spans="1:29" x14ac:dyDescent="0.3">
      <c r="A132" t="s">
        <v>916</v>
      </c>
      <c r="B132" s="3">
        <v>40718</v>
      </c>
      <c r="C132" s="1">
        <v>1</v>
      </c>
      <c r="D132" s="1">
        <v>2</v>
      </c>
      <c r="E132">
        <v>18</v>
      </c>
      <c r="F132" t="s">
        <v>18</v>
      </c>
      <c r="G132" t="str">
        <f t="shared" si="2"/>
        <v>F1-2-18A</v>
      </c>
      <c r="H132" t="s">
        <v>20</v>
      </c>
      <c r="I132" t="s">
        <v>20</v>
      </c>
      <c r="J132" t="s">
        <v>21</v>
      </c>
    </row>
    <row r="133" spans="1:29" x14ac:dyDescent="0.3">
      <c r="A133" t="s">
        <v>916</v>
      </c>
      <c r="B133" s="3">
        <v>40718</v>
      </c>
      <c r="C133" s="1">
        <v>1</v>
      </c>
      <c r="D133" s="1">
        <v>2</v>
      </c>
      <c r="E133">
        <v>18</v>
      </c>
      <c r="F133" t="s">
        <v>19</v>
      </c>
      <c r="G133" t="str">
        <f t="shared" si="2"/>
        <v>F1-2-18B</v>
      </c>
      <c r="H133" t="s">
        <v>20</v>
      </c>
      <c r="I133" t="s">
        <v>20</v>
      </c>
    </row>
    <row r="134" spans="1:29" x14ac:dyDescent="0.3">
      <c r="A134" t="s">
        <v>916</v>
      </c>
      <c r="B134" s="3">
        <v>40718</v>
      </c>
      <c r="C134" s="1">
        <v>1</v>
      </c>
      <c r="D134" s="1">
        <v>2</v>
      </c>
      <c r="E134">
        <v>19</v>
      </c>
      <c r="F134" t="s">
        <v>18</v>
      </c>
      <c r="G134" t="str">
        <f t="shared" si="2"/>
        <v>F1-2-19A</v>
      </c>
      <c r="H134" t="s">
        <v>20</v>
      </c>
      <c r="I134" t="s">
        <v>20</v>
      </c>
    </row>
    <row r="135" spans="1:29" x14ac:dyDescent="0.3">
      <c r="A135" t="s">
        <v>916</v>
      </c>
      <c r="B135" s="3">
        <v>40718</v>
      </c>
      <c r="C135" s="1">
        <v>1</v>
      </c>
      <c r="D135" s="1">
        <v>2</v>
      </c>
      <c r="E135">
        <v>19</v>
      </c>
      <c r="F135" t="s">
        <v>19</v>
      </c>
      <c r="G135" t="str">
        <f t="shared" si="2"/>
        <v>F1-2-19B</v>
      </c>
      <c r="H135" t="s">
        <v>20</v>
      </c>
      <c r="I135" t="s">
        <v>20</v>
      </c>
    </row>
    <row r="136" spans="1:29" x14ac:dyDescent="0.3">
      <c r="A136" t="s">
        <v>916</v>
      </c>
      <c r="B136" s="3">
        <v>40718</v>
      </c>
      <c r="C136" s="1">
        <v>1</v>
      </c>
      <c r="D136" s="1">
        <v>2</v>
      </c>
      <c r="E136">
        <v>20</v>
      </c>
      <c r="F136" t="s">
        <v>18</v>
      </c>
      <c r="G136" t="str">
        <f t="shared" si="2"/>
        <v>F1-2-20A</v>
      </c>
      <c r="H136" t="s">
        <v>20</v>
      </c>
      <c r="I136" t="s">
        <v>20</v>
      </c>
    </row>
    <row r="137" spans="1:29" x14ac:dyDescent="0.3">
      <c r="A137" t="s">
        <v>916</v>
      </c>
      <c r="B137" s="3">
        <v>40718</v>
      </c>
      <c r="C137" s="1">
        <v>1</v>
      </c>
      <c r="D137" s="1">
        <v>2</v>
      </c>
      <c r="E137">
        <v>20</v>
      </c>
      <c r="F137" t="s">
        <v>19</v>
      </c>
      <c r="G137" t="str">
        <f t="shared" si="2"/>
        <v>F1-2-20B</v>
      </c>
      <c r="H137" t="s">
        <v>20</v>
      </c>
      <c r="I137" t="s">
        <v>20</v>
      </c>
    </row>
    <row r="138" spans="1:29" x14ac:dyDescent="0.3">
      <c r="A138" t="s">
        <v>916</v>
      </c>
      <c r="B138" s="3">
        <v>40718</v>
      </c>
      <c r="C138" s="1">
        <v>1</v>
      </c>
      <c r="D138" s="1">
        <v>2</v>
      </c>
      <c r="E138" s="4">
        <v>21</v>
      </c>
      <c r="F138" t="s">
        <v>18</v>
      </c>
      <c r="G138" t="str">
        <f t="shared" si="2"/>
        <v>F1-2-21A</v>
      </c>
      <c r="H138" t="s">
        <v>20</v>
      </c>
      <c r="I138" t="s">
        <v>24</v>
      </c>
    </row>
    <row r="139" spans="1:29" x14ac:dyDescent="0.3">
      <c r="A139" t="s">
        <v>916</v>
      </c>
      <c r="B139" s="3">
        <v>40718</v>
      </c>
      <c r="C139" s="1">
        <v>1</v>
      </c>
      <c r="D139" s="1">
        <v>2</v>
      </c>
      <c r="E139">
        <v>21</v>
      </c>
      <c r="F139" t="s">
        <v>19</v>
      </c>
      <c r="G139" t="str">
        <f t="shared" si="2"/>
        <v>F1-2-21B</v>
      </c>
      <c r="H139" t="s">
        <v>22</v>
      </c>
      <c r="I139" t="s">
        <v>23</v>
      </c>
      <c r="K139" t="s">
        <v>30</v>
      </c>
      <c r="L139" t="s">
        <v>26</v>
      </c>
      <c r="M139" t="s">
        <v>77</v>
      </c>
      <c r="N139" t="s">
        <v>27</v>
      </c>
      <c r="O139" t="s">
        <v>28</v>
      </c>
      <c r="Q139">
        <v>27.9</v>
      </c>
      <c r="R139">
        <v>22.4</v>
      </c>
      <c r="S139">
        <v>9.1</v>
      </c>
      <c r="W139">
        <v>88</v>
      </c>
      <c r="X139">
        <v>19</v>
      </c>
      <c r="Y139">
        <v>115</v>
      </c>
      <c r="Z139">
        <v>96</v>
      </c>
      <c r="AA139" t="s">
        <v>78</v>
      </c>
      <c r="AC139">
        <v>71</v>
      </c>
    </row>
    <row r="140" spans="1:29" x14ac:dyDescent="0.3">
      <c r="A140" t="s">
        <v>916</v>
      </c>
      <c r="B140" s="3">
        <v>40718</v>
      </c>
      <c r="C140" s="1">
        <v>1</v>
      </c>
      <c r="D140" s="1">
        <v>2</v>
      </c>
      <c r="E140">
        <v>22</v>
      </c>
      <c r="F140" t="s">
        <v>18</v>
      </c>
      <c r="G140" t="str">
        <f t="shared" si="2"/>
        <v>F1-2-22A</v>
      </c>
      <c r="H140" t="s">
        <v>20</v>
      </c>
      <c r="I140" t="s">
        <v>24</v>
      </c>
    </row>
    <row r="141" spans="1:29" x14ac:dyDescent="0.3">
      <c r="A141" t="s">
        <v>916</v>
      </c>
      <c r="B141" s="3">
        <v>40718</v>
      </c>
      <c r="C141" s="1">
        <v>1</v>
      </c>
      <c r="D141" s="1">
        <v>2</v>
      </c>
      <c r="E141">
        <v>22</v>
      </c>
      <c r="F141" t="s">
        <v>19</v>
      </c>
      <c r="G141" t="str">
        <f t="shared" si="2"/>
        <v>F1-2-22B</v>
      </c>
      <c r="H141" t="s">
        <v>20</v>
      </c>
      <c r="I141" t="s">
        <v>20</v>
      </c>
    </row>
    <row r="142" spans="1:29" x14ac:dyDescent="0.3">
      <c r="A142" t="s">
        <v>916</v>
      </c>
      <c r="B142" s="3">
        <v>40718</v>
      </c>
      <c r="C142" s="1">
        <v>1</v>
      </c>
      <c r="D142" s="1">
        <v>2</v>
      </c>
      <c r="E142">
        <v>23</v>
      </c>
      <c r="F142" t="s">
        <v>18</v>
      </c>
      <c r="G142" t="str">
        <f t="shared" si="2"/>
        <v>F1-2-23A</v>
      </c>
      <c r="H142" t="s">
        <v>20</v>
      </c>
      <c r="I142" t="s">
        <v>20</v>
      </c>
    </row>
    <row r="143" spans="1:29" x14ac:dyDescent="0.3">
      <c r="A143" t="s">
        <v>916</v>
      </c>
      <c r="B143" s="3">
        <v>40718</v>
      </c>
      <c r="C143" s="1">
        <v>1</v>
      </c>
      <c r="D143" s="1">
        <v>2</v>
      </c>
      <c r="E143">
        <v>23</v>
      </c>
      <c r="F143" t="s">
        <v>19</v>
      </c>
      <c r="G143" t="str">
        <f t="shared" si="2"/>
        <v>F1-2-23B</v>
      </c>
      <c r="H143" t="s">
        <v>20</v>
      </c>
      <c r="I143" t="s">
        <v>23</v>
      </c>
    </row>
    <row r="144" spans="1:29" x14ac:dyDescent="0.3">
      <c r="A144" t="s">
        <v>916</v>
      </c>
      <c r="B144" s="3">
        <v>40718</v>
      </c>
      <c r="C144" s="1">
        <v>1</v>
      </c>
      <c r="D144" s="1">
        <v>2</v>
      </c>
      <c r="E144">
        <v>24</v>
      </c>
      <c r="F144" t="s">
        <v>18</v>
      </c>
      <c r="G144" t="str">
        <f t="shared" si="2"/>
        <v>F1-2-24A</v>
      </c>
      <c r="H144" t="s">
        <v>20</v>
      </c>
      <c r="I144" t="s">
        <v>23</v>
      </c>
    </row>
    <row r="145" spans="1:13" x14ac:dyDescent="0.3">
      <c r="A145" t="s">
        <v>916</v>
      </c>
      <c r="B145" s="3">
        <v>40718</v>
      </c>
      <c r="C145" s="1">
        <v>1</v>
      </c>
      <c r="D145" s="1">
        <v>2</v>
      </c>
      <c r="E145">
        <v>24</v>
      </c>
      <c r="F145" t="s">
        <v>19</v>
      </c>
      <c r="G145" t="str">
        <f t="shared" si="2"/>
        <v>F1-2-24B</v>
      </c>
      <c r="H145" t="s">
        <v>20</v>
      </c>
      <c r="I145" t="s">
        <v>23</v>
      </c>
    </row>
    <row r="146" spans="1:13" x14ac:dyDescent="0.3">
      <c r="A146" t="s">
        <v>916</v>
      </c>
      <c r="B146" s="3">
        <v>40718</v>
      </c>
      <c r="C146" s="1">
        <v>1</v>
      </c>
      <c r="D146" s="1">
        <v>2</v>
      </c>
      <c r="E146">
        <v>25</v>
      </c>
      <c r="F146" t="s">
        <v>18</v>
      </c>
      <c r="G146" t="str">
        <f t="shared" si="2"/>
        <v>F1-2-25A</v>
      </c>
      <c r="H146" t="s">
        <v>20</v>
      </c>
      <c r="I146" t="s">
        <v>20</v>
      </c>
    </row>
    <row r="147" spans="1:13" x14ac:dyDescent="0.3">
      <c r="A147" t="s">
        <v>916</v>
      </c>
      <c r="B147" s="3">
        <v>40718</v>
      </c>
      <c r="C147" s="1">
        <v>1</v>
      </c>
      <c r="D147" s="1">
        <v>2</v>
      </c>
      <c r="E147">
        <v>25</v>
      </c>
      <c r="F147" t="s">
        <v>19</v>
      </c>
      <c r="G147" t="str">
        <f t="shared" si="2"/>
        <v>F1-2-25B</v>
      </c>
      <c r="H147" t="s">
        <v>20</v>
      </c>
      <c r="I147" t="s">
        <v>20</v>
      </c>
    </row>
    <row r="148" spans="1:13" x14ac:dyDescent="0.3">
      <c r="A148" t="s">
        <v>916</v>
      </c>
      <c r="B148" s="3">
        <v>40718</v>
      </c>
      <c r="C148" s="1">
        <v>1</v>
      </c>
      <c r="D148" s="1">
        <v>2</v>
      </c>
      <c r="E148">
        <v>26</v>
      </c>
      <c r="F148" t="s">
        <v>18</v>
      </c>
      <c r="G148" t="str">
        <f t="shared" si="2"/>
        <v>F1-2-26A</v>
      </c>
      <c r="H148" t="s">
        <v>22</v>
      </c>
      <c r="I148" t="s">
        <v>23</v>
      </c>
      <c r="K148" t="s">
        <v>35</v>
      </c>
      <c r="L148" t="s">
        <v>71</v>
      </c>
      <c r="M148" s="7" t="s">
        <v>45</v>
      </c>
    </row>
    <row r="149" spans="1:13" x14ac:dyDescent="0.3">
      <c r="A149" t="s">
        <v>916</v>
      </c>
      <c r="B149" s="3">
        <v>40718</v>
      </c>
      <c r="C149" s="1">
        <v>1</v>
      </c>
      <c r="D149" s="1">
        <v>2</v>
      </c>
      <c r="E149">
        <v>26</v>
      </c>
      <c r="F149" t="s">
        <v>19</v>
      </c>
      <c r="G149" t="str">
        <f t="shared" si="2"/>
        <v>F1-2-26B</v>
      </c>
      <c r="H149" t="s">
        <v>20</v>
      </c>
      <c r="I149" t="s">
        <v>20</v>
      </c>
    </row>
    <row r="150" spans="1:13" x14ac:dyDescent="0.3">
      <c r="A150" t="s">
        <v>916</v>
      </c>
      <c r="B150" s="3">
        <v>40718</v>
      </c>
      <c r="C150" s="1">
        <v>1</v>
      </c>
      <c r="D150" s="1">
        <v>2</v>
      </c>
      <c r="E150">
        <v>27</v>
      </c>
      <c r="F150" t="s">
        <v>18</v>
      </c>
      <c r="G150" t="str">
        <f t="shared" si="2"/>
        <v>F1-2-27A</v>
      </c>
      <c r="H150" t="s">
        <v>20</v>
      </c>
      <c r="I150" t="s">
        <v>20</v>
      </c>
    </row>
    <row r="151" spans="1:13" x14ac:dyDescent="0.3">
      <c r="A151" t="s">
        <v>916</v>
      </c>
      <c r="B151" s="3">
        <v>40718</v>
      </c>
      <c r="C151" s="1">
        <v>1</v>
      </c>
      <c r="D151" s="1">
        <v>2</v>
      </c>
      <c r="E151">
        <v>27</v>
      </c>
      <c r="F151" t="s">
        <v>19</v>
      </c>
      <c r="G151" t="str">
        <f t="shared" si="2"/>
        <v>F1-2-27B</v>
      </c>
      <c r="H151" t="s">
        <v>20</v>
      </c>
      <c r="I151" t="s">
        <v>23</v>
      </c>
    </row>
    <row r="152" spans="1:13" x14ac:dyDescent="0.3">
      <c r="A152" t="s">
        <v>916</v>
      </c>
      <c r="B152" s="3">
        <v>40718</v>
      </c>
      <c r="C152" s="1">
        <v>1</v>
      </c>
      <c r="D152" s="1">
        <v>2</v>
      </c>
      <c r="E152">
        <v>28</v>
      </c>
      <c r="F152" t="s">
        <v>18</v>
      </c>
      <c r="G152" t="str">
        <f t="shared" si="2"/>
        <v>F1-2-28A</v>
      </c>
      <c r="H152" t="s">
        <v>20</v>
      </c>
      <c r="I152" t="s">
        <v>23</v>
      </c>
    </row>
    <row r="153" spans="1:13" x14ac:dyDescent="0.3">
      <c r="A153" t="s">
        <v>916</v>
      </c>
      <c r="B153" s="3">
        <v>40718</v>
      </c>
      <c r="C153" s="5">
        <v>1</v>
      </c>
      <c r="D153" s="1">
        <v>2</v>
      </c>
      <c r="E153" s="6">
        <v>28</v>
      </c>
      <c r="F153" s="6" t="s">
        <v>19</v>
      </c>
      <c r="G153" t="str">
        <f t="shared" si="2"/>
        <v>F1-2-28B</v>
      </c>
      <c r="H153" t="s">
        <v>20</v>
      </c>
      <c r="I153" t="s">
        <v>20</v>
      </c>
    </row>
    <row r="154" spans="1:13" x14ac:dyDescent="0.3">
      <c r="A154" t="s">
        <v>916</v>
      </c>
      <c r="B154" s="3">
        <v>40718</v>
      </c>
      <c r="C154" s="1">
        <v>1</v>
      </c>
      <c r="D154" s="1">
        <v>2</v>
      </c>
      <c r="E154">
        <v>29</v>
      </c>
      <c r="F154" t="s">
        <v>18</v>
      </c>
      <c r="G154" t="str">
        <f t="shared" si="2"/>
        <v>F1-2-29A</v>
      </c>
      <c r="H154" t="s">
        <v>22</v>
      </c>
      <c r="I154" t="s">
        <v>23</v>
      </c>
      <c r="K154" t="s">
        <v>30</v>
      </c>
      <c r="L154" t="s">
        <v>71</v>
      </c>
      <c r="M154" s="7" t="s">
        <v>68</v>
      </c>
    </row>
    <row r="155" spans="1:13" x14ac:dyDescent="0.3">
      <c r="A155" t="s">
        <v>916</v>
      </c>
      <c r="B155" s="3">
        <v>40718</v>
      </c>
      <c r="C155" s="1">
        <v>1</v>
      </c>
      <c r="D155" s="1">
        <v>2</v>
      </c>
      <c r="E155">
        <v>29</v>
      </c>
      <c r="F155" t="s">
        <v>19</v>
      </c>
      <c r="G155" t="str">
        <f t="shared" si="2"/>
        <v>F1-2-29B</v>
      </c>
      <c r="H155" t="s">
        <v>20</v>
      </c>
      <c r="I155" t="s">
        <v>20</v>
      </c>
    </row>
    <row r="156" spans="1:13" x14ac:dyDescent="0.3">
      <c r="A156" t="s">
        <v>916</v>
      </c>
      <c r="B156" s="3">
        <v>40718</v>
      </c>
      <c r="C156" s="1">
        <v>1</v>
      </c>
      <c r="D156" s="1">
        <v>2</v>
      </c>
      <c r="E156">
        <v>30</v>
      </c>
      <c r="F156" t="s">
        <v>18</v>
      </c>
      <c r="G156" t="str">
        <f t="shared" si="2"/>
        <v>F1-2-30A</v>
      </c>
      <c r="H156" t="s">
        <v>20</v>
      </c>
      <c r="I156" t="s">
        <v>20</v>
      </c>
    </row>
    <row r="157" spans="1:13" x14ac:dyDescent="0.3">
      <c r="A157" t="s">
        <v>916</v>
      </c>
      <c r="B157" s="3">
        <v>40718</v>
      </c>
      <c r="C157" s="1">
        <v>1</v>
      </c>
      <c r="D157" s="1">
        <v>2</v>
      </c>
      <c r="E157">
        <v>30</v>
      </c>
      <c r="F157" t="s">
        <v>19</v>
      </c>
      <c r="G157" t="str">
        <f t="shared" si="2"/>
        <v>F1-2-30B</v>
      </c>
      <c r="H157" t="s">
        <v>20</v>
      </c>
      <c r="I157" t="s">
        <v>20</v>
      </c>
    </row>
    <row r="158" spans="1:13" x14ac:dyDescent="0.3">
      <c r="A158" t="s">
        <v>916</v>
      </c>
      <c r="B158" s="3">
        <v>40718</v>
      </c>
      <c r="C158" s="1">
        <v>1</v>
      </c>
      <c r="D158" s="1">
        <v>2</v>
      </c>
      <c r="E158">
        <v>31</v>
      </c>
      <c r="F158" t="s">
        <v>18</v>
      </c>
      <c r="G158" t="str">
        <f t="shared" si="2"/>
        <v>F1-2-31A</v>
      </c>
      <c r="H158" t="s">
        <v>20</v>
      </c>
      <c r="I158" t="s">
        <v>23</v>
      </c>
    </row>
    <row r="159" spans="1:13" x14ac:dyDescent="0.3">
      <c r="A159" t="s">
        <v>916</v>
      </c>
      <c r="B159" s="3">
        <v>40718</v>
      </c>
      <c r="C159" s="1">
        <v>1</v>
      </c>
      <c r="D159" s="1">
        <v>2</v>
      </c>
      <c r="E159">
        <v>31</v>
      </c>
      <c r="F159" t="s">
        <v>19</v>
      </c>
      <c r="G159" t="str">
        <f t="shared" si="2"/>
        <v>F1-2-31B</v>
      </c>
      <c r="H159" t="s">
        <v>22</v>
      </c>
      <c r="I159" t="s">
        <v>23</v>
      </c>
      <c r="K159" t="s">
        <v>30</v>
      </c>
      <c r="L159" t="s">
        <v>71</v>
      </c>
      <c r="M159" t="s">
        <v>64</v>
      </c>
    </row>
    <row r="160" spans="1:13" x14ac:dyDescent="0.3">
      <c r="A160" t="s">
        <v>916</v>
      </c>
      <c r="B160" s="3">
        <v>40718</v>
      </c>
      <c r="C160" s="1">
        <v>1</v>
      </c>
      <c r="D160" s="1">
        <v>2</v>
      </c>
      <c r="E160">
        <v>32</v>
      </c>
      <c r="F160" t="s">
        <v>18</v>
      </c>
      <c r="G160" t="str">
        <f t="shared" si="2"/>
        <v>F1-2-32A</v>
      </c>
      <c r="H160" t="s">
        <v>20</v>
      </c>
      <c r="I160" t="s">
        <v>23</v>
      </c>
    </row>
    <row r="161" spans="1:33" x14ac:dyDescent="0.3">
      <c r="A161" t="s">
        <v>916</v>
      </c>
      <c r="B161" s="3">
        <v>40718</v>
      </c>
      <c r="C161" s="1">
        <v>1</v>
      </c>
      <c r="D161" s="1">
        <v>2</v>
      </c>
      <c r="E161">
        <v>32</v>
      </c>
      <c r="F161" t="s">
        <v>19</v>
      </c>
      <c r="G161" t="str">
        <f t="shared" si="2"/>
        <v>F1-2-32B</v>
      </c>
      <c r="H161" t="s">
        <v>20</v>
      </c>
      <c r="I161" t="s">
        <v>20</v>
      </c>
    </row>
    <row r="162" spans="1:33" x14ac:dyDescent="0.3">
      <c r="A162" t="s">
        <v>916</v>
      </c>
      <c r="B162" s="3">
        <v>40718</v>
      </c>
      <c r="C162" s="1">
        <v>1</v>
      </c>
      <c r="D162" s="1">
        <v>2</v>
      </c>
      <c r="E162">
        <v>33</v>
      </c>
      <c r="F162" t="s">
        <v>18</v>
      </c>
      <c r="G162" t="str">
        <f t="shared" si="2"/>
        <v>F1-2-33A</v>
      </c>
      <c r="H162" t="s">
        <v>22</v>
      </c>
      <c r="I162" t="s">
        <v>23</v>
      </c>
      <c r="K162" t="s">
        <v>35</v>
      </c>
      <c r="L162" t="s">
        <v>71</v>
      </c>
      <c r="M162" t="s">
        <v>66</v>
      </c>
    </row>
    <row r="163" spans="1:33" x14ac:dyDescent="0.3">
      <c r="A163" t="s">
        <v>916</v>
      </c>
      <c r="B163" s="3">
        <v>40718</v>
      </c>
      <c r="C163" s="1">
        <v>1</v>
      </c>
      <c r="D163" s="1">
        <v>2</v>
      </c>
      <c r="E163">
        <v>33</v>
      </c>
      <c r="F163" t="s">
        <v>19</v>
      </c>
      <c r="G163" t="str">
        <f t="shared" si="2"/>
        <v>F1-2-33B</v>
      </c>
      <c r="H163" t="s">
        <v>20</v>
      </c>
      <c r="I163" t="s">
        <v>20</v>
      </c>
    </row>
    <row r="164" spans="1:33" x14ac:dyDescent="0.3">
      <c r="A164" t="s">
        <v>916</v>
      </c>
      <c r="B164" s="3">
        <v>40718</v>
      </c>
      <c r="C164" s="1">
        <v>1</v>
      </c>
      <c r="D164" s="1">
        <v>2</v>
      </c>
      <c r="E164">
        <v>34</v>
      </c>
      <c r="F164" t="s">
        <v>18</v>
      </c>
      <c r="G164" t="str">
        <f t="shared" si="2"/>
        <v>F1-2-34A</v>
      </c>
      <c r="H164" t="s">
        <v>22</v>
      </c>
      <c r="I164" t="s">
        <v>23</v>
      </c>
      <c r="K164" t="s">
        <v>30</v>
      </c>
      <c r="L164" t="s">
        <v>71</v>
      </c>
      <c r="M164" t="s">
        <v>65</v>
      </c>
    </row>
    <row r="165" spans="1:33" x14ac:dyDescent="0.3">
      <c r="A165" t="s">
        <v>916</v>
      </c>
      <c r="B165" s="3">
        <v>40718</v>
      </c>
      <c r="C165" s="1">
        <v>1</v>
      </c>
      <c r="D165" s="1">
        <v>2</v>
      </c>
      <c r="E165">
        <v>34</v>
      </c>
      <c r="F165" t="s">
        <v>19</v>
      </c>
      <c r="G165" t="str">
        <f t="shared" si="2"/>
        <v>F1-2-34B</v>
      </c>
      <c r="H165" t="s">
        <v>20</v>
      </c>
      <c r="I165" t="s">
        <v>24</v>
      </c>
    </row>
    <row r="166" spans="1:33" x14ac:dyDescent="0.3">
      <c r="A166" t="s">
        <v>916</v>
      </c>
      <c r="B166" s="3">
        <v>40718</v>
      </c>
      <c r="C166" s="1">
        <v>1</v>
      </c>
      <c r="D166" s="1">
        <v>2</v>
      </c>
      <c r="E166">
        <v>35</v>
      </c>
      <c r="F166" t="s">
        <v>18</v>
      </c>
      <c r="G166" t="str">
        <f t="shared" si="2"/>
        <v>F1-2-35A</v>
      </c>
      <c r="H166" t="s">
        <v>20</v>
      </c>
      <c r="I166" t="s">
        <v>20</v>
      </c>
    </row>
    <row r="167" spans="1:33" x14ac:dyDescent="0.3">
      <c r="A167" t="s">
        <v>916</v>
      </c>
      <c r="B167" s="3">
        <v>40718</v>
      </c>
      <c r="C167" s="1">
        <v>1</v>
      </c>
      <c r="D167" s="1">
        <v>2</v>
      </c>
      <c r="E167">
        <v>35</v>
      </c>
      <c r="F167" t="s">
        <v>19</v>
      </c>
      <c r="G167" t="str">
        <f t="shared" si="2"/>
        <v>F1-2-35B</v>
      </c>
      <c r="H167" t="s">
        <v>20</v>
      </c>
      <c r="I167" t="s">
        <v>23</v>
      </c>
    </row>
    <row r="168" spans="1:33" x14ac:dyDescent="0.3">
      <c r="A168" t="s">
        <v>916</v>
      </c>
      <c r="B168" s="3">
        <v>40718</v>
      </c>
      <c r="C168" s="1">
        <v>1</v>
      </c>
      <c r="D168" s="1">
        <v>2</v>
      </c>
      <c r="E168">
        <v>36</v>
      </c>
      <c r="F168" t="s">
        <v>18</v>
      </c>
      <c r="G168" t="str">
        <f t="shared" si="2"/>
        <v>F1-2-36A</v>
      </c>
      <c r="H168" t="s">
        <v>20</v>
      </c>
      <c r="I168" t="s">
        <v>20</v>
      </c>
    </row>
    <row r="169" spans="1:33" x14ac:dyDescent="0.3">
      <c r="A169" t="s">
        <v>916</v>
      </c>
      <c r="B169" s="3">
        <v>40718</v>
      </c>
      <c r="C169" s="1">
        <v>1</v>
      </c>
      <c r="D169" s="1">
        <v>2</v>
      </c>
      <c r="E169">
        <v>36</v>
      </c>
      <c r="F169" t="s">
        <v>19</v>
      </c>
      <c r="G169" t="str">
        <f t="shared" si="2"/>
        <v>F1-2-36B</v>
      </c>
      <c r="H169" t="s">
        <v>22</v>
      </c>
      <c r="I169" t="s">
        <v>23</v>
      </c>
      <c r="K169" t="s">
        <v>30</v>
      </c>
      <c r="L169" t="s">
        <v>26</v>
      </c>
      <c r="M169" t="s">
        <v>75</v>
      </c>
      <c r="N169" t="s">
        <v>33</v>
      </c>
      <c r="O169" t="s">
        <v>31</v>
      </c>
      <c r="Q169">
        <v>38.9</v>
      </c>
      <c r="R169">
        <v>24.5</v>
      </c>
      <c r="S169">
        <v>14.4</v>
      </c>
      <c r="W169">
        <v>151</v>
      </c>
      <c r="X169">
        <v>20</v>
      </c>
      <c r="Y169">
        <v>112</v>
      </c>
      <c r="Z169">
        <v>92</v>
      </c>
      <c r="AC169">
        <v>68</v>
      </c>
    </row>
    <row r="170" spans="1:33" x14ac:dyDescent="0.3">
      <c r="A170" t="s">
        <v>916</v>
      </c>
      <c r="B170" s="3">
        <v>40718</v>
      </c>
      <c r="C170" s="1">
        <v>1</v>
      </c>
      <c r="D170" s="1">
        <v>2</v>
      </c>
      <c r="E170">
        <v>37</v>
      </c>
      <c r="F170" t="s">
        <v>18</v>
      </c>
      <c r="G170" t="str">
        <f t="shared" si="2"/>
        <v>F1-2-37A</v>
      </c>
      <c r="H170" t="s">
        <v>20</v>
      </c>
      <c r="I170" t="s">
        <v>20</v>
      </c>
    </row>
    <row r="171" spans="1:33" x14ac:dyDescent="0.3">
      <c r="A171" t="s">
        <v>916</v>
      </c>
      <c r="B171" s="3">
        <v>40718</v>
      </c>
      <c r="C171" s="1">
        <v>1</v>
      </c>
      <c r="D171" s="1">
        <v>2</v>
      </c>
      <c r="E171">
        <v>37</v>
      </c>
      <c r="F171" t="s">
        <v>19</v>
      </c>
      <c r="G171" t="str">
        <f t="shared" si="2"/>
        <v>F1-2-37B</v>
      </c>
      <c r="H171" t="s">
        <v>20</v>
      </c>
      <c r="I171" t="s">
        <v>20</v>
      </c>
      <c r="J171" t="s">
        <v>21</v>
      </c>
    </row>
    <row r="172" spans="1:33" x14ac:dyDescent="0.3">
      <c r="A172" t="s">
        <v>916</v>
      </c>
      <c r="B172" s="3">
        <v>40718</v>
      </c>
      <c r="C172" s="1">
        <v>1</v>
      </c>
      <c r="D172" s="1">
        <v>2</v>
      </c>
      <c r="E172">
        <v>38</v>
      </c>
      <c r="F172" t="s">
        <v>18</v>
      </c>
      <c r="G172" t="str">
        <f t="shared" si="2"/>
        <v>F1-2-38A</v>
      </c>
      <c r="H172" t="s">
        <v>20</v>
      </c>
      <c r="I172" t="s">
        <v>20</v>
      </c>
    </row>
    <row r="173" spans="1:33" x14ac:dyDescent="0.3">
      <c r="A173" t="s">
        <v>916</v>
      </c>
      <c r="B173" s="3">
        <v>40718</v>
      </c>
      <c r="C173" s="1">
        <v>1</v>
      </c>
      <c r="D173" s="1">
        <v>2</v>
      </c>
      <c r="E173">
        <v>38</v>
      </c>
      <c r="F173" t="s">
        <v>19</v>
      </c>
      <c r="G173" t="str">
        <f t="shared" si="2"/>
        <v>F1-2-38B</v>
      </c>
      <c r="H173" t="s">
        <v>20</v>
      </c>
      <c r="I173" t="s">
        <v>20</v>
      </c>
    </row>
    <row r="174" spans="1:33" x14ac:dyDescent="0.3">
      <c r="A174" t="s">
        <v>916</v>
      </c>
      <c r="B174" s="3">
        <v>40718</v>
      </c>
      <c r="C174" s="1">
        <v>1</v>
      </c>
      <c r="D174" s="1">
        <v>2</v>
      </c>
      <c r="E174">
        <v>39</v>
      </c>
      <c r="F174" t="s">
        <v>18</v>
      </c>
      <c r="G174" t="str">
        <f t="shared" si="2"/>
        <v>F1-2-39A</v>
      </c>
      <c r="H174" t="s">
        <v>20</v>
      </c>
      <c r="I174" t="s">
        <v>20</v>
      </c>
    </row>
    <row r="175" spans="1:33" x14ac:dyDescent="0.3">
      <c r="A175" t="s">
        <v>916</v>
      </c>
      <c r="B175" s="3">
        <v>40718</v>
      </c>
      <c r="C175" s="1">
        <v>1</v>
      </c>
      <c r="D175" s="1">
        <v>2</v>
      </c>
      <c r="E175">
        <v>39</v>
      </c>
      <c r="F175" t="s">
        <v>19</v>
      </c>
      <c r="G175" t="str">
        <f t="shared" si="2"/>
        <v>F1-2-39B</v>
      </c>
      <c r="H175" t="s">
        <v>20</v>
      </c>
      <c r="I175" t="s">
        <v>20</v>
      </c>
      <c r="J175" t="s">
        <v>21</v>
      </c>
    </row>
    <row r="176" spans="1:33" x14ac:dyDescent="0.3">
      <c r="A176" t="s">
        <v>916</v>
      </c>
      <c r="B176" s="3">
        <v>40718</v>
      </c>
      <c r="C176" s="1">
        <v>1</v>
      </c>
      <c r="D176" s="1">
        <v>2</v>
      </c>
      <c r="E176">
        <v>40</v>
      </c>
      <c r="F176" t="s">
        <v>18</v>
      </c>
      <c r="G176" t="str">
        <f t="shared" si="2"/>
        <v>F1-2-40A</v>
      </c>
      <c r="H176" t="s">
        <v>22</v>
      </c>
      <c r="I176" t="s">
        <v>23</v>
      </c>
      <c r="K176" t="s">
        <v>339</v>
      </c>
      <c r="L176" t="s">
        <v>26</v>
      </c>
      <c r="AG176" t="s">
        <v>70</v>
      </c>
    </row>
    <row r="177" spans="1:33" x14ac:dyDescent="0.3">
      <c r="A177" t="s">
        <v>916</v>
      </c>
      <c r="B177" s="3">
        <v>40718</v>
      </c>
      <c r="C177" s="1">
        <v>1</v>
      </c>
      <c r="D177" s="1">
        <v>2</v>
      </c>
      <c r="E177">
        <v>40</v>
      </c>
      <c r="F177" t="s">
        <v>19</v>
      </c>
      <c r="G177" t="str">
        <f t="shared" si="2"/>
        <v>F1-2-40B</v>
      </c>
      <c r="H177" t="s">
        <v>22</v>
      </c>
      <c r="I177" t="s">
        <v>23</v>
      </c>
      <c r="K177" t="s">
        <v>25</v>
      </c>
      <c r="L177" t="s">
        <v>26</v>
      </c>
      <c r="M177" t="s">
        <v>74</v>
      </c>
      <c r="N177" t="s">
        <v>27</v>
      </c>
      <c r="O177" t="s">
        <v>29</v>
      </c>
      <c r="Q177">
        <v>43.8</v>
      </c>
      <c r="R177">
        <v>25.55</v>
      </c>
      <c r="S177">
        <v>2.21</v>
      </c>
      <c r="W177">
        <v>9</v>
      </c>
      <c r="X177">
        <v>20</v>
      </c>
      <c r="Y177">
        <v>282</v>
      </c>
      <c r="Z177">
        <v>262</v>
      </c>
      <c r="AC177">
        <v>66</v>
      </c>
    </row>
    <row r="178" spans="1:33" x14ac:dyDescent="0.3">
      <c r="A178" t="s">
        <v>916</v>
      </c>
      <c r="B178" s="3">
        <v>40718</v>
      </c>
      <c r="C178" s="1">
        <v>1</v>
      </c>
      <c r="D178" s="1">
        <v>2</v>
      </c>
      <c r="E178">
        <v>41</v>
      </c>
      <c r="F178" t="s">
        <v>18</v>
      </c>
      <c r="G178" t="str">
        <f t="shared" si="2"/>
        <v>F1-2-41A</v>
      </c>
      <c r="H178" t="s">
        <v>20</v>
      </c>
      <c r="I178" t="s">
        <v>24</v>
      </c>
    </row>
    <row r="179" spans="1:33" x14ac:dyDescent="0.3">
      <c r="A179" t="s">
        <v>916</v>
      </c>
      <c r="B179" s="3">
        <v>40718</v>
      </c>
      <c r="C179" s="1">
        <v>1</v>
      </c>
      <c r="D179" s="1">
        <v>2</v>
      </c>
      <c r="E179">
        <v>41</v>
      </c>
      <c r="F179" t="s">
        <v>19</v>
      </c>
      <c r="G179" t="str">
        <f t="shared" si="2"/>
        <v>F1-2-41B</v>
      </c>
      <c r="H179" t="s">
        <v>22</v>
      </c>
      <c r="I179" t="s">
        <v>23</v>
      </c>
      <c r="J179" t="s">
        <v>21</v>
      </c>
      <c r="K179" t="s">
        <v>347</v>
      </c>
      <c r="L179" t="s">
        <v>26</v>
      </c>
      <c r="M179" t="s">
        <v>345</v>
      </c>
      <c r="AB179" t="s">
        <v>71</v>
      </c>
      <c r="AG179" t="s">
        <v>72</v>
      </c>
    </row>
    <row r="180" spans="1:33" x14ac:dyDescent="0.3">
      <c r="A180" t="s">
        <v>916</v>
      </c>
      <c r="B180" s="3">
        <v>40718</v>
      </c>
      <c r="C180" s="1">
        <v>1</v>
      </c>
      <c r="D180" s="1">
        <v>2</v>
      </c>
      <c r="E180">
        <v>42</v>
      </c>
      <c r="F180" t="s">
        <v>18</v>
      </c>
      <c r="G180" t="str">
        <f t="shared" si="2"/>
        <v>F1-2-42A</v>
      </c>
      <c r="H180" t="s">
        <v>22</v>
      </c>
      <c r="I180" t="s">
        <v>23</v>
      </c>
      <c r="K180" t="s">
        <v>35</v>
      </c>
      <c r="L180" t="s">
        <v>26</v>
      </c>
      <c r="M180" s="7" t="s">
        <v>83</v>
      </c>
      <c r="N180" t="s">
        <v>27</v>
      </c>
      <c r="O180" t="s">
        <v>31</v>
      </c>
      <c r="Q180">
        <v>25.95</v>
      </c>
      <c r="R180">
        <v>16.95</v>
      </c>
      <c r="S180">
        <v>10.65</v>
      </c>
      <c r="W180">
        <v>39</v>
      </c>
      <c r="X180">
        <v>20</v>
      </c>
      <c r="Y180">
        <v>59</v>
      </c>
      <c r="Z180">
        <v>39</v>
      </c>
      <c r="AA180" t="s">
        <v>84</v>
      </c>
      <c r="AC180">
        <v>67</v>
      </c>
    </row>
    <row r="181" spans="1:33" x14ac:dyDescent="0.3">
      <c r="A181" t="s">
        <v>916</v>
      </c>
      <c r="B181" s="3">
        <v>40718</v>
      </c>
      <c r="C181" s="1">
        <v>1</v>
      </c>
      <c r="D181" s="1">
        <v>2</v>
      </c>
      <c r="E181">
        <v>42</v>
      </c>
      <c r="F181" t="s">
        <v>19</v>
      </c>
      <c r="G181" t="str">
        <f t="shared" si="2"/>
        <v>F1-2-42B</v>
      </c>
      <c r="H181" t="s">
        <v>22</v>
      </c>
      <c r="I181" t="s">
        <v>23</v>
      </c>
      <c r="K181" t="s">
        <v>53</v>
      </c>
      <c r="L181" t="s">
        <v>26</v>
      </c>
      <c r="M181" t="s">
        <v>80</v>
      </c>
      <c r="N181" t="s">
        <v>27</v>
      </c>
      <c r="O181" t="s">
        <v>29</v>
      </c>
      <c r="Q181">
        <v>27</v>
      </c>
      <c r="R181">
        <v>16.3</v>
      </c>
      <c r="S181">
        <v>11.6</v>
      </c>
      <c r="W181">
        <v>19</v>
      </c>
      <c r="X181">
        <v>20</v>
      </c>
      <c r="Y181">
        <v>65</v>
      </c>
      <c r="Z181">
        <v>45</v>
      </c>
      <c r="AA181" t="s">
        <v>81</v>
      </c>
      <c r="AG181" t="s">
        <v>82</v>
      </c>
    </row>
    <row r="182" spans="1:33" x14ac:dyDescent="0.3">
      <c r="A182" t="s">
        <v>916</v>
      </c>
      <c r="B182" s="3">
        <v>40718</v>
      </c>
      <c r="C182" s="1">
        <v>1</v>
      </c>
      <c r="D182" s="1">
        <v>2</v>
      </c>
      <c r="E182">
        <v>43</v>
      </c>
      <c r="F182" t="s">
        <v>18</v>
      </c>
      <c r="G182" t="str">
        <f t="shared" si="2"/>
        <v>F1-2-43A</v>
      </c>
      <c r="H182" t="s">
        <v>22</v>
      </c>
      <c r="I182" t="s">
        <v>23</v>
      </c>
      <c r="K182" t="s">
        <v>41</v>
      </c>
      <c r="L182" t="s">
        <v>71</v>
      </c>
      <c r="M182" s="7" t="s">
        <v>42</v>
      </c>
    </row>
    <row r="183" spans="1:33" x14ac:dyDescent="0.3">
      <c r="A183" t="s">
        <v>916</v>
      </c>
      <c r="B183" s="3">
        <v>40718</v>
      </c>
      <c r="C183" s="1">
        <v>1</v>
      </c>
      <c r="D183" s="1">
        <v>2</v>
      </c>
      <c r="E183">
        <v>43</v>
      </c>
      <c r="F183" t="s">
        <v>19</v>
      </c>
      <c r="G183" t="str">
        <f t="shared" si="2"/>
        <v>F1-2-43B</v>
      </c>
      <c r="H183" t="s">
        <v>20</v>
      </c>
      <c r="I183" t="s">
        <v>23</v>
      </c>
      <c r="J183" t="s">
        <v>21</v>
      </c>
    </row>
    <row r="184" spans="1:33" x14ac:dyDescent="0.3">
      <c r="A184" t="s">
        <v>916</v>
      </c>
      <c r="B184" s="3">
        <v>40718</v>
      </c>
      <c r="C184" s="1">
        <v>1</v>
      </c>
      <c r="D184" s="1">
        <v>2</v>
      </c>
      <c r="E184">
        <v>44</v>
      </c>
      <c r="F184" t="s">
        <v>18</v>
      </c>
      <c r="G184" t="str">
        <f t="shared" si="2"/>
        <v>F1-2-44A</v>
      </c>
      <c r="H184" t="s">
        <v>20</v>
      </c>
      <c r="I184" t="s">
        <v>20</v>
      </c>
    </row>
    <row r="185" spans="1:33" x14ac:dyDescent="0.3">
      <c r="A185" t="s">
        <v>916</v>
      </c>
      <c r="B185" s="3">
        <v>40718</v>
      </c>
      <c r="C185" s="1">
        <v>1</v>
      </c>
      <c r="D185" s="1">
        <v>2</v>
      </c>
      <c r="E185">
        <v>44</v>
      </c>
      <c r="F185" t="s">
        <v>19</v>
      </c>
      <c r="G185" t="str">
        <f t="shared" si="2"/>
        <v>F1-2-44B</v>
      </c>
      <c r="H185" t="s">
        <v>20</v>
      </c>
      <c r="I185" t="s">
        <v>20</v>
      </c>
    </row>
    <row r="186" spans="1:33" x14ac:dyDescent="0.3">
      <c r="A186" t="s">
        <v>916</v>
      </c>
      <c r="B186" s="3">
        <v>40718</v>
      </c>
      <c r="C186" s="1">
        <v>1</v>
      </c>
      <c r="D186" s="1">
        <v>2</v>
      </c>
      <c r="E186">
        <v>45</v>
      </c>
      <c r="F186" t="s">
        <v>18</v>
      </c>
      <c r="G186" t="str">
        <f t="shared" si="2"/>
        <v>F1-2-45A</v>
      </c>
      <c r="H186" t="s">
        <v>20</v>
      </c>
      <c r="I186" t="s">
        <v>24</v>
      </c>
      <c r="M186" s="7"/>
    </row>
    <row r="187" spans="1:33" x14ac:dyDescent="0.3">
      <c r="A187" t="s">
        <v>916</v>
      </c>
      <c r="B187" s="3">
        <v>40718</v>
      </c>
      <c r="C187" s="1">
        <v>1</v>
      </c>
      <c r="D187" s="1">
        <v>2</v>
      </c>
      <c r="E187">
        <v>45</v>
      </c>
      <c r="F187" t="s">
        <v>19</v>
      </c>
      <c r="G187" t="str">
        <f t="shared" si="2"/>
        <v>F1-2-45B</v>
      </c>
      <c r="H187" t="s">
        <v>20</v>
      </c>
      <c r="I187" t="s">
        <v>23</v>
      </c>
    </row>
    <row r="188" spans="1:33" x14ac:dyDescent="0.3">
      <c r="A188" t="s">
        <v>916</v>
      </c>
      <c r="B188" s="3">
        <v>40718</v>
      </c>
      <c r="C188" s="1">
        <v>1</v>
      </c>
      <c r="D188" s="1">
        <v>2</v>
      </c>
      <c r="E188">
        <v>46</v>
      </c>
      <c r="F188" t="s">
        <v>18</v>
      </c>
      <c r="G188" t="str">
        <f t="shared" si="2"/>
        <v>F1-2-46A</v>
      </c>
      <c r="H188" t="s">
        <v>20</v>
      </c>
      <c r="I188" t="s">
        <v>24</v>
      </c>
    </row>
    <row r="189" spans="1:33" x14ac:dyDescent="0.3">
      <c r="A189" t="s">
        <v>916</v>
      </c>
      <c r="B189" s="3">
        <v>40718</v>
      </c>
      <c r="C189" s="1">
        <v>1</v>
      </c>
      <c r="D189" s="1">
        <v>2</v>
      </c>
      <c r="E189">
        <v>46</v>
      </c>
      <c r="F189" t="s">
        <v>19</v>
      </c>
      <c r="G189" t="str">
        <f t="shared" si="2"/>
        <v>F1-2-46B</v>
      </c>
      <c r="H189" t="s">
        <v>22</v>
      </c>
      <c r="I189" t="s">
        <v>23</v>
      </c>
      <c r="K189" t="s">
        <v>30</v>
      </c>
      <c r="L189" t="s">
        <v>26</v>
      </c>
      <c r="M189" t="s">
        <v>73</v>
      </c>
      <c r="N189" t="s">
        <v>27</v>
      </c>
      <c r="O189" t="s">
        <v>28</v>
      </c>
      <c r="Q189">
        <v>38.75</v>
      </c>
      <c r="R189">
        <v>26.6</v>
      </c>
      <c r="S189">
        <v>12.5</v>
      </c>
      <c r="W189">
        <v>147</v>
      </c>
      <c r="X189">
        <v>19</v>
      </c>
      <c r="Y189">
        <v>131</v>
      </c>
      <c r="Z189">
        <v>112</v>
      </c>
      <c r="AC189">
        <v>65</v>
      </c>
    </row>
    <row r="190" spans="1:33" x14ac:dyDescent="0.3">
      <c r="A190" t="s">
        <v>916</v>
      </c>
      <c r="B190" s="3">
        <v>40718</v>
      </c>
      <c r="C190" s="1">
        <v>1</v>
      </c>
      <c r="D190" s="1">
        <v>2</v>
      </c>
      <c r="E190">
        <v>47</v>
      </c>
      <c r="F190" t="s">
        <v>18</v>
      </c>
      <c r="G190" t="str">
        <f t="shared" si="2"/>
        <v>F1-2-47A</v>
      </c>
      <c r="H190" t="s">
        <v>20</v>
      </c>
      <c r="I190" t="s">
        <v>20</v>
      </c>
    </row>
    <row r="191" spans="1:33" x14ac:dyDescent="0.3">
      <c r="A191" t="s">
        <v>916</v>
      </c>
      <c r="B191" s="3">
        <v>40718</v>
      </c>
      <c r="C191" s="1">
        <v>1</v>
      </c>
      <c r="D191" s="1">
        <v>2</v>
      </c>
      <c r="E191">
        <v>47</v>
      </c>
      <c r="F191" t="s">
        <v>19</v>
      </c>
      <c r="G191" t="str">
        <f t="shared" si="2"/>
        <v>F1-2-47B</v>
      </c>
      <c r="H191" t="s">
        <v>22</v>
      </c>
      <c r="I191" t="s">
        <v>23</v>
      </c>
    </row>
    <row r="192" spans="1:33" x14ac:dyDescent="0.3">
      <c r="A192" t="s">
        <v>916</v>
      </c>
      <c r="B192" s="3">
        <v>40718</v>
      </c>
      <c r="C192" s="1">
        <v>1</v>
      </c>
      <c r="D192" s="1">
        <v>2</v>
      </c>
      <c r="E192">
        <v>48</v>
      </c>
      <c r="F192" t="s">
        <v>18</v>
      </c>
      <c r="G192" t="str">
        <f t="shared" si="2"/>
        <v>F1-2-48A</v>
      </c>
      <c r="H192" t="s">
        <v>20</v>
      </c>
      <c r="I192" t="s">
        <v>20</v>
      </c>
    </row>
    <row r="193" spans="1:29" x14ac:dyDescent="0.3">
      <c r="A193" t="s">
        <v>916</v>
      </c>
      <c r="B193" s="3">
        <v>40718</v>
      </c>
      <c r="C193" s="1">
        <v>1</v>
      </c>
      <c r="D193" s="1">
        <v>2</v>
      </c>
      <c r="E193">
        <v>48</v>
      </c>
      <c r="F193" t="s">
        <v>19</v>
      </c>
      <c r="G193" t="str">
        <f t="shared" si="2"/>
        <v>F1-2-48B</v>
      </c>
      <c r="H193" t="s">
        <v>20</v>
      </c>
      <c r="I193" t="s">
        <v>20</v>
      </c>
    </row>
    <row r="194" spans="1:29" x14ac:dyDescent="0.3">
      <c r="A194" t="s">
        <v>917</v>
      </c>
      <c r="B194" s="3">
        <v>40719</v>
      </c>
      <c r="C194" s="1">
        <v>1</v>
      </c>
      <c r="D194" s="1">
        <v>2</v>
      </c>
      <c r="E194">
        <v>1</v>
      </c>
      <c r="F194" t="s">
        <v>18</v>
      </c>
      <c r="G194" t="str">
        <f t="shared" si="2"/>
        <v>F1-2-1A</v>
      </c>
      <c r="H194" t="s">
        <v>20</v>
      </c>
      <c r="I194" t="s">
        <v>20</v>
      </c>
    </row>
    <row r="195" spans="1:29" x14ac:dyDescent="0.3">
      <c r="A195" t="s">
        <v>917</v>
      </c>
      <c r="B195" s="3">
        <v>40719</v>
      </c>
      <c r="C195" s="1">
        <v>1</v>
      </c>
      <c r="D195" s="1">
        <v>2</v>
      </c>
      <c r="E195">
        <v>1</v>
      </c>
      <c r="F195" t="s">
        <v>19</v>
      </c>
      <c r="G195" t="str">
        <f t="shared" ref="G195:G258" si="3">"F"&amp;C195&amp;"-"&amp;D195&amp;"-"&amp;E195&amp;UPPER(F195)</f>
        <v>F1-2-1B</v>
      </c>
      <c r="H195" t="s">
        <v>20</v>
      </c>
      <c r="I195" t="s">
        <v>20</v>
      </c>
    </row>
    <row r="196" spans="1:29" x14ac:dyDescent="0.3">
      <c r="A196" t="s">
        <v>917</v>
      </c>
      <c r="B196" s="3">
        <v>40719</v>
      </c>
      <c r="C196" s="1">
        <v>1</v>
      </c>
      <c r="D196" s="1">
        <v>2</v>
      </c>
      <c r="E196">
        <v>2</v>
      </c>
      <c r="F196" t="s">
        <v>18</v>
      </c>
      <c r="G196" t="str">
        <f t="shared" si="3"/>
        <v>F1-2-2A</v>
      </c>
      <c r="H196" t="s">
        <v>20</v>
      </c>
      <c r="I196" t="s">
        <v>23</v>
      </c>
    </row>
    <row r="197" spans="1:29" x14ac:dyDescent="0.3">
      <c r="A197" t="s">
        <v>917</v>
      </c>
      <c r="B197" s="3">
        <v>40719</v>
      </c>
      <c r="C197" s="1">
        <v>1</v>
      </c>
      <c r="D197" s="1">
        <v>2</v>
      </c>
      <c r="E197">
        <v>2</v>
      </c>
      <c r="F197" t="s">
        <v>19</v>
      </c>
      <c r="G197" t="str">
        <f t="shared" si="3"/>
        <v>F1-2-2B</v>
      </c>
      <c r="H197" t="s">
        <v>20</v>
      </c>
      <c r="I197" t="s">
        <v>23</v>
      </c>
    </row>
    <row r="198" spans="1:29" x14ac:dyDescent="0.3">
      <c r="A198" t="s">
        <v>917</v>
      </c>
      <c r="B198" s="3">
        <v>40719</v>
      </c>
      <c r="C198" s="1">
        <v>1</v>
      </c>
      <c r="D198" s="1">
        <v>2</v>
      </c>
      <c r="E198">
        <v>3</v>
      </c>
      <c r="F198" t="s">
        <v>18</v>
      </c>
      <c r="G198" t="str">
        <f t="shared" si="3"/>
        <v>F1-2-3A</v>
      </c>
      <c r="H198" t="s">
        <v>20</v>
      </c>
      <c r="I198" t="s">
        <v>20</v>
      </c>
    </row>
    <row r="199" spans="1:29" x14ac:dyDescent="0.3">
      <c r="A199" t="s">
        <v>917</v>
      </c>
      <c r="B199" s="3">
        <v>40719</v>
      </c>
      <c r="C199" s="1">
        <v>1</v>
      </c>
      <c r="D199" s="1">
        <v>2</v>
      </c>
      <c r="E199">
        <v>3</v>
      </c>
      <c r="F199" t="s">
        <v>19</v>
      </c>
      <c r="G199" t="str">
        <f t="shared" si="3"/>
        <v>F1-2-3B</v>
      </c>
      <c r="H199" t="s">
        <v>22</v>
      </c>
      <c r="I199" t="s">
        <v>23</v>
      </c>
      <c r="K199" t="s">
        <v>30</v>
      </c>
      <c r="L199" t="s">
        <v>26</v>
      </c>
      <c r="M199" t="s">
        <v>210</v>
      </c>
      <c r="N199" t="s">
        <v>27</v>
      </c>
      <c r="O199" t="s">
        <v>28</v>
      </c>
      <c r="Q199">
        <v>38</v>
      </c>
      <c r="R199">
        <v>24.1</v>
      </c>
      <c r="S199">
        <v>8.6</v>
      </c>
      <c r="W199">
        <v>97</v>
      </c>
      <c r="X199">
        <v>20</v>
      </c>
      <c r="Y199">
        <v>120</v>
      </c>
      <c r="Z199">
        <v>100</v>
      </c>
      <c r="AC199">
        <v>74</v>
      </c>
    </row>
    <row r="200" spans="1:29" x14ac:dyDescent="0.3">
      <c r="A200" t="s">
        <v>917</v>
      </c>
      <c r="B200" s="3">
        <v>40719</v>
      </c>
      <c r="C200" s="1">
        <v>1</v>
      </c>
      <c r="D200" s="1">
        <v>2</v>
      </c>
      <c r="E200">
        <v>4</v>
      </c>
      <c r="F200" t="s">
        <v>18</v>
      </c>
      <c r="G200" t="str">
        <f t="shared" si="3"/>
        <v>F1-2-4A</v>
      </c>
      <c r="H200" t="s">
        <v>22</v>
      </c>
      <c r="I200" t="s">
        <v>23</v>
      </c>
      <c r="K200" t="s">
        <v>30</v>
      </c>
      <c r="L200" t="s">
        <v>26</v>
      </c>
      <c r="M200" s="7" t="s">
        <v>216</v>
      </c>
      <c r="N200" t="s">
        <v>27</v>
      </c>
      <c r="O200" t="s">
        <v>29</v>
      </c>
      <c r="Q200">
        <v>40.200000000000003</v>
      </c>
      <c r="R200">
        <v>23.8</v>
      </c>
      <c r="S200">
        <v>12.8</v>
      </c>
      <c r="W200">
        <v>111</v>
      </c>
      <c r="X200">
        <v>20</v>
      </c>
      <c r="Y200">
        <v>125</v>
      </c>
      <c r="Z200">
        <v>105</v>
      </c>
      <c r="AC200">
        <v>77</v>
      </c>
    </row>
    <row r="201" spans="1:29" x14ac:dyDescent="0.3">
      <c r="A201" t="s">
        <v>917</v>
      </c>
      <c r="B201" s="3">
        <v>40719</v>
      </c>
      <c r="C201" s="1">
        <v>1</v>
      </c>
      <c r="D201" s="1">
        <v>2</v>
      </c>
      <c r="E201">
        <v>4</v>
      </c>
      <c r="F201" t="s">
        <v>19</v>
      </c>
      <c r="G201" t="str">
        <f t="shared" si="3"/>
        <v>F1-2-4B</v>
      </c>
      <c r="H201" t="s">
        <v>20</v>
      </c>
      <c r="I201" t="s">
        <v>23</v>
      </c>
    </row>
    <row r="202" spans="1:29" x14ac:dyDescent="0.3">
      <c r="A202" t="s">
        <v>917</v>
      </c>
      <c r="B202" s="3">
        <v>40719</v>
      </c>
      <c r="C202" s="1">
        <v>1</v>
      </c>
      <c r="D202" s="1">
        <v>2</v>
      </c>
      <c r="E202">
        <v>5</v>
      </c>
      <c r="F202" t="s">
        <v>18</v>
      </c>
      <c r="G202" t="str">
        <f t="shared" si="3"/>
        <v>F1-2-5A</v>
      </c>
      <c r="H202" t="s">
        <v>20</v>
      </c>
      <c r="I202" t="s">
        <v>23</v>
      </c>
    </row>
    <row r="203" spans="1:29" x14ac:dyDescent="0.3">
      <c r="A203" t="s">
        <v>917</v>
      </c>
      <c r="B203" s="3">
        <v>40719</v>
      </c>
      <c r="C203" s="1">
        <v>1</v>
      </c>
      <c r="D203" s="1">
        <v>2</v>
      </c>
      <c r="E203">
        <v>5</v>
      </c>
      <c r="F203" t="s">
        <v>19</v>
      </c>
      <c r="G203" t="str">
        <f t="shared" si="3"/>
        <v>F1-2-5B</v>
      </c>
      <c r="H203" t="s">
        <v>20</v>
      </c>
      <c r="I203" t="s">
        <v>23</v>
      </c>
    </row>
    <row r="204" spans="1:29" x14ac:dyDescent="0.3">
      <c r="A204" t="s">
        <v>917</v>
      </c>
      <c r="B204" s="3">
        <v>40719</v>
      </c>
      <c r="C204" s="1">
        <v>1</v>
      </c>
      <c r="D204" s="1">
        <v>2</v>
      </c>
      <c r="E204">
        <v>6</v>
      </c>
      <c r="F204" t="s">
        <v>18</v>
      </c>
      <c r="G204" t="str">
        <f t="shared" si="3"/>
        <v>F1-2-6A</v>
      </c>
      <c r="H204" t="s">
        <v>22</v>
      </c>
      <c r="I204" t="s">
        <v>20</v>
      </c>
    </row>
    <row r="205" spans="1:29" x14ac:dyDescent="0.3">
      <c r="A205" t="s">
        <v>917</v>
      </c>
      <c r="B205" s="3">
        <v>40719</v>
      </c>
      <c r="C205" s="1">
        <v>1</v>
      </c>
      <c r="D205" s="1">
        <v>2</v>
      </c>
      <c r="E205">
        <v>6</v>
      </c>
      <c r="F205" t="s">
        <v>19</v>
      </c>
      <c r="G205" t="str">
        <f t="shared" si="3"/>
        <v>F1-2-6B</v>
      </c>
      <c r="H205" t="s">
        <v>20</v>
      </c>
      <c r="I205" t="s">
        <v>23</v>
      </c>
    </row>
    <row r="206" spans="1:29" x14ac:dyDescent="0.3">
      <c r="A206" t="s">
        <v>917</v>
      </c>
      <c r="B206" s="3">
        <v>40719</v>
      </c>
      <c r="C206" s="1">
        <v>1</v>
      </c>
      <c r="D206" s="1">
        <v>2</v>
      </c>
      <c r="E206">
        <v>7</v>
      </c>
      <c r="F206" t="s">
        <v>18</v>
      </c>
      <c r="G206" t="str">
        <f t="shared" si="3"/>
        <v>F1-2-7A</v>
      </c>
      <c r="H206" t="s">
        <v>20</v>
      </c>
      <c r="I206" t="s">
        <v>20</v>
      </c>
    </row>
    <row r="207" spans="1:29" x14ac:dyDescent="0.3">
      <c r="A207" t="s">
        <v>917</v>
      </c>
      <c r="B207" s="3">
        <v>40719</v>
      </c>
      <c r="C207" s="1">
        <v>1</v>
      </c>
      <c r="D207" s="1">
        <v>2</v>
      </c>
      <c r="E207">
        <v>7</v>
      </c>
      <c r="F207" t="s">
        <v>19</v>
      </c>
      <c r="G207" t="str">
        <f t="shared" si="3"/>
        <v>F1-2-7B</v>
      </c>
      <c r="H207" t="s">
        <v>20</v>
      </c>
      <c r="I207" t="s">
        <v>23</v>
      </c>
    </row>
    <row r="208" spans="1:29" x14ac:dyDescent="0.3">
      <c r="A208" t="s">
        <v>917</v>
      </c>
      <c r="B208" s="3">
        <v>40719</v>
      </c>
      <c r="C208" s="1">
        <v>1</v>
      </c>
      <c r="D208" s="1">
        <v>2</v>
      </c>
      <c r="E208">
        <v>8</v>
      </c>
      <c r="F208" t="s">
        <v>18</v>
      </c>
      <c r="G208" t="str">
        <f t="shared" si="3"/>
        <v>F1-2-8A</v>
      </c>
      <c r="H208" t="s">
        <v>20</v>
      </c>
      <c r="I208" t="s">
        <v>20</v>
      </c>
    </row>
    <row r="209" spans="1:33" x14ac:dyDescent="0.3">
      <c r="A209" t="s">
        <v>917</v>
      </c>
      <c r="B209" s="3">
        <v>40719</v>
      </c>
      <c r="C209" s="1">
        <v>1</v>
      </c>
      <c r="D209" s="1">
        <v>2</v>
      </c>
      <c r="E209">
        <v>8</v>
      </c>
      <c r="F209" t="s">
        <v>19</v>
      </c>
      <c r="G209" t="str">
        <f t="shared" si="3"/>
        <v>F1-2-8B</v>
      </c>
      <c r="H209" t="s">
        <v>20</v>
      </c>
      <c r="I209" t="s">
        <v>20</v>
      </c>
    </row>
    <row r="210" spans="1:33" x14ac:dyDescent="0.3">
      <c r="A210" t="s">
        <v>917</v>
      </c>
      <c r="B210" s="3">
        <v>40719</v>
      </c>
      <c r="C210" s="1">
        <v>1</v>
      </c>
      <c r="D210" s="1">
        <v>2</v>
      </c>
      <c r="E210">
        <v>9</v>
      </c>
      <c r="F210" t="s">
        <v>18</v>
      </c>
      <c r="G210" t="str">
        <f t="shared" si="3"/>
        <v>F1-2-9A</v>
      </c>
      <c r="H210" t="s">
        <v>20</v>
      </c>
      <c r="I210" t="s">
        <v>20</v>
      </c>
    </row>
    <row r="211" spans="1:33" x14ac:dyDescent="0.3">
      <c r="A211" t="s">
        <v>917</v>
      </c>
      <c r="B211" s="3">
        <v>40719</v>
      </c>
      <c r="C211" s="1">
        <v>1</v>
      </c>
      <c r="D211" s="1">
        <v>2</v>
      </c>
      <c r="E211">
        <v>9</v>
      </c>
      <c r="F211" t="s">
        <v>19</v>
      </c>
      <c r="G211" t="str">
        <f t="shared" si="3"/>
        <v>F1-2-9B</v>
      </c>
      <c r="H211" t="s">
        <v>20</v>
      </c>
      <c r="I211" t="s">
        <v>20</v>
      </c>
    </row>
    <row r="212" spans="1:33" x14ac:dyDescent="0.3">
      <c r="A212" t="s">
        <v>917</v>
      </c>
      <c r="B212" s="3">
        <v>40719</v>
      </c>
      <c r="C212" s="1">
        <v>1</v>
      </c>
      <c r="D212" s="1">
        <v>2</v>
      </c>
      <c r="E212">
        <v>10</v>
      </c>
      <c r="F212" t="s">
        <v>18</v>
      </c>
      <c r="G212" t="str">
        <f t="shared" si="3"/>
        <v>F1-2-10A</v>
      </c>
      <c r="H212" t="s">
        <v>20</v>
      </c>
      <c r="I212" t="s">
        <v>23</v>
      </c>
    </row>
    <row r="213" spans="1:33" x14ac:dyDescent="0.3">
      <c r="A213" t="s">
        <v>917</v>
      </c>
      <c r="B213" s="3">
        <v>40719</v>
      </c>
      <c r="C213" s="1">
        <v>1</v>
      </c>
      <c r="D213" s="1">
        <v>2</v>
      </c>
      <c r="E213">
        <v>10</v>
      </c>
      <c r="F213" t="s">
        <v>19</v>
      </c>
      <c r="G213" t="str">
        <f t="shared" si="3"/>
        <v>F1-2-10B</v>
      </c>
      <c r="H213" t="s">
        <v>20</v>
      </c>
      <c r="I213" t="s">
        <v>23</v>
      </c>
    </row>
    <row r="214" spans="1:33" x14ac:dyDescent="0.3">
      <c r="A214" t="s">
        <v>917</v>
      </c>
      <c r="B214" s="3">
        <v>40719</v>
      </c>
      <c r="C214" s="1">
        <v>1</v>
      </c>
      <c r="D214" s="1">
        <v>2</v>
      </c>
      <c r="E214">
        <v>11</v>
      </c>
      <c r="F214" t="s">
        <v>18</v>
      </c>
      <c r="G214" t="str">
        <f t="shared" si="3"/>
        <v>F1-2-11A</v>
      </c>
      <c r="H214" t="s">
        <v>22</v>
      </c>
      <c r="I214" t="s">
        <v>20</v>
      </c>
    </row>
    <row r="215" spans="1:33" x14ac:dyDescent="0.3">
      <c r="A215" t="s">
        <v>917</v>
      </c>
      <c r="B215" s="3">
        <v>40719</v>
      </c>
      <c r="C215" s="1">
        <v>1</v>
      </c>
      <c r="D215" s="1">
        <v>2</v>
      </c>
      <c r="E215">
        <v>11</v>
      </c>
      <c r="F215" t="s">
        <v>19</v>
      </c>
      <c r="G215" t="str">
        <f t="shared" si="3"/>
        <v>F1-2-11B</v>
      </c>
      <c r="H215" t="s">
        <v>22</v>
      </c>
      <c r="I215" t="s">
        <v>23</v>
      </c>
      <c r="K215" t="s">
        <v>35</v>
      </c>
      <c r="L215" t="s">
        <v>26</v>
      </c>
      <c r="M215" t="s">
        <v>217</v>
      </c>
      <c r="N215" t="s">
        <v>33</v>
      </c>
      <c r="O215" t="s">
        <v>29</v>
      </c>
      <c r="Q215">
        <v>28.2</v>
      </c>
      <c r="R215">
        <v>16.5</v>
      </c>
      <c r="S215">
        <v>9</v>
      </c>
      <c r="W215">
        <v>17</v>
      </c>
      <c r="X215">
        <v>20</v>
      </c>
      <c r="Y215">
        <v>57</v>
      </c>
      <c r="Z215">
        <v>37</v>
      </c>
      <c r="AA215" t="s">
        <v>104</v>
      </c>
      <c r="AC215">
        <v>78</v>
      </c>
      <c r="AG215" t="s">
        <v>105</v>
      </c>
    </row>
    <row r="216" spans="1:33" x14ac:dyDescent="0.3">
      <c r="A216" t="s">
        <v>917</v>
      </c>
      <c r="B216" s="3">
        <v>40719</v>
      </c>
      <c r="C216" s="1">
        <v>1</v>
      </c>
      <c r="D216" s="1">
        <v>2</v>
      </c>
      <c r="E216">
        <v>12</v>
      </c>
      <c r="F216" t="s">
        <v>18</v>
      </c>
      <c r="G216" t="str">
        <f t="shared" si="3"/>
        <v>F1-2-12A</v>
      </c>
      <c r="H216" t="s">
        <v>20</v>
      </c>
      <c r="I216" t="s">
        <v>23</v>
      </c>
    </row>
    <row r="217" spans="1:33" x14ac:dyDescent="0.3">
      <c r="A217" t="s">
        <v>917</v>
      </c>
      <c r="B217" s="3">
        <v>40719</v>
      </c>
      <c r="C217" s="1">
        <v>1</v>
      </c>
      <c r="D217" s="1">
        <v>2</v>
      </c>
      <c r="E217">
        <v>12</v>
      </c>
      <c r="F217" t="s">
        <v>19</v>
      </c>
      <c r="G217" t="str">
        <f t="shared" si="3"/>
        <v>F1-2-12B</v>
      </c>
      <c r="H217" t="s">
        <v>22</v>
      </c>
      <c r="I217" t="s">
        <v>23</v>
      </c>
      <c r="K217" t="s">
        <v>93</v>
      </c>
      <c r="L217" t="s">
        <v>26</v>
      </c>
      <c r="M217" t="s">
        <v>94</v>
      </c>
      <c r="N217" t="s">
        <v>27</v>
      </c>
      <c r="O217" t="s">
        <v>28</v>
      </c>
      <c r="P217" t="s">
        <v>71</v>
      </c>
      <c r="Q217">
        <v>34.299999999999997</v>
      </c>
      <c r="R217">
        <v>13.5</v>
      </c>
      <c r="S217">
        <v>5.7</v>
      </c>
      <c r="T217">
        <v>139.80000000000001</v>
      </c>
      <c r="U217">
        <v>88.3</v>
      </c>
      <c r="W217">
        <v>8</v>
      </c>
      <c r="X217">
        <v>20</v>
      </c>
      <c r="Y217">
        <v>95</v>
      </c>
      <c r="Z217">
        <v>75</v>
      </c>
      <c r="AA217" t="s">
        <v>209</v>
      </c>
    </row>
    <row r="218" spans="1:33" x14ac:dyDescent="0.3">
      <c r="A218" t="s">
        <v>917</v>
      </c>
      <c r="B218" s="3">
        <v>40719</v>
      </c>
      <c r="C218" s="1">
        <v>1</v>
      </c>
      <c r="D218" s="1">
        <v>2</v>
      </c>
      <c r="E218">
        <v>13</v>
      </c>
      <c r="F218" t="s">
        <v>18</v>
      </c>
      <c r="G218" t="str">
        <f t="shared" si="3"/>
        <v>F1-2-13A</v>
      </c>
      <c r="H218" t="s">
        <v>20</v>
      </c>
      <c r="I218" t="s">
        <v>23</v>
      </c>
    </row>
    <row r="219" spans="1:33" x14ac:dyDescent="0.3">
      <c r="A219" t="s">
        <v>917</v>
      </c>
      <c r="B219" s="3">
        <v>40719</v>
      </c>
      <c r="C219" s="1">
        <v>1</v>
      </c>
      <c r="D219" s="1">
        <v>2</v>
      </c>
      <c r="E219">
        <v>13</v>
      </c>
      <c r="F219" t="s">
        <v>19</v>
      </c>
      <c r="G219" t="str">
        <f t="shared" si="3"/>
        <v>F1-2-13B</v>
      </c>
      <c r="H219" t="s">
        <v>20</v>
      </c>
      <c r="I219" t="s">
        <v>23</v>
      </c>
    </row>
    <row r="220" spans="1:33" x14ac:dyDescent="0.3">
      <c r="A220" t="s">
        <v>917</v>
      </c>
      <c r="B220" s="3">
        <v>40719</v>
      </c>
      <c r="C220" s="1">
        <v>1</v>
      </c>
      <c r="D220" s="1">
        <v>2</v>
      </c>
      <c r="E220">
        <v>14</v>
      </c>
      <c r="F220" t="s">
        <v>18</v>
      </c>
      <c r="G220" t="str">
        <f t="shared" si="3"/>
        <v>F1-2-14A</v>
      </c>
      <c r="H220" t="s">
        <v>22</v>
      </c>
      <c r="I220" t="s">
        <v>20</v>
      </c>
    </row>
    <row r="221" spans="1:33" x14ac:dyDescent="0.3">
      <c r="A221" t="s">
        <v>917</v>
      </c>
      <c r="B221" s="3">
        <v>40719</v>
      </c>
      <c r="C221" s="1">
        <v>1</v>
      </c>
      <c r="D221" s="1">
        <v>2</v>
      </c>
      <c r="E221">
        <v>14</v>
      </c>
      <c r="F221" t="s">
        <v>19</v>
      </c>
      <c r="G221" t="str">
        <f t="shared" si="3"/>
        <v>F1-2-14B</v>
      </c>
      <c r="H221" t="s">
        <v>20</v>
      </c>
      <c r="I221" t="s">
        <v>23</v>
      </c>
    </row>
    <row r="222" spans="1:33" x14ac:dyDescent="0.3">
      <c r="A222" t="s">
        <v>917</v>
      </c>
      <c r="B222" s="3">
        <v>40719</v>
      </c>
      <c r="C222" s="1">
        <v>1</v>
      </c>
      <c r="D222" s="1">
        <v>2</v>
      </c>
      <c r="E222">
        <v>15</v>
      </c>
      <c r="F222" t="s">
        <v>18</v>
      </c>
      <c r="G222" t="str">
        <f t="shared" si="3"/>
        <v>F1-2-15A</v>
      </c>
      <c r="H222" t="s">
        <v>20</v>
      </c>
      <c r="I222" t="s">
        <v>20</v>
      </c>
    </row>
    <row r="223" spans="1:33" x14ac:dyDescent="0.3">
      <c r="A223" t="s">
        <v>917</v>
      </c>
      <c r="B223" s="3">
        <v>40719</v>
      </c>
      <c r="C223" s="1">
        <v>1</v>
      </c>
      <c r="D223" s="1">
        <v>2</v>
      </c>
      <c r="E223">
        <v>15</v>
      </c>
      <c r="F223" t="s">
        <v>19</v>
      </c>
      <c r="G223" t="str">
        <f t="shared" si="3"/>
        <v>F1-2-15B</v>
      </c>
      <c r="H223" t="s">
        <v>20</v>
      </c>
      <c r="I223" t="s">
        <v>23</v>
      </c>
    </row>
    <row r="224" spans="1:33" x14ac:dyDescent="0.3">
      <c r="A224" t="s">
        <v>917</v>
      </c>
      <c r="B224" s="3">
        <v>40719</v>
      </c>
      <c r="C224" s="1">
        <v>1</v>
      </c>
      <c r="D224" s="1">
        <v>2</v>
      </c>
      <c r="E224">
        <v>16</v>
      </c>
      <c r="F224" t="s">
        <v>18</v>
      </c>
      <c r="G224" t="str">
        <f t="shared" si="3"/>
        <v>F1-2-16A</v>
      </c>
      <c r="H224" t="s">
        <v>20</v>
      </c>
      <c r="I224" t="s">
        <v>23</v>
      </c>
    </row>
    <row r="225" spans="1:13" x14ac:dyDescent="0.3">
      <c r="A225" t="s">
        <v>917</v>
      </c>
      <c r="B225" s="3">
        <v>40719</v>
      </c>
      <c r="C225" s="1">
        <v>1</v>
      </c>
      <c r="D225" s="1">
        <v>2</v>
      </c>
      <c r="E225">
        <v>16</v>
      </c>
      <c r="F225" t="s">
        <v>19</v>
      </c>
      <c r="G225" t="str">
        <f t="shared" si="3"/>
        <v>F1-2-16B</v>
      </c>
      <c r="H225" t="s">
        <v>20</v>
      </c>
      <c r="I225" t="s">
        <v>23</v>
      </c>
    </row>
    <row r="226" spans="1:13" x14ac:dyDescent="0.3">
      <c r="A226" t="s">
        <v>917</v>
      </c>
      <c r="B226" s="3">
        <v>40719</v>
      </c>
      <c r="C226" s="1">
        <v>1</v>
      </c>
      <c r="D226" s="1">
        <v>2</v>
      </c>
      <c r="E226">
        <v>17</v>
      </c>
      <c r="F226" t="s">
        <v>18</v>
      </c>
      <c r="G226" t="str">
        <f t="shared" si="3"/>
        <v>F1-2-17A</v>
      </c>
      <c r="H226" t="s">
        <v>20</v>
      </c>
      <c r="I226" t="s">
        <v>23</v>
      </c>
    </row>
    <row r="227" spans="1:13" x14ac:dyDescent="0.3">
      <c r="A227" t="s">
        <v>917</v>
      </c>
      <c r="B227" s="3">
        <v>40719</v>
      </c>
      <c r="C227" s="1">
        <v>1</v>
      </c>
      <c r="D227" s="1">
        <v>2</v>
      </c>
      <c r="E227">
        <v>17</v>
      </c>
      <c r="F227" t="s">
        <v>19</v>
      </c>
      <c r="G227" t="str">
        <f t="shared" si="3"/>
        <v>F1-2-17B</v>
      </c>
      <c r="H227" t="s">
        <v>20</v>
      </c>
      <c r="I227" t="s">
        <v>20</v>
      </c>
    </row>
    <row r="228" spans="1:13" x14ac:dyDescent="0.3">
      <c r="A228" t="s">
        <v>917</v>
      </c>
      <c r="B228" s="3">
        <v>40719</v>
      </c>
      <c r="C228" s="1">
        <v>1</v>
      </c>
      <c r="D228" s="1">
        <v>2</v>
      </c>
      <c r="E228">
        <v>18</v>
      </c>
      <c r="F228" t="s">
        <v>18</v>
      </c>
      <c r="G228" t="str">
        <f t="shared" si="3"/>
        <v>F1-2-18A</v>
      </c>
      <c r="H228" t="s">
        <v>20</v>
      </c>
      <c r="I228" t="s">
        <v>23</v>
      </c>
    </row>
    <row r="229" spans="1:13" x14ac:dyDescent="0.3">
      <c r="A229" t="s">
        <v>917</v>
      </c>
      <c r="B229" s="3">
        <v>40719</v>
      </c>
      <c r="C229" s="1">
        <v>1</v>
      </c>
      <c r="D229" s="1">
        <v>2</v>
      </c>
      <c r="E229">
        <v>18</v>
      </c>
      <c r="F229" t="s">
        <v>19</v>
      </c>
      <c r="G229" t="str">
        <f t="shared" si="3"/>
        <v>F1-2-18B</v>
      </c>
      <c r="H229" t="s">
        <v>20</v>
      </c>
      <c r="I229" t="s">
        <v>20</v>
      </c>
    </row>
    <row r="230" spans="1:13" x14ac:dyDescent="0.3">
      <c r="A230" t="s">
        <v>917</v>
      </c>
      <c r="B230" s="3">
        <v>40719</v>
      </c>
      <c r="C230" s="1">
        <v>1</v>
      </c>
      <c r="D230" s="1">
        <v>2</v>
      </c>
      <c r="E230">
        <v>19</v>
      </c>
      <c r="F230" t="s">
        <v>18</v>
      </c>
      <c r="G230" t="str">
        <f t="shared" si="3"/>
        <v>F1-2-19A</v>
      </c>
      <c r="H230" t="s">
        <v>20</v>
      </c>
      <c r="I230" t="s">
        <v>23</v>
      </c>
    </row>
    <row r="231" spans="1:13" x14ac:dyDescent="0.3">
      <c r="A231" t="s">
        <v>917</v>
      </c>
      <c r="B231" s="3">
        <v>40719</v>
      </c>
      <c r="C231" s="1">
        <v>1</v>
      </c>
      <c r="D231" s="1">
        <v>2</v>
      </c>
      <c r="E231">
        <v>19</v>
      </c>
      <c r="F231" t="s">
        <v>19</v>
      </c>
      <c r="G231" t="str">
        <f t="shared" si="3"/>
        <v>F1-2-19B</v>
      </c>
      <c r="H231" t="s">
        <v>20</v>
      </c>
      <c r="I231" t="s">
        <v>20</v>
      </c>
    </row>
    <row r="232" spans="1:13" x14ac:dyDescent="0.3">
      <c r="A232" t="s">
        <v>917</v>
      </c>
      <c r="B232" s="3">
        <v>40719</v>
      </c>
      <c r="C232" s="1">
        <v>1</v>
      </c>
      <c r="D232" s="1">
        <v>2</v>
      </c>
      <c r="E232">
        <v>20</v>
      </c>
      <c r="F232" t="s">
        <v>18</v>
      </c>
      <c r="G232" t="str">
        <f t="shared" si="3"/>
        <v>F1-2-20A</v>
      </c>
      <c r="H232" t="s">
        <v>20</v>
      </c>
      <c r="I232" t="s">
        <v>23</v>
      </c>
    </row>
    <row r="233" spans="1:13" x14ac:dyDescent="0.3">
      <c r="A233" t="s">
        <v>917</v>
      </c>
      <c r="B233" s="3">
        <v>40719</v>
      </c>
      <c r="C233" s="1">
        <v>1</v>
      </c>
      <c r="D233" s="1">
        <v>2</v>
      </c>
      <c r="E233">
        <v>20</v>
      </c>
      <c r="F233" t="s">
        <v>19</v>
      </c>
      <c r="G233" t="str">
        <f t="shared" si="3"/>
        <v>F1-2-20B</v>
      </c>
      <c r="H233" t="s">
        <v>20</v>
      </c>
      <c r="I233" t="s">
        <v>20</v>
      </c>
    </row>
    <row r="234" spans="1:13" x14ac:dyDescent="0.3">
      <c r="A234" t="s">
        <v>917</v>
      </c>
      <c r="B234" s="3">
        <v>40719</v>
      </c>
      <c r="C234" s="1">
        <v>1</v>
      </c>
      <c r="D234" s="1">
        <v>2</v>
      </c>
      <c r="E234" s="4">
        <v>21</v>
      </c>
      <c r="F234" t="s">
        <v>18</v>
      </c>
      <c r="G234" t="str">
        <f t="shared" si="3"/>
        <v>F1-2-21A</v>
      </c>
      <c r="H234" t="s">
        <v>20</v>
      </c>
      <c r="I234" t="s">
        <v>20</v>
      </c>
    </row>
    <row r="235" spans="1:13" x14ac:dyDescent="0.3">
      <c r="A235" t="s">
        <v>917</v>
      </c>
      <c r="B235" s="3">
        <v>40719</v>
      </c>
      <c r="C235" s="1">
        <v>1</v>
      </c>
      <c r="D235" s="1">
        <v>2</v>
      </c>
      <c r="E235">
        <v>21</v>
      </c>
      <c r="F235" t="s">
        <v>19</v>
      </c>
      <c r="G235" t="str">
        <f t="shared" si="3"/>
        <v>F1-2-21B</v>
      </c>
      <c r="H235" t="s">
        <v>20</v>
      </c>
      <c r="I235" t="s">
        <v>20</v>
      </c>
    </row>
    <row r="236" spans="1:13" x14ac:dyDescent="0.3">
      <c r="A236" t="s">
        <v>917</v>
      </c>
      <c r="B236" s="3">
        <v>40719</v>
      </c>
      <c r="C236" s="1">
        <v>1</v>
      </c>
      <c r="D236" s="1">
        <v>2</v>
      </c>
      <c r="E236">
        <v>22</v>
      </c>
      <c r="F236" t="s">
        <v>18</v>
      </c>
      <c r="G236" t="str">
        <f t="shared" si="3"/>
        <v>F1-2-22A</v>
      </c>
      <c r="H236" t="s">
        <v>22</v>
      </c>
      <c r="I236" t="s">
        <v>23</v>
      </c>
      <c r="K236" t="s">
        <v>25</v>
      </c>
      <c r="L236" t="s">
        <v>71</v>
      </c>
      <c r="M236" t="s">
        <v>63</v>
      </c>
    </row>
    <row r="237" spans="1:13" x14ac:dyDescent="0.3">
      <c r="A237" t="s">
        <v>917</v>
      </c>
      <c r="B237" s="3">
        <v>40719</v>
      </c>
      <c r="C237" s="1">
        <v>1</v>
      </c>
      <c r="D237" s="1">
        <v>2</v>
      </c>
      <c r="E237">
        <v>22</v>
      </c>
      <c r="F237" t="s">
        <v>19</v>
      </c>
      <c r="G237" t="str">
        <f t="shared" si="3"/>
        <v>F1-2-22B</v>
      </c>
      <c r="H237" t="s">
        <v>20</v>
      </c>
      <c r="I237" t="s">
        <v>20</v>
      </c>
    </row>
    <row r="238" spans="1:13" x14ac:dyDescent="0.3">
      <c r="A238" t="s">
        <v>917</v>
      </c>
      <c r="B238" s="3">
        <v>40719</v>
      </c>
      <c r="C238" s="1">
        <v>1</v>
      </c>
      <c r="D238" s="1">
        <v>2</v>
      </c>
      <c r="E238">
        <v>23</v>
      </c>
      <c r="F238" t="s">
        <v>18</v>
      </c>
      <c r="G238" t="str">
        <f t="shared" si="3"/>
        <v>F1-2-23A</v>
      </c>
      <c r="H238" t="s">
        <v>22</v>
      </c>
      <c r="I238" t="s">
        <v>23</v>
      </c>
      <c r="K238" t="s">
        <v>30</v>
      </c>
      <c r="L238" t="s">
        <v>71</v>
      </c>
      <c r="M238" t="s">
        <v>47</v>
      </c>
    </row>
    <row r="239" spans="1:13" x14ac:dyDescent="0.3">
      <c r="A239" t="s">
        <v>917</v>
      </c>
      <c r="B239" s="3">
        <v>40719</v>
      </c>
      <c r="C239" s="1">
        <v>1</v>
      </c>
      <c r="D239" s="1">
        <v>2</v>
      </c>
      <c r="E239">
        <v>23</v>
      </c>
      <c r="F239" t="s">
        <v>19</v>
      </c>
      <c r="G239" t="str">
        <f t="shared" si="3"/>
        <v>F1-2-23B</v>
      </c>
      <c r="H239" t="s">
        <v>20</v>
      </c>
      <c r="I239" t="s">
        <v>20</v>
      </c>
    </row>
    <row r="240" spans="1:13" x14ac:dyDescent="0.3">
      <c r="A240" t="s">
        <v>917</v>
      </c>
      <c r="B240" s="3">
        <v>40719</v>
      </c>
      <c r="C240" s="1">
        <v>1</v>
      </c>
      <c r="D240" s="1">
        <v>2</v>
      </c>
      <c r="E240">
        <v>24</v>
      </c>
      <c r="F240" t="s">
        <v>18</v>
      </c>
      <c r="G240" t="str">
        <f t="shared" si="3"/>
        <v>F1-2-24A</v>
      </c>
      <c r="H240" t="s">
        <v>20</v>
      </c>
      <c r="I240" t="s">
        <v>23</v>
      </c>
    </row>
    <row r="241" spans="1:33" x14ac:dyDescent="0.3">
      <c r="A241" t="s">
        <v>917</v>
      </c>
      <c r="B241" s="3">
        <v>40719</v>
      </c>
      <c r="C241" s="1">
        <v>1</v>
      </c>
      <c r="D241" s="1">
        <v>2</v>
      </c>
      <c r="E241">
        <v>24</v>
      </c>
      <c r="F241" t="s">
        <v>19</v>
      </c>
      <c r="G241" t="str">
        <f t="shared" si="3"/>
        <v>F1-2-24B</v>
      </c>
      <c r="H241" t="s">
        <v>20</v>
      </c>
      <c r="I241" t="s">
        <v>20</v>
      </c>
    </row>
    <row r="242" spans="1:33" x14ac:dyDescent="0.3">
      <c r="A242" t="s">
        <v>917</v>
      </c>
      <c r="B242" s="3">
        <v>40719</v>
      </c>
      <c r="C242" s="1">
        <v>1</v>
      </c>
      <c r="D242" s="1">
        <v>2</v>
      </c>
      <c r="E242">
        <v>25</v>
      </c>
      <c r="F242" t="s">
        <v>18</v>
      </c>
      <c r="G242" t="str">
        <f t="shared" si="3"/>
        <v>F1-2-25A</v>
      </c>
      <c r="H242" t="s">
        <v>20</v>
      </c>
      <c r="I242" t="s">
        <v>20</v>
      </c>
    </row>
    <row r="243" spans="1:33" x14ac:dyDescent="0.3">
      <c r="A243" t="s">
        <v>917</v>
      </c>
      <c r="B243" s="3">
        <v>40719</v>
      </c>
      <c r="C243" s="1">
        <v>1</v>
      </c>
      <c r="D243" s="1">
        <v>2</v>
      </c>
      <c r="E243">
        <v>25</v>
      </c>
      <c r="F243" t="s">
        <v>19</v>
      </c>
      <c r="G243" t="str">
        <f t="shared" si="3"/>
        <v>F1-2-25B</v>
      </c>
      <c r="H243" t="s">
        <v>22</v>
      </c>
      <c r="I243" t="s">
        <v>23</v>
      </c>
      <c r="K243" t="s">
        <v>25</v>
      </c>
      <c r="L243" t="s">
        <v>71</v>
      </c>
      <c r="M243" t="s">
        <v>48</v>
      </c>
    </row>
    <row r="244" spans="1:33" x14ac:dyDescent="0.3">
      <c r="A244" t="s">
        <v>917</v>
      </c>
      <c r="B244" s="3">
        <v>40719</v>
      </c>
      <c r="C244" s="1">
        <v>1</v>
      </c>
      <c r="D244" s="1">
        <v>2</v>
      </c>
      <c r="E244">
        <v>26</v>
      </c>
      <c r="F244" t="s">
        <v>18</v>
      </c>
      <c r="G244" t="str">
        <f t="shared" si="3"/>
        <v>F1-2-26A</v>
      </c>
      <c r="H244" t="s">
        <v>20</v>
      </c>
      <c r="I244" t="s">
        <v>23</v>
      </c>
    </row>
    <row r="245" spans="1:33" x14ac:dyDescent="0.3">
      <c r="A245" t="s">
        <v>917</v>
      </c>
      <c r="B245" s="3">
        <v>40719</v>
      </c>
      <c r="C245" s="1">
        <v>1</v>
      </c>
      <c r="D245" s="1">
        <v>2</v>
      </c>
      <c r="E245">
        <v>26</v>
      </c>
      <c r="F245" t="s">
        <v>19</v>
      </c>
      <c r="G245" t="str">
        <f t="shared" si="3"/>
        <v>F1-2-26B</v>
      </c>
      <c r="H245" t="s">
        <v>22</v>
      </c>
      <c r="I245" t="s">
        <v>23</v>
      </c>
      <c r="K245" t="s">
        <v>35</v>
      </c>
      <c r="L245" t="s">
        <v>26</v>
      </c>
      <c r="M245" s="7" t="s">
        <v>106</v>
      </c>
      <c r="N245" t="s">
        <v>33</v>
      </c>
      <c r="O245" t="s">
        <v>29</v>
      </c>
      <c r="Q245">
        <v>26.3</v>
      </c>
      <c r="R245">
        <v>18.399999999999999</v>
      </c>
      <c r="S245">
        <v>11.15</v>
      </c>
      <c r="W245">
        <v>25</v>
      </c>
      <c r="X245">
        <v>19</v>
      </c>
      <c r="Y245">
        <v>58</v>
      </c>
      <c r="Z245">
        <v>39</v>
      </c>
      <c r="AC245">
        <v>79</v>
      </c>
      <c r="AG245" t="s">
        <v>107</v>
      </c>
    </row>
    <row r="246" spans="1:33" x14ac:dyDescent="0.3">
      <c r="A246" t="s">
        <v>917</v>
      </c>
      <c r="B246" s="3">
        <v>40719</v>
      </c>
      <c r="C246" s="1">
        <v>1</v>
      </c>
      <c r="D246" s="1">
        <v>2</v>
      </c>
      <c r="E246">
        <v>27</v>
      </c>
      <c r="F246" t="s">
        <v>18</v>
      </c>
      <c r="G246" t="str">
        <f t="shared" si="3"/>
        <v>F1-2-27A</v>
      </c>
      <c r="H246" t="s">
        <v>20</v>
      </c>
      <c r="I246" t="s">
        <v>23</v>
      </c>
    </row>
    <row r="247" spans="1:33" x14ac:dyDescent="0.3">
      <c r="A247" t="s">
        <v>917</v>
      </c>
      <c r="B247" s="3">
        <v>40719</v>
      </c>
      <c r="C247" s="1">
        <v>1</v>
      </c>
      <c r="D247" s="1">
        <v>2</v>
      </c>
      <c r="E247">
        <v>27</v>
      </c>
      <c r="F247" t="s">
        <v>19</v>
      </c>
      <c r="G247" t="str">
        <f t="shared" si="3"/>
        <v>F1-2-27B</v>
      </c>
      <c r="H247" t="s">
        <v>20</v>
      </c>
      <c r="I247" t="s">
        <v>20</v>
      </c>
    </row>
    <row r="248" spans="1:33" x14ac:dyDescent="0.3">
      <c r="A248" t="s">
        <v>917</v>
      </c>
      <c r="B248" s="3">
        <v>40719</v>
      </c>
      <c r="C248" s="1">
        <v>1</v>
      </c>
      <c r="D248" s="1">
        <v>2</v>
      </c>
      <c r="E248">
        <v>28</v>
      </c>
      <c r="F248" t="s">
        <v>18</v>
      </c>
      <c r="G248" t="str">
        <f t="shared" si="3"/>
        <v>F1-2-28A</v>
      </c>
      <c r="H248" t="s">
        <v>20</v>
      </c>
      <c r="I248" t="s">
        <v>20</v>
      </c>
    </row>
    <row r="249" spans="1:33" x14ac:dyDescent="0.3">
      <c r="A249" t="s">
        <v>917</v>
      </c>
      <c r="B249" s="3">
        <v>40719</v>
      </c>
      <c r="C249" s="5">
        <v>1</v>
      </c>
      <c r="D249" s="1">
        <v>2</v>
      </c>
      <c r="E249" s="6">
        <v>28</v>
      </c>
      <c r="F249" s="6" t="s">
        <v>19</v>
      </c>
      <c r="G249" t="str">
        <f t="shared" si="3"/>
        <v>F1-2-28B</v>
      </c>
      <c r="H249" t="s">
        <v>20</v>
      </c>
      <c r="I249" t="s">
        <v>20</v>
      </c>
    </row>
    <row r="250" spans="1:33" x14ac:dyDescent="0.3">
      <c r="A250" t="s">
        <v>917</v>
      </c>
      <c r="B250" s="3">
        <v>40719</v>
      </c>
      <c r="C250" s="1">
        <v>1</v>
      </c>
      <c r="D250" s="1">
        <v>2</v>
      </c>
      <c r="E250">
        <v>29</v>
      </c>
      <c r="F250" t="s">
        <v>18</v>
      </c>
      <c r="G250" t="str">
        <f t="shared" si="3"/>
        <v>F1-2-29A</v>
      </c>
      <c r="H250" t="s">
        <v>22</v>
      </c>
      <c r="I250" t="s">
        <v>23</v>
      </c>
      <c r="K250" t="s">
        <v>30</v>
      </c>
      <c r="L250" t="s">
        <v>71</v>
      </c>
      <c r="M250" s="7" t="s">
        <v>68</v>
      </c>
    </row>
    <row r="251" spans="1:33" x14ac:dyDescent="0.3">
      <c r="A251" t="s">
        <v>917</v>
      </c>
      <c r="B251" s="3">
        <v>40719</v>
      </c>
      <c r="C251" s="1">
        <v>1</v>
      </c>
      <c r="D251" s="1">
        <v>2</v>
      </c>
      <c r="E251">
        <v>29</v>
      </c>
      <c r="F251" t="s">
        <v>19</v>
      </c>
      <c r="G251" t="str">
        <f t="shared" si="3"/>
        <v>F1-2-29B</v>
      </c>
      <c r="H251" t="s">
        <v>20</v>
      </c>
      <c r="I251" t="s">
        <v>20</v>
      </c>
    </row>
    <row r="252" spans="1:33" x14ac:dyDescent="0.3">
      <c r="A252" t="s">
        <v>917</v>
      </c>
      <c r="B252" s="3">
        <v>40719</v>
      </c>
      <c r="C252" s="1">
        <v>1</v>
      </c>
      <c r="D252" s="1">
        <v>2</v>
      </c>
      <c r="E252">
        <v>30</v>
      </c>
      <c r="F252" t="s">
        <v>18</v>
      </c>
      <c r="G252" t="str">
        <f t="shared" si="3"/>
        <v>F1-2-30A</v>
      </c>
      <c r="H252" t="s">
        <v>20</v>
      </c>
      <c r="I252" t="s">
        <v>20</v>
      </c>
    </row>
    <row r="253" spans="1:33" x14ac:dyDescent="0.3">
      <c r="A253" t="s">
        <v>917</v>
      </c>
      <c r="B253" s="3">
        <v>40719</v>
      </c>
      <c r="C253" s="1">
        <v>1</v>
      </c>
      <c r="D253" s="1">
        <v>2</v>
      </c>
      <c r="E253">
        <v>30</v>
      </c>
      <c r="F253" t="s">
        <v>19</v>
      </c>
      <c r="G253" t="str">
        <f t="shared" si="3"/>
        <v>F1-2-30B</v>
      </c>
      <c r="H253" t="s">
        <v>20</v>
      </c>
      <c r="I253" t="s">
        <v>20</v>
      </c>
    </row>
    <row r="254" spans="1:33" x14ac:dyDescent="0.3">
      <c r="A254" t="s">
        <v>917</v>
      </c>
      <c r="B254" s="3">
        <v>40719</v>
      </c>
      <c r="C254" s="1">
        <v>1</v>
      </c>
      <c r="D254" s="1">
        <v>2</v>
      </c>
      <c r="E254">
        <v>31</v>
      </c>
      <c r="F254" t="s">
        <v>18</v>
      </c>
      <c r="G254" t="str">
        <f t="shared" si="3"/>
        <v>F1-2-31A</v>
      </c>
      <c r="H254" t="s">
        <v>20</v>
      </c>
      <c r="I254" t="s">
        <v>20</v>
      </c>
    </row>
    <row r="255" spans="1:33" x14ac:dyDescent="0.3">
      <c r="A255" t="s">
        <v>917</v>
      </c>
      <c r="B255" s="3">
        <v>40719</v>
      </c>
      <c r="C255" s="1">
        <v>1</v>
      </c>
      <c r="D255" s="1">
        <v>2</v>
      </c>
      <c r="E255">
        <v>31</v>
      </c>
      <c r="F255" t="s">
        <v>19</v>
      </c>
      <c r="G255" t="str">
        <f t="shared" si="3"/>
        <v>F1-2-31B</v>
      </c>
      <c r="H255" t="s">
        <v>20</v>
      </c>
      <c r="I255" t="s">
        <v>20</v>
      </c>
    </row>
    <row r="256" spans="1:33" x14ac:dyDescent="0.3">
      <c r="A256" t="s">
        <v>917</v>
      </c>
      <c r="B256" s="3">
        <v>40719</v>
      </c>
      <c r="C256" s="1">
        <v>1</v>
      </c>
      <c r="D256" s="1">
        <v>2</v>
      </c>
      <c r="E256">
        <v>32</v>
      </c>
      <c r="F256" t="s">
        <v>18</v>
      </c>
      <c r="G256" t="str">
        <f t="shared" si="3"/>
        <v>F1-2-32A</v>
      </c>
      <c r="H256" t="s">
        <v>20</v>
      </c>
      <c r="I256" t="s">
        <v>20</v>
      </c>
    </row>
    <row r="257" spans="1:33" x14ac:dyDescent="0.3">
      <c r="A257" t="s">
        <v>917</v>
      </c>
      <c r="B257" s="3">
        <v>40719</v>
      </c>
      <c r="C257" s="1">
        <v>1</v>
      </c>
      <c r="D257" s="1">
        <v>2</v>
      </c>
      <c r="E257">
        <v>32</v>
      </c>
      <c r="F257" t="s">
        <v>19</v>
      </c>
      <c r="G257" t="str">
        <f t="shared" si="3"/>
        <v>F1-2-32B</v>
      </c>
      <c r="H257" t="s">
        <v>22</v>
      </c>
      <c r="I257" t="s">
        <v>23</v>
      </c>
      <c r="K257" t="s">
        <v>30</v>
      </c>
      <c r="L257" t="s">
        <v>26</v>
      </c>
      <c r="M257" s="7" t="s">
        <v>212</v>
      </c>
      <c r="N257" t="s">
        <v>27</v>
      </c>
      <c r="O257" t="s">
        <v>29</v>
      </c>
      <c r="Q257">
        <v>37.799999999999997</v>
      </c>
      <c r="R257">
        <v>23.5</v>
      </c>
      <c r="S257">
        <v>16.399999999999999</v>
      </c>
      <c r="W257">
        <v>96</v>
      </c>
      <c r="X257">
        <v>20</v>
      </c>
      <c r="Y257">
        <v>110</v>
      </c>
      <c r="Z257">
        <v>90</v>
      </c>
      <c r="AC257">
        <v>75</v>
      </c>
    </row>
    <row r="258" spans="1:33" x14ac:dyDescent="0.3">
      <c r="A258" t="s">
        <v>917</v>
      </c>
      <c r="B258" s="3">
        <v>40719</v>
      </c>
      <c r="C258" s="1">
        <v>1</v>
      </c>
      <c r="D258" s="1">
        <v>2</v>
      </c>
      <c r="E258">
        <v>33</v>
      </c>
      <c r="F258" t="s">
        <v>18</v>
      </c>
      <c r="G258" t="str">
        <f t="shared" si="3"/>
        <v>F1-2-33A</v>
      </c>
      <c r="H258" t="s">
        <v>20</v>
      </c>
      <c r="I258" t="s">
        <v>20</v>
      </c>
    </row>
    <row r="259" spans="1:33" x14ac:dyDescent="0.3">
      <c r="A259" t="s">
        <v>917</v>
      </c>
      <c r="B259" s="3">
        <v>40719</v>
      </c>
      <c r="C259" s="1">
        <v>1</v>
      </c>
      <c r="D259" s="1">
        <v>2</v>
      </c>
      <c r="E259">
        <v>33</v>
      </c>
      <c r="F259" t="s">
        <v>19</v>
      </c>
      <c r="G259" t="str">
        <f t="shared" ref="G259:G322" si="4">"F"&amp;C259&amp;"-"&amp;D259&amp;"-"&amp;E259&amp;UPPER(F259)</f>
        <v>F1-2-33B</v>
      </c>
      <c r="H259" t="s">
        <v>20</v>
      </c>
      <c r="I259" t="s">
        <v>20</v>
      </c>
    </row>
    <row r="260" spans="1:33" x14ac:dyDescent="0.3">
      <c r="A260" t="s">
        <v>917</v>
      </c>
      <c r="B260" s="3">
        <v>40719</v>
      </c>
      <c r="C260" s="1">
        <v>1</v>
      </c>
      <c r="D260" s="1">
        <v>2</v>
      </c>
      <c r="E260">
        <v>34</v>
      </c>
      <c r="F260" t="s">
        <v>18</v>
      </c>
      <c r="G260" t="str">
        <f t="shared" si="4"/>
        <v>F1-2-34A</v>
      </c>
      <c r="H260" t="s">
        <v>20</v>
      </c>
      <c r="I260" t="s">
        <v>20</v>
      </c>
    </row>
    <row r="261" spans="1:33" x14ac:dyDescent="0.3">
      <c r="A261" t="s">
        <v>917</v>
      </c>
      <c r="B261" s="3">
        <v>40719</v>
      </c>
      <c r="C261" s="1">
        <v>1</v>
      </c>
      <c r="D261" s="1">
        <v>2</v>
      </c>
      <c r="E261">
        <v>34</v>
      </c>
      <c r="F261" t="s">
        <v>19</v>
      </c>
      <c r="G261" t="str">
        <f t="shared" si="4"/>
        <v>F1-2-34B</v>
      </c>
      <c r="H261" t="s">
        <v>20</v>
      </c>
      <c r="I261" t="s">
        <v>20</v>
      </c>
    </row>
    <row r="262" spans="1:33" x14ac:dyDescent="0.3">
      <c r="A262" t="s">
        <v>917</v>
      </c>
      <c r="B262" s="3">
        <v>40719</v>
      </c>
      <c r="C262" s="1">
        <v>1</v>
      </c>
      <c r="D262" s="1">
        <v>2</v>
      </c>
      <c r="E262">
        <v>35</v>
      </c>
      <c r="F262" t="s">
        <v>18</v>
      </c>
      <c r="G262" t="str">
        <f t="shared" si="4"/>
        <v>F1-2-35A</v>
      </c>
      <c r="H262" t="s">
        <v>20</v>
      </c>
      <c r="I262" t="s">
        <v>20</v>
      </c>
    </row>
    <row r="263" spans="1:33" x14ac:dyDescent="0.3">
      <c r="A263" t="s">
        <v>917</v>
      </c>
      <c r="B263" s="3">
        <v>40719</v>
      </c>
      <c r="C263" s="1">
        <v>1</v>
      </c>
      <c r="D263" s="1">
        <v>2</v>
      </c>
      <c r="E263">
        <v>35</v>
      </c>
      <c r="F263" t="s">
        <v>19</v>
      </c>
      <c r="G263" t="str">
        <f t="shared" si="4"/>
        <v>F1-2-35B</v>
      </c>
      <c r="H263" t="s">
        <v>20</v>
      </c>
      <c r="I263" t="s">
        <v>20</v>
      </c>
    </row>
    <row r="264" spans="1:33" x14ac:dyDescent="0.3">
      <c r="A264" t="s">
        <v>917</v>
      </c>
      <c r="B264" s="3">
        <v>40719</v>
      </c>
      <c r="C264" s="1">
        <v>1</v>
      </c>
      <c r="D264" s="1">
        <v>2</v>
      </c>
      <c r="E264">
        <v>36</v>
      </c>
      <c r="F264" t="s">
        <v>18</v>
      </c>
      <c r="G264" t="str">
        <f t="shared" si="4"/>
        <v>F1-2-36A</v>
      </c>
      <c r="H264" t="s">
        <v>20</v>
      </c>
      <c r="I264" t="s">
        <v>20</v>
      </c>
    </row>
    <row r="265" spans="1:33" x14ac:dyDescent="0.3">
      <c r="A265" t="s">
        <v>917</v>
      </c>
      <c r="B265" s="3">
        <v>40719</v>
      </c>
      <c r="C265" s="1">
        <v>1</v>
      </c>
      <c r="D265" s="1">
        <v>2</v>
      </c>
      <c r="E265">
        <v>36</v>
      </c>
      <c r="F265" t="s">
        <v>19</v>
      </c>
      <c r="G265" t="str">
        <f t="shared" si="4"/>
        <v>F1-2-36B</v>
      </c>
      <c r="H265" t="s">
        <v>22</v>
      </c>
      <c r="I265" t="s">
        <v>23</v>
      </c>
      <c r="K265" t="s">
        <v>30</v>
      </c>
      <c r="L265" t="s">
        <v>71</v>
      </c>
      <c r="M265" t="s">
        <v>75</v>
      </c>
    </row>
    <row r="266" spans="1:33" x14ac:dyDescent="0.3">
      <c r="A266" t="s">
        <v>917</v>
      </c>
      <c r="B266" s="3">
        <v>40719</v>
      </c>
      <c r="C266" s="1">
        <v>1</v>
      </c>
      <c r="D266" s="1">
        <v>2</v>
      </c>
      <c r="E266">
        <v>37</v>
      </c>
      <c r="F266" t="s">
        <v>18</v>
      </c>
      <c r="G266" t="str">
        <f t="shared" si="4"/>
        <v>F1-2-37A</v>
      </c>
      <c r="H266" t="s">
        <v>20</v>
      </c>
      <c r="I266" t="s">
        <v>20</v>
      </c>
    </row>
    <row r="267" spans="1:33" x14ac:dyDescent="0.3">
      <c r="A267" t="s">
        <v>917</v>
      </c>
      <c r="B267" s="3">
        <v>40719</v>
      </c>
      <c r="C267" s="1">
        <v>1</v>
      </c>
      <c r="D267" s="1">
        <v>2</v>
      </c>
      <c r="E267">
        <v>37</v>
      </c>
      <c r="F267" t="s">
        <v>19</v>
      </c>
      <c r="G267" t="str">
        <f t="shared" si="4"/>
        <v>F1-2-37B</v>
      </c>
      <c r="H267" t="s">
        <v>20</v>
      </c>
      <c r="I267" t="s">
        <v>20</v>
      </c>
      <c r="J267" t="s">
        <v>21</v>
      </c>
    </row>
    <row r="268" spans="1:33" x14ac:dyDescent="0.3">
      <c r="A268" t="s">
        <v>917</v>
      </c>
      <c r="B268" s="3">
        <v>40719</v>
      </c>
      <c r="C268" s="1">
        <v>1</v>
      </c>
      <c r="D268" s="1">
        <v>2</v>
      </c>
      <c r="E268">
        <v>38</v>
      </c>
      <c r="F268" t="s">
        <v>18</v>
      </c>
      <c r="G268" t="str">
        <f t="shared" si="4"/>
        <v>F1-2-38A</v>
      </c>
      <c r="H268" t="s">
        <v>22</v>
      </c>
      <c r="I268" t="s">
        <v>23</v>
      </c>
      <c r="K268" t="s">
        <v>86</v>
      </c>
      <c r="L268" t="s">
        <v>26</v>
      </c>
      <c r="M268" s="7" t="s">
        <v>111</v>
      </c>
      <c r="N268" t="s">
        <v>27</v>
      </c>
      <c r="O268" t="s">
        <v>29</v>
      </c>
      <c r="Q268">
        <v>42.6</v>
      </c>
      <c r="R268">
        <v>20.2</v>
      </c>
      <c r="S268">
        <v>28.9</v>
      </c>
      <c r="W268">
        <v>21</v>
      </c>
      <c r="X268">
        <v>19</v>
      </c>
      <c r="Y268">
        <v>202</v>
      </c>
      <c r="Z268">
        <v>183</v>
      </c>
      <c r="AG268" t="s">
        <v>108</v>
      </c>
    </row>
    <row r="269" spans="1:33" x14ac:dyDescent="0.3">
      <c r="A269" t="s">
        <v>917</v>
      </c>
      <c r="B269" s="3">
        <v>40719</v>
      </c>
      <c r="C269" s="1">
        <v>1</v>
      </c>
      <c r="D269" s="1">
        <v>2</v>
      </c>
      <c r="E269">
        <v>38</v>
      </c>
      <c r="F269" t="s">
        <v>19</v>
      </c>
      <c r="G269" t="str">
        <f t="shared" si="4"/>
        <v>F1-2-38B</v>
      </c>
      <c r="H269" t="s">
        <v>20</v>
      </c>
      <c r="I269" t="s">
        <v>20</v>
      </c>
    </row>
    <row r="270" spans="1:33" x14ac:dyDescent="0.3">
      <c r="A270" t="s">
        <v>917</v>
      </c>
      <c r="B270" s="3">
        <v>40719</v>
      </c>
      <c r="C270" s="1">
        <v>1</v>
      </c>
      <c r="D270" s="1">
        <v>2</v>
      </c>
      <c r="E270">
        <v>39</v>
      </c>
      <c r="F270" t="s">
        <v>18</v>
      </c>
      <c r="G270" t="str">
        <f t="shared" si="4"/>
        <v>F1-2-39A</v>
      </c>
      <c r="H270" t="s">
        <v>20</v>
      </c>
      <c r="I270" t="s">
        <v>20</v>
      </c>
    </row>
    <row r="271" spans="1:33" x14ac:dyDescent="0.3">
      <c r="A271" t="s">
        <v>917</v>
      </c>
      <c r="B271" s="3">
        <v>40719</v>
      </c>
      <c r="C271" s="1">
        <v>1</v>
      </c>
      <c r="D271" s="1">
        <v>2</v>
      </c>
      <c r="E271">
        <v>39</v>
      </c>
      <c r="F271" t="s">
        <v>19</v>
      </c>
      <c r="G271" t="str">
        <f t="shared" si="4"/>
        <v>F1-2-39B</v>
      </c>
      <c r="H271" t="s">
        <v>20</v>
      </c>
      <c r="I271" t="s">
        <v>20</v>
      </c>
    </row>
    <row r="272" spans="1:33" x14ac:dyDescent="0.3">
      <c r="A272" t="s">
        <v>917</v>
      </c>
      <c r="B272" s="3">
        <v>40719</v>
      </c>
      <c r="C272" s="1">
        <v>1</v>
      </c>
      <c r="D272" s="1">
        <v>2</v>
      </c>
      <c r="E272">
        <v>40</v>
      </c>
      <c r="F272" t="s">
        <v>18</v>
      </c>
      <c r="G272" t="str">
        <f t="shared" si="4"/>
        <v>F1-2-40A</v>
      </c>
      <c r="H272" t="s">
        <v>20</v>
      </c>
      <c r="I272" t="s">
        <v>20</v>
      </c>
    </row>
    <row r="273" spans="1:33" x14ac:dyDescent="0.3">
      <c r="A273" t="s">
        <v>917</v>
      </c>
      <c r="B273" s="3">
        <v>40719</v>
      </c>
      <c r="C273" s="1">
        <v>1</v>
      </c>
      <c r="D273" s="1">
        <v>2</v>
      </c>
      <c r="E273">
        <v>40</v>
      </c>
      <c r="F273" t="s">
        <v>19</v>
      </c>
      <c r="G273" t="str">
        <f t="shared" si="4"/>
        <v>F1-2-40B</v>
      </c>
      <c r="H273" t="s">
        <v>20</v>
      </c>
      <c r="I273" t="s">
        <v>20</v>
      </c>
    </row>
    <row r="274" spans="1:33" x14ac:dyDescent="0.3">
      <c r="A274" t="s">
        <v>917</v>
      </c>
      <c r="B274" s="3">
        <v>40719</v>
      </c>
      <c r="C274" s="1">
        <v>1</v>
      </c>
      <c r="D274" s="1">
        <v>2</v>
      </c>
      <c r="E274">
        <v>41</v>
      </c>
      <c r="F274" t="s">
        <v>18</v>
      </c>
      <c r="G274" t="str">
        <f t="shared" si="4"/>
        <v>F1-2-41A</v>
      </c>
      <c r="H274" t="s">
        <v>22</v>
      </c>
      <c r="I274" t="s">
        <v>23</v>
      </c>
      <c r="J274" t="s">
        <v>21</v>
      </c>
      <c r="K274" t="s">
        <v>53</v>
      </c>
      <c r="L274" t="s">
        <v>71</v>
      </c>
      <c r="M274" t="s">
        <v>80</v>
      </c>
    </row>
    <row r="275" spans="1:33" x14ac:dyDescent="0.3">
      <c r="A275" t="s">
        <v>917</v>
      </c>
      <c r="B275" s="3">
        <v>40719</v>
      </c>
      <c r="C275" s="1">
        <v>1</v>
      </c>
      <c r="D275" s="1">
        <v>2</v>
      </c>
      <c r="E275">
        <v>41</v>
      </c>
      <c r="F275" t="s">
        <v>19</v>
      </c>
      <c r="G275" t="str">
        <f t="shared" si="4"/>
        <v>F1-2-41B</v>
      </c>
      <c r="H275" t="s">
        <v>22</v>
      </c>
      <c r="I275" t="s">
        <v>23</v>
      </c>
      <c r="K275" t="s">
        <v>30</v>
      </c>
      <c r="L275" t="s">
        <v>71</v>
      </c>
      <c r="M275" t="s">
        <v>49</v>
      </c>
    </row>
    <row r="276" spans="1:33" x14ac:dyDescent="0.3">
      <c r="A276" t="s">
        <v>917</v>
      </c>
      <c r="B276" s="3">
        <v>40719</v>
      </c>
      <c r="C276" s="1">
        <v>1</v>
      </c>
      <c r="D276" s="1">
        <v>2</v>
      </c>
      <c r="E276">
        <v>42</v>
      </c>
      <c r="F276" t="s">
        <v>18</v>
      </c>
      <c r="G276" t="str">
        <f t="shared" si="4"/>
        <v>F1-2-42A</v>
      </c>
      <c r="H276" t="s">
        <v>20</v>
      </c>
      <c r="I276" t="s">
        <v>20</v>
      </c>
      <c r="J276" t="s">
        <v>21</v>
      </c>
    </row>
    <row r="277" spans="1:33" x14ac:dyDescent="0.3">
      <c r="A277" t="s">
        <v>917</v>
      </c>
      <c r="B277" s="3">
        <v>40719</v>
      </c>
      <c r="C277" s="1">
        <v>1</v>
      </c>
      <c r="D277" s="1">
        <v>2</v>
      </c>
      <c r="E277">
        <v>42</v>
      </c>
      <c r="F277" t="s">
        <v>19</v>
      </c>
      <c r="G277" t="str">
        <f t="shared" si="4"/>
        <v>F1-2-42B</v>
      </c>
      <c r="H277" t="s">
        <v>22</v>
      </c>
      <c r="I277" t="s">
        <v>23</v>
      </c>
      <c r="K277" t="s">
        <v>30</v>
      </c>
      <c r="L277" t="s">
        <v>71</v>
      </c>
      <c r="M277" t="s">
        <v>39</v>
      </c>
    </row>
    <row r="278" spans="1:33" x14ac:dyDescent="0.3">
      <c r="A278" t="s">
        <v>917</v>
      </c>
      <c r="B278" s="3">
        <v>40719</v>
      </c>
      <c r="C278" s="1">
        <v>1</v>
      </c>
      <c r="D278" s="1">
        <v>2</v>
      </c>
      <c r="E278">
        <v>43</v>
      </c>
      <c r="F278" t="s">
        <v>18</v>
      </c>
      <c r="G278" t="str">
        <f t="shared" si="4"/>
        <v>F1-2-43A</v>
      </c>
      <c r="H278" t="s">
        <v>20</v>
      </c>
      <c r="I278" t="s">
        <v>20</v>
      </c>
      <c r="J278" t="s">
        <v>21</v>
      </c>
    </row>
    <row r="279" spans="1:33" x14ac:dyDescent="0.3">
      <c r="A279" t="s">
        <v>917</v>
      </c>
      <c r="B279" s="3">
        <v>40719</v>
      </c>
      <c r="C279" s="1">
        <v>1</v>
      </c>
      <c r="D279" s="1">
        <v>2</v>
      </c>
      <c r="E279">
        <v>43</v>
      </c>
      <c r="F279" t="s">
        <v>19</v>
      </c>
      <c r="G279" t="str">
        <f t="shared" si="4"/>
        <v>F1-2-43B</v>
      </c>
      <c r="H279" t="s">
        <v>20</v>
      </c>
      <c r="I279" t="s">
        <v>20</v>
      </c>
      <c r="J279" t="s">
        <v>21</v>
      </c>
    </row>
    <row r="280" spans="1:33" x14ac:dyDescent="0.3">
      <c r="A280" t="s">
        <v>917</v>
      </c>
      <c r="B280" s="3">
        <v>40719</v>
      </c>
      <c r="C280" s="1">
        <v>1</v>
      </c>
      <c r="D280" s="1">
        <v>2</v>
      </c>
      <c r="E280">
        <v>44</v>
      </c>
      <c r="F280" t="s">
        <v>18</v>
      </c>
      <c r="G280" t="str">
        <f t="shared" si="4"/>
        <v>F1-2-44A</v>
      </c>
      <c r="H280" t="s">
        <v>22</v>
      </c>
      <c r="I280" t="s">
        <v>23</v>
      </c>
      <c r="K280" t="s">
        <v>35</v>
      </c>
      <c r="L280" t="s">
        <v>26</v>
      </c>
      <c r="M280" t="s">
        <v>92</v>
      </c>
      <c r="N280" t="s">
        <v>33</v>
      </c>
      <c r="O280" t="s">
        <v>28</v>
      </c>
      <c r="Q280">
        <v>27.2</v>
      </c>
      <c r="R280">
        <v>16.55</v>
      </c>
      <c r="S280">
        <v>6.2</v>
      </c>
      <c r="W280">
        <v>26</v>
      </c>
      <c r="X280">
        <v>21</v>
      </c>
      <c r="Y280">
        <v>60</v>
      </c>
      <c r="Z280">
        <v>39</v>
      </c>
      <c r="AC280">
        <v>72</v>
      </c>
    </row>
    <row r="281" spans="1:33" x14ac:dyDescent="0.3">
      <c r="A281" t="s">
        <v>917</v>
      </c>
      <c r="B281" s="3">
        <v>40719</v>
      </c>
      <c r="C281" s="1">
        <v>1</v>
      </c>
      <c r="D281" s="1">
        <v>2</v>
      </c>
      <c r="E281">
        <v>44</v>
      </c>
      <c r="F281" t="s">
        <v>19</v>
      </c>
      <c r="G281" t="str">
        <f t="shared" si="4"/>
        <v>F1-2-44B</v>
      </c>
      <c r="H281" t="s">
        <v>22</v>
      </c>
      <c r="I281" t="s">
        <v>23</v>
      </c>
      <c r="K281" t="s">
        <v>30</v>
      </c>
      <c r="L281" t="s">
        <v>26</v>
      </c>
      <c r="M281" t="s">
        <v>110</v>
      </c>
      <c r="N281" t="s">
        <v>27</v>
      </c>
      <c r="O281" t="s">
        <v>29</v>
      </c>
      <c r="Q281">
        <v>38.15</v>
      </c>
      <c r="R281">
        <v>23.1</v>
      </c>
      <c r="S281">
        <v>20.5</v>
      </c>
      <c r="W281">
        <v>67</v>
      </c>
      <c r="X281">
        <v>19</v>
      </c>
      <c r="Y281">
        <v>131</v>
      </c>
      <c r="Z281">
        <v>112</v>
      </c>
    </row>
    <row r="282" spans="1:33" x14ac:dyDescent="0.3">
      <c r="A282" t="s">
        <v>917</v>
      </c>
      <c r="B282" s="3">
        <v>40719</v>
      </c>
      <c r="C282" s="1">
        <v>1</v>
      </c>
      <c r="D282" s="1">
        <v>2</v>
      </c>
      <c r="E282">
        <v>45</v>
      </c>
      <c r="F282" t="s">
        <v>18</v>
      </c>
      <c r="G282" t="str">
        <f t="shared" si="4"/>
        <v>F1-2-45A</v>
      </c>
      <c r="H282" t="s">
        <v>22</v>
      </c>
      <c r="I282" t="s">
        <v>23</v>
      </c>
      <c r="K282" t="s">
        <v>90</v>
      </c>
      <c r="L282" t="s">
        <v>26</v>
      </c>
      <c r="M282" s="7" t="s">
        <v>213</v>
      </c>
      <c r="N282" t="s">
        <v>27</v>
      </c>
      <c r="O282" t="s">
        <v>28</v>
      </c>
      <c r="Q282">
        <v>24.6</v>
      </c>
      <c r="R282">
        <v>16.7</v>
      </c>
      <c r="S282">
        <v>7.7</v>
      </c>
      <c r="W282">
        <v>6</v>
      </c>
      <c r="X282">
        <v>20</v>
      </c>
      <c r="Y282">
        <v>67</v>
      </c>
      <c r="Z282">
        <v>47</v>
      </c>
    </row>
    <row r="283" spans="1:33" x14ac:dyDescent="0.3">
      <c r="A283" t="s">
        <v>917</v>
      </c>
      <c r="B283" s="3">
        <v>40719</v>
      </c>
      <c r="C283" s="1">
        <v>1</v>
      </c>
      <c r="D283" s="1">
        <v>2</v>
      </c>
      <c r="E283">
        <v>45</v>
      </c>
      <c r="F283" t="s">
        <v>19</v>
      </c>
      <c r="G283" t="str">
        <f t="shared" si="4"/>
        <v>F1-2-45B</v>
      </c>
      <c r="H283" t="s">
        <v>20</v>
      </c>
      <c r="I283" t="s">
        <v>23</v>
      </c>
    </row>
    <row r="284" spans="1:33" x14ac:dyDescent="0.3">
      <c r="A284" t="s">
        <v>917</v>
      </c>
      <c r="B284" s="3">
        <v>40719</v>
      </c>
      <c r="C284" s="1">
        <v>1</v>
      </c>
      <c r="D284" s="1">
        <v>2</v>
      </c>
      <c r="E284">
        <v>46</v>
      </c>
      <c r="F284" t="s">
        <v>18</v>
      </c>
      <c r="G284" t="str">
        <f t="shared" si="4"/>
        <v>F1-2-46A</v>
      </c>
      <c r="H284" t="s">
        <v>22</v>
      </c>
      <c r="I284" t="s">
        <v>23</v>
      </c>
      <c r="K284" t="s">
        <v>32</v>
      </c>
      <c r="L284" t="s">
        <v>26</v>
      </c>
      <c r="M284" t="s">
        <v>211</v>
      </c>
      <c r="N284" t="s">
        <v>27</v>
      </c>
      <c r="O284" t="s">
        <v>29</v>
      </c>
      <c r="Q284">
        <v>35.9</v>
      </c>
      <c r="R284">
        <v>23.6</v>
      </c>
      <c r="S284">
        <v>16.2</v>
      </c>
      <c r="W284">
        <v>74</v>
      </c>
      <c r="X284">
        <v>20</v>
      </c>
      <c r="Y284">
        <v>104</v>
      </c>
      <c r="Z284">
        <v>84</v>
      </c>
    </row>
    <row r="285" spans="1:33" x14ac:dyDescent="0.3">
      <c r="A285" t="s">
        <v>917</v>
      </c>
      <c r="B285" s="3">
        <v>40719</v>
      </c>
      <c r="C285" s="1">
        <v>1</v>
      </c>
      <c r="D285" s="1">
        <v>2</v>
      </c>
      <c r="E285">
        <v>46</v>
      </c>
      <c r="F285" t="s">
        <v>19</v>
      </c>
      <c r="G285" t="str">
        <f t="shared" si="4"/>
        <v>F1-2-46B</v>
      </c>
      <c r="H285" t="s">
        <v>22</v>
      </c>
      <c r="I285" t="s">
        <v>23</v>
      </c>
      <c r="K285" t="s">
        <v>90</v>
      </c>
      <c r="L285" t="s">
        <v>26</v>
      </c>
      <c r="M285" t="s">
        <v>91</v>
      </c>
      <c r="N285" t="s">
        <v>27</v>
      </c>
      <c r="O285" t="s">
        <v>29</v>
      </c>
      <c r="Q285">
        <v>26.8</v>
      </c>
      <c r="R285">
        <v>16.899999999999999</v>
      </c>
      <c r="S285">
        <v>13.8</v>
      </c>
      <c r="W285">
        <v>18</v>
      </c>
      <c r="X285">
        <v>20</v>
      </c>
      <c r="Y285">
        <v>71</v>
      </c>
      <c r="Z285">
        <v>51</v>
      </c>
    </row>
    <row r="286" spans="1:33" x14ac:dyDescent="0.3">
      <c r="A286" t="s">
        <v>917</v>
      </c>
      <c r="B286" s="3">
        <v>40719</v>
      </c>
      <c r="C286" s="1">
        <v>1</v>
      </c>
      <c r="D286" s="1">
        <v>2</v>
      </c>
      <c r="E286">
        <v>47</v>
      </c>
      <c r="F286" t="s">
        <v>18</v>
      </c>
      <c r="G286" t="str">
        <f t="shared" si="4"/>
        <v>F1-2-47A</v>
      </c>
      <c r="H286" t="s">
        <v>22</v>
      </c>
      <c r="I286" t="s">
        <v>20</v>
      </c>
    </row>
    <row r="287" spans="1:33" x14ac:dyDescent="0.3">
      <c r="A287" t="s">
        <v>917</v>
      </c>
      <c r="B287" s="3">
        <v>40719</v>
      </c>
      <c r="C287" s="1">
        <v>1</v>
      </c>
      <c r="D287" s="1">
        <v>2</v>
      </c>
      <c r="E287">
        <v>47</v>
      </c>
      <c r="F287" t="s">
        <v>19</v>
      </c>
      <c r="G287" t="str">
        <f t="shared" si="4"/>
        <v>F1-2-47B</v>
      </c>
      <c r="H287" t="s">
        <v>20</v>
      </c>
      <c r="I287" t="s">
        <v>23</v>
      </c>
      <c r="M287" s="7"/>
    </row>
    <row r="288" spans="1:33" x14ac:dyDescent="0.3">
      <c r="A288" t="s">
        <v>917</v>
      </c>
      <c r="B288" s="3">
        <v>40719</v>
      </c>
      <c r="C288" s="1">
        <v>1</v>
      </c>
      <c r="D288" s="1">
        <v>2</v>
      </c>
      <c r="E288">
        <v>48</v>
      </c>
      <c r="F288" t="s">
        <v>18</v>
      </c>
      <c r="G288" t="str">
        <f t="shared" si="4"/>
        <v>F1-2-48A</v>
      </c>
      <c r="H288" t="s">
        <v>22</v>
      </c>
      <c r="I288" t="s">
        <v>23</v>
      </c>
      <c r="K288" t="s">
        <v>35</v>
      </c>
      <c r="L288" t="s">
        <v>26</v>
      </c>
      <c r="M288" t="s">
        <v>214</v>
      </c>
      <c r="N288" t="s">
        <v>27</v>
      </c>
      <c r="O288" t="s">
        <v>28</v>
      </c>
      <c r="Q288">
        <v>27.3</v>
      </c>
      <c r="R288">
        <v>16.8</v>
      </c>
      <c r="S288">
        <v>8.3000000000000007</v>
      </c>
      <c r="W288">
        <v>42</v>
      </c>
      <c r="X288">
        <v>19</v>
      </c>
      <c r="Y288">
        <v>60</v>
      </c>
      <c r="Z288">
        <v>41</v>
      </c>
      <c r="AC288">
        <v>76</v>
      </c>
      <c r="AG288" t="s">
        <v>215</v>
      </c>
    </row>
    <row r="289" spans="1:29" x14ac:dyDescent="0.3">
      <c r="A289" t="s">
        <v>917</v>
      </c>
      <c r="B289" s="3">
        <v>40719</v>
      </c>
      <c r="C289" s="1">
        <v>1</v>
      </c>
      <c r="D289" s="1">
        <v>2</v>
      </c>
      <c r="E289">
        <v>48</v>
      </c>
      <c r="F289" t="s">
        <v>19</v>
      </c>
      <c r="G289" t="str">
        <f t="shared" si="4"/>
        <v>F1-2-48B</v>
      </c>
      <c r="H289" t="s">
        <v>22</v>
      </c>
      <c r="I289" t="s">
        <v>23</v>
      </c>
      <c r="K289" t="s">
        <v>30</v>
      </c>
      <c r="L289" t="s">
        <v>26</v>
      </c>
      <c r="M289" t="s">
        <v>109</v>
      </c>
      <c r="N289" t="s">
        <v>27</v>
      </c>
      <c r="O289" t="s">
        <v>29</v>
      </c>
      <c r="Q289">
        <v>39.25</v>
      </c>
      <c r="R289">
        <v>25.05</v>
      </c>
      <c r="S289">
        <v>18.399999999999999</v>
      </c>
      <c r="W289">
        <v>87</v>
      </c>
      <c r="X289">
        <v>19</v>
      </c>
      <c r="Y289">
        <v>110</v>
      </c>
      <c r="Z289">
        <v>91</v>
      </c>
      <c r="AC289">
        <v>80</v>
      </c>
    </row>
    <row r="290" spans="1:29" x14ac:dyDescent="0.3">
      <c r="A290" t="s">
        <v>918</v>
      </c>
      <c r="B290" s="3">
        <v>40720</v>
      </c>
      <c r="C290" s="1">
        <v>1</v>
      </c>
      <c r="D290" s="1">
        <v>2</v>
      </c>
      <c r="E290">
        <v>1</v>
      </c>
      <c r="F290" t="s">
        <v>18</v>
      </c>
      <c r="G290" t="str">
        <f t="shared" si="4"/>
        <v>F1-2-1A</v>
      </c>
      <c r="H290" t="s">
        <v>20</v>
      </c>
      <c r="I290" t="s">
        <v>20</v>
      </c>
    </row>
    <row r="291" spans="1:29" x14ac:dyDescent="0.3">
      <c r="A291" t="s">
        <v>918</v>
      </c>
      <c r="B291" s="3">
        <v>40720</v>
      </c>
      <c r="C291" s="1">
        <v>1</v>
      </c>
      <c r="D291" s="1">
        <v>2</v>
      </c>
      <c r="E291">
        <v>1</v>
      </c>
      <c r="F291" t="s">
        <v>19</v>
      </c>
      <c r="G291" t="str">
        <f t="shared" si="4"/>
        <v>F1-2-1B</v>
      </c>
      <c r="H291" t="s">
        <v>20</v>
      </c>
      <c r="I291" t="s">
        <v>20</v>
      </c>
    </row>
    <row r="292" spans="1:29" x14ac:dyDescent="0.3">
      <c r="A292" t="s">
        <v>918</v>
      </c>
      <c r="B292" s="3">
        <v>40720</v>
      </c>
      <c r="C292" s="1">
        <v>1</v>
      </c>
      <c r="D292" s="1">
        <v>2</v>
      </c>
      <c r="E292">
        <v>2</v>
      </c>
      <c r="F292" t="s">
        <v>18</v>
      </c>
      <c r="G292" t="str">
        <f t="shared" si="4"/>
        <v>F1-2-2A</v>
      </c>
      <c r="H292" t="s">
        <v>20</v>
      </c>
      <c r="I292" t="s">
        <v>20</v>
      </c>
    </row>
    <row r="293" spans="1:29" x14ac:dyDescent="0.3">
      <c r="A293" t="s">
        <v>918</v>
      </c>
      <c r="B293" s="3">
        <v>40720</v>
      </c>
      <c r="C293" s="1">
        <v>1</v>
      </c>
      <c r="D293" s="1">
        <v>2</v>
      </c>
      <c r="E293">
        <v>2</v>
      </c>
      <c r="F293" t="s">
        <v>19</v>
      </c>
      <c r="G293" t="str">
        <f t="shared" si="4"/>
        <v>F1-2-2B</v>
      </c>
      <c r="H293" t="s">
        <v>20</v>
      </c>
      <c r="I293" t="s">
        <v>20</v>
      </c>
    </row>
    <row r="294" spans="1:29" x14ac:dyDescent="0.3">
      <c r="A294" t="s">
        <v>918</v>
      </c>
      <c r="B294" s="3">
        <v>40720</v>
      </c>
      <c r="C294" s="1">
        <v>1</v>
      </c>
      <c r="D294" s="1">
        <v>2</v>
      </c>
      <c r="E294">
        <v>3</v>
      </c>
      <c r="F294" t="s">
        <v>18</v>
      </c>
      <c r="G294" t="str">
        <f t="shared" si="4"/>
        <v>F1-2-3A</v>
      </c>
      <c r="H294" t="s">
        <v>20</v>
      </c>
      <c r="I294" t="s">
        <v>20</v>
      </c>
    </row>
    <row r="295" spans="1:29" x14ac:dyDescent="0.3">
      <c r="A295" t="s">
        <v>918</v>
      </c>
      <c r="B295" s="3">
        <v>40720</v>
      </c>
      <c r="C295" s="1">
        <v>1</v>
      </c>
      <c r="D295" s="1">
        <v>2</v>
      </c>
      <c r="E295">
        <v>3</v>
      </c>
      <c r="F295" t="s">
        <v>19</v>
      </c>
      <c r="G295" t="str">
        <f t="shared" si="4"/>
        <v>F1-2-3B</v>
      </c>
      <c r="H295" t="s">
        <v>20</v>
      </c>
      <c r="I295" t="s">
        <v>20</v>
      </c>
    </row>
    <row r="296" spans="1:29" x14ac:dyDescent="0.3">
      <c r="A296" t="s">
        <v>918</v>
      </c>
      <c r="B296" s="3">
        <v>40720</v>
      </c>
      <c r="C296" s="1">
        <v>1</v>
      </c>
      <c r="D296" s="1">
        <v>2</v>
      </c>
      <c r="E296">
        <v>4</v>
      </c>
      <c r="F296" t="s">
        <v>18</v>
      </c>
      <c r="G296" t="str">
        <f t="shared" si="4"/>
        <v>F1-2-4A</v>
      </c>
      <c r="H296" t="s">
        <v>20</v>
      </c>
      <c r="I296" t="s">
        <v>20</v>
      </c>
    </row>
    <row r="297" spans="1:29" x14ac:dyDescent="0.3">
      <c r="A297" t="s">
        <v>918</v>
      </c>
      <c r="B297" s="3">
        <v>40720</v>
      </c>
      <c r="C297" s="1">
        <v>1</v>
      </c>
      <c r="D297" s="1">
        <v>2</v>
      </c>
      <c r="E297">
        <v>4</v>
      </c>
      <c r="F297" t="s">
        <v>19</v>
      </c>
      <c r="G297" t="str">
        <f t="shared" si="4"/>
        <v>F1-2-4B</v>
      </c>
      <c r="H297" t="s">
        <v>20</v>
      </c>
      <c r="I297" t="s">
        <v>20</v>
      </c>
    </row>
    <row r="298" spans="1:29" x14ac:dyDescent="0.3">
      <c r="A298" t="s">
        <v>918</v>
      </c>
      <c r="B298" s="3">
        <v>40720</v>
      </c>
      <c r="C298" s="1">
        <v>1</v>
      </c>
      <c r="D298" s="1">
        <v>2</v>
      </c>
      <c r="E298">
        <v>5</v>
      </c>
      <c r="F298" t="s">
        <v>18</v>
      </c>
      <c r="G298" t="str">
        <f t="shared" si="4"/>
        <v>F1-2-5A</v>
      </c>
      <c r="H298" t="s">
        <v>20</v>
      </c>
      <c r="I298" t="s">
        <v>20</v>
      </c>
    </row>
    <row r="299" spans="1:29" x14ac:dyDescent="0.3">
      <c r="A299" t="s">
        <v>918</v>
      </c>
      <c r="B299" s="3">
        <v>40720</v>
      </c>
      <c r="C299" s="1">
        <v>1</v>
      </c>
      <c r="D299" s="1">
        <v>2</v>
      </c>
      <c r="E299">
        <v>5</v>
      </c>
      <c r="F299" t="s">
        <v>19</v>
      </c>
      <c r="G299" t="str">
        <f t="shared" si="4"/>
        <v>F1-2-5B</v>
      </c>
      <c r="H299" t="s">
        <v>20</v>
      </c>
      <c r="I299" t="s">
        <v>20</v>
      </c>
    </row>
    <row r="300" spans="1:29" x14ac:dyDescent="0.3">
      <c r="A300" t="s">
        <v>918</v>
      </c>
      <c r="B300" s="3">
        <v>40720</v>
      </c>
      <c r="C300" s="1">
        <v>1</v>
      </c>
      <c r="D300" s="1">
        <v>2</v>
      </c>
      <c r="E300">
        <v>6</v>
      </c>
      <c r="F300" t="s">
        <v>18</v>
      </c>
      <c r="G300" t="str">
        <f t="shared" si="4"/>
        <v>F1-2-6A</v>
      </c>
      <c r="H300" t="s">
        <v>20</v>
      </c>
      <c r="I300" t="s">
        <v>20</v>
      </c>
    </row>
    <row r="301" spans="1:29" x14ac:dyDescent="0.3">
      <c r="A301" t="s">
        <v>918</v>
      </c>
      <c r="B301" s="3">
        <v>40720</v>
      </c>
      <c r="C301" s="1">
        <v>1</v>
      </c>
      <c r="D301" s="1">
        <v>2</v>
      </c>
      <c r="E301">
        <v>6</v>
      </c>
      <c r="F301" t="s">
        <v>19</v>
      </c>
      <c r="G301" t="str">
        <f t="shared" si="4"/>
        <v>F1-2-6B</v>
      </c>
      <c r="H301" t="s">
        <v>20</v>
      </c>
      <c r="I301" t="s">
        <v>20</v>
      </c>
    </row>
    <row r="302" spans="1:29" x14ac:dyDescent="0.3">
      <c r="A302" t="s">
        <v>918</v>
      </c>
      <c r="B302" s="3">
        <v>40720</v>
      </c>
      <c r="C302" s="1">
        <v>1</v>
      </c>
      <c r="D302" s="1">
        <v>2</v>
      </c>
      <c r="E302">
        <v>7</v>
      </c>
      <c r="F302" t="s">
        <v>18</v>
      </c>
      <c r="G302" t="str">
        <f t="shared" si="4"/>
        <v>F1-2-7A</v>
      </c>
      <c r="H302" t="s">
        <v>20</v>
      </c>
      <c r="I302" t="s">
        <v>20</v>
      </c>
    </row>
    <row r="303" spans="1:29" x14ac:dyDescent="0.3">
      <c r="A303" t="s">
        <v>918</v>
      </c>
      <c r="B303" s="3">
        <v>40720</v>
      </c>
      <c r="C303" s="1">
        <v>1</v>
      </c>
      <c r="D303" s="1">
        <v>2</v>
      </c>
      <c r="E303">
        <v>7</v>
      </c>
      <c r="F303" t="s">
        <v>19</v>
      </c>
      <c r="G303" t="str">
        <f t="shared" si="4"/>
        <v>F1-2-7B</v>
      </c>
      <c r="H303" t="s">
        <v>20</v>
      </c>
      <c r="I303" t="s">
        <v>20</v>
      </c>
    </row>
    <row r="304" spans="1:29" x14ac:dyDescent="0.3">
      <c r="A304" t="s">
        <v>918</v>
      </c>
      <c r="B304" s="3">
        <v>40720</v>
      </c>
      <c r="C304" s="1">
        <v>1</v>
      </c>
      <c r="D304" s="1">
        <v>2</v>
      </c>
      <c r="E304">
        <v>8</v>
      </c>
      <c r="F304" t="s">
        <v>18</v>
      </c>
      <c r="G304" t="str">
        <f t="shared" si="4"/>
        <v>F1-2-8A</v>
      </c>
      <c r="H304" t="s">
        <v>20</v>
      </c>
      <c r="I304" t="s">
        <v>20</v>
      </c>
    </row>
    <row r="305" spans="1:33" x14ac:dyDescent="0.3">
      <c r="A305" t="s">
        <v>918</v>
      </c>
      <c r="B305" s="3">
        <v>40720</v>
      </c>
      <c r="C305" s="1">
        <v>1</v>
      </c>
      <c r="D305" s="1">
        <v>2</v>
      </c>
      <c r="E305">
        <v>8</v>
      </c>
      <c r="F305" t="s">
        <v>19</v>
      </c>
      <c r="G305" t="str">
        <f t="shared" si="4"/>
        <v>F1-2-8B</v>
      </c>
      <c r="H305" t="s">
        <v>20</v>
      </c>
      <c r="I305" t="s">
        <v>20</v>
      </c>
    </row>
    <row r="306" spans="1:33" x14ac:dyDescent="0.3">
      <c r="A306" t="s">
        <v>918</v>
      </c>
      <c r="B306" s="3">
        <v>40720</v>
      </c>
      <c r="C306" s="1">
        <v>1</v>
      </c>
      <c r="D306" s="1">
        <v>2</v>
      </c>
      <c r="E306">
        <v>9</v>
      </c>
      <c r="F306" t="s">
        <v>18</v>
      </c>
      <c r="G306" t="str">
        <f t="shared" si="4"/>
        <v>F1-2-9A</v>
      </c>
      <c r="H306" t="s">
        <v>20</v>
      </c>
      <c r="I306" t="s">
        <v>20</v>
      </c>
    </row>
    <row r="307" spans="1:33" x14ac:dyDescent="0.3">
      <c r="A307" t="s">
        <v>918</v>
      </c>
      <c r="B307" s="3">
        <v>40720</v>
      </c>
      <c r="C307" s="1">
        <v>1</v>
      </c>
      <c r="D307" s="1">
        <v>2</v>
      </c>
      <c r="E307">
        <v>9</v>
      </c>
      <c r="F307" t="s">
        <v>19</v>
      </c>
      <c r="G307" t="str">
        <f t="shared" si="4"/>
        <v>F1-2-9B</v>
      </c>
      <c r="H307" t="s">
        <v>20</v>
      </c>
      <c r="I307" t="s">
        <v>20</v>
      </c>
    </row>
    <row r="308" spans="1:33" x14ac:dyDescent="0.3">
      <c r="A308" t="s">
        <v>918</v>
      </c>
      <c r="B308" s="3">
        <v>40720</v>
      </c>
      <c r="C308" s="1">
        <v>1</v>
      </c>
      <c r="D308" s="1">
        <v>2</v>
      </c>
      <c r="E308">
        <v>10</v>
      </c>
      <c r="F308" t="s">
        <v>18</v>
      </c>
      <c r="G308" t="str">
        <f t="shared" si="4"/>
        <v>F1-2-10A</v>
      </c>
      <c r="H308" t="s">
        <v>20</v>
      </c>
      <c r="I308" t="s">
        <v>20</v>
      </c>
    </row>
    <row r="309" spans="1:33" x14ac:dyDescent="0.3">
      <c r="A309" t="s">
        <v>918</v>
      </c>
      <c r="B309" s="3">
        <v>40720</v>
      </c>
      <c r="C309" s="1">
        <v>1</v>
      </c>
      <c r="D309" s="1">
        <v>2</v>
      </c>
      <c r="E309">
        <v>10</v>
      </c>
      <c r="F309" t="s">
        <v>19</v>
      </c>
      <c r="G309" t="str">
        <f t="shared" si="4"/>
        <v>F1-2-10B</v>
      </c>
      <c r="H309" t="s">
        <v>20</v>
      </c>
      <c r="I309" t="s">
        <v>20</v>
      </c>
    </row>
    <row r="310" spans="1:33" x14ac:dyDescent="0.3">
      <c r="A310" t="s">
        <v>918</v>
      </c>
      <c r="B310" s="3">
        <v>40720</v>
      </c>
      <c r="C310" s="1">
        <v>1</v>
      </c>
      <c r="D310" s="1">
        <v>2</v>
      </c>
      <c r="E310">
        <v>11</v>
      </c>
      <c r="F310" t="s">
        <v>18</v>
      </c>
      <c r="G310" t="str">
        <f t="shared" si="4"/>
        <v>F1-2-11A</v>
      </c>
      <c r="H310" t="s">
        <v>20</v>
      </c>
      <c r="I310" t="s">
        <v>20</v>
      </c>
    </row>
    <row r="311" spans="1:33" x14ac:dyDescent="0.3">
      <c r="A311" t="s">
        <v>918</v>
      </c>
      <c r="B311" s="3">
        <v>40720</v>
      </c>
      <c r="C311" s="1">
        <v>1</v>
      </c>
      <c r="D311" s="1">
        <v>2</v>
      </c>
      <c r="E311">
        <v>11</v>
      </c>
      <c r="F311" t="s">
        <v>19</v>
      </c>
      <c r="G311" t="str">
        <f t="shared" si="4"/>
        <v>F1-2-11B</v>
      </c>
      <c r="H311" t="s">
        <v>22</v>
      </c>
      <c r="I311" t="s">
        <v>23</v>
      </c>
      <c r="K311" t="s">
        <v>30</v>
      </c>
      <c r="L311" t="s">
        <v>26</v>
      </c>
      <c r="M311" s="7" t="s">
        <v>120</v>
      </c>
      <c r="N311" t="s">
        <v>27</v>
      </c>
      <c r="O311" t="s">
        <v>28</v>
      </c>
      <c r="Q311">
        <v>38.65</v>
      </c>
      <c r="R311">
        <v>21.55</v>
      </c>
      <c r="S311">
        <v>7.3</v>
      </c>
      <c r="W311">
        <v>103</v>
      </c>
      <c r="X311">
        <v>20</v>
      </c>
      <c r="Y311">
        <v>119</v>
      </c>
      <c r="Z311">
        <v>99</v>
      </c>
      <c r="AC311">
        <v>83</v>
      </c>
      <c r="AG311" t="s">
        <v>121</v>
      </c>
    </row>
    <row r="312" spans="1:33" x14ac:dyDescent="0.3">
      <c r="A312" t="s">
        <v>918</v>
      </c>
      <c r="B312" s="3">
        <v>40720</v>
      </c>
      <c r="C312" s="1">
        <v>1</v>
      </c>
      <c r="D312" s="1">
        <v>2</v>
      </c>
      <c r="E312">
        <v>12</v>
      </c>
      <c r="F312" t="s">
        <v>18</v>
      </c>
      <c r="G312" t="str">
        <f t="shared" si="4"/>
        <v>F1-2-12A</v>
      </c>
      <c r="H312" t="s">
        <v>20</v>
      </c>
      <c r="I312" t="s">
        <v>20</v>
      </c>
    </row>
    <row r="313" spans="1:33" x14ac:dyDescent="0.3">
      <c r="A313" t="s">
        <v>918</v>
      </c>
      <c r="B313" s="3">
        <v>40720</v>
      </c>
      <c r="C313" s="1">
        <v>1</v>
      </c>
      <c r="D313" s="1">
        <v>2</v>
      </c>
      <c r="E313">
        <v>12</v>
      </c>
      <c r="F313" t="s">
        <v>19</v>
      </c>
      <c r="G313" t="str">
        <f t="shared" si="4"/>
        <v>F1-2-12B</v>
      </c>
      <c r="H313" t="s">
        <v>20</v>
      </c>
      <c r="I313" t="s">
        <v>20</v>
      </c>
    </row>
    <row r="314" spans="1:33" x14ac:dyDescent="0.3">
      <c r="A314" t="s">
        <v>918</v>
      </c>
      <c r="B314" s="3">
        <v>40720</v>
      </c>
      <c r="C314" s="1">
        <v>1</v>
      </c>
      <c r="D314" s="1">
        <v>2</v>
      </c>
      <c r="E314">
        <v>13</v>
      </c>
      <c r="F314" t="s">
        <v>18</v>
      </c>
      <c r="G314" t="str">
        <f t="shared" si="4"/>
        <v>F1-2-13A</v>
      </c>
      <c r="H314" t="s">
        <v>20</v>
      </c>
      <c r="I314" t="s">
        <v>20</v>
      </c>
    </row>
    <row r="315" spans="1:33" x14ac:dyDescent="0.3">
      <c r="A315" t="s">
        <v>918</v>
      </c>
      <c r="B315" s="3">
        <v>40720</v>
      </c>
      <c r="C315" s="1">
        <v>1</v>
      </c>
      <c r="D315" s="1">
        <v>2</v>
      </c>
      <c r="E315">
        <v>13</v>
      </c>
      <c r="F315" t="s">
        <v>19</v>
      </c>
      <c r="G315" t="str">
        <f t="shared" si="4"/>
        <v>F1-2-13B</v>
      </c>
      <c r="H315" t="s">
        <v>22</v>
      </c>
      <c r="I315" t="s">
        <v>23</v>
      </c>
      <c r="K315" t="s">
        <v>30</v>
      </c>
      <c r="L315" t="s">
        <v>26</v>
      </c>
      <c r="M315" s="7" t="s">
        <v>122</v>
      </c>
      <c r="N315" t="s">
        <v>27</v>
      </c>
      <c r="O315" t="s">
        <v>29</v>
      </c>
      <c r="Q315">
        <v>42</v>
      </c>
      <c r="R315">
        <v>22.8</v>
      </c>
      <c r="S315">
        <v>19.2</v>
      </c>
      <c r="W315">
        <v>98</v>
      </c>
      <c r="X315">
        <v>20</v>
      </c>
      <c r="Y315">
        <v>121</v>
      </c>
      <c r="Z315">
        <v>101</v>
      </c>
      <c r="AC315">
        <v>84</v>
      </c>
    </row>
    <row r="316" spans="1:33" x14ac:dyDescent="0.3">
      <c r="A316" t="s">
        <v>918</v>
      </c>
      <c r="B316" s="3">
        <v>40720</v>
      </c>
      <c r="C316" s="1">
        <v>1</v>
      </c>
      <c r="D316" s="1">
        <v>2</v>
      </c>
      <c r="E316">
        <v>14</v>
      </c>
      <c r="F316" t="s">
        <v>18</v>
      </c>
      <c r="G316" t="str">
        <f t="shared" si="4"/>
        <v>F1-2-14A</v>
      </c>
      <c r="H316" t="s">
        <v>20</v>
      </c>
      <c r="I316" t="s">
        <v>20</v>
      </c>
    </row>
    <row r="317" spans="1:33" x14ac:dyDescent="0.3">
      <c r="A317" t="s">
        <v>918</v>
      </c>
      <c r="B317" s="3">
        <v>40720</v>
      </c>
      <c r="C317" s="1">
        <v>1</v>
      </c>
      <c r="D317" s="1">
        <v>2</v>
      </c>
      <c r="E317">
        <v>14</v>
      </c>
      <c r="F317" t="s">
        <v>19</v>
      </c>
      <c r="G317" t="str">
        <f t="shared" si="4"/>
        <v>F1-2-14B</v>
      </c>
      <c r="H317" t="s">
        <v>20</v>
      </c>
      <c r="I317" t="s">
        <v>20</v>
      </c>
    </row>
    <row r="318" spans="1:33" x14ac:dyDescent="0.3">
      <c r="A318" t="s">
        <v>918</v>
      </c>
      <c r="B318" s="3">
        <v>40720</v>
      </c>
      <c r="C318" s="1">
        <v>1</v>
      </c>
      <c r="D318" s="1">
        <v>2</v>
      </c>
      <c r="E318">
        <v>15</v>
      </c>
      <c r="F318" t="s">
        <v>18</v>
      </c>
      <c r="G318" t="str">
        <f t="shared" si="4"/>
        <v>F1-2-15A</v>
      </c>
      <c r="H318" t="s">
        <v>20</v>
      </c>
      <c r="I318" t="s">
        <v>20</v>
      </c>
    </row>
    <row r="319" spans="1:33" x14ac:dyDescent="0.3">
      <c r="A319" t="s">
        <v>918</v>
      </c>
      <c r="B319" s="3">
        <v>40720</v>
      </c>
      <c r="C319" s="1">
        <v>1</v>
      </c>
      <c r="D319" s="1">
        <v>2</v>
      </c>
      <c r="E319">
        <v>15</v>
      </c>
      <c r="F319" t="s">
        <v>19</v>
      </c>
      <c r="G319" t="str">
        <f t="shared" si="4"/>
        <v>F1-2-15B</v>
      </c>
      <c r="H319" t="s">
        <v>20</v>
      </c>
      <c r="I319" t="s">
        <v>20</v>
      </c>
    </row>
    <row r="320" spans="1:33" x14ac:dyDescent="0.3">
      <c r="A320" t="s">
        <v>918</v>
      </c>
      <c r="B320" s="3">
        <v>40720</v>
      </c>
      <c r="C320" s="1">
        <v>1</v>
      </c>
      <c r="D320" s="1">
        <v>2</v>
      </c>
      <c r="E320">
        <v>16</v>
      </c>
      <c r="F320" t="s">
        <v>18</v>
      </c>
      <c r="G320" t="str">
        <f t="shared" si="4"/>
        <v>F1-2-16A</v>
      </c>
      <c r="H320" t="s">
        <v>20</v>
      </c>
      <c r="I320" t="s">
        <v>20</v>
      </c>
    </row>
    <row r="321" spans="1:13" x14ac:dyDescent="0.3">
      <c r="A321" t="s">
        <v>918</v>
      </c>
      <c r="B321" s="3">
        <v>40720</v>
      </c>
      <c r="C321" s="1">
        <v>1</v>
      </c>
      <c r="D321" s="1">
        <v>2</v>
      </c>
      <c r="E321">
        <v>16</v>
      </c>
      <c r="F321" t="s">
        <v>19</v>
      </c>
      <c r="G321" t="str">
        <f t="shared" si="4"/>
        <v>F1-2-16B</v>
      </c>
      <c r="H321" t="s">
        <v>20</v>
      </c>
      <c r="I321" t="s">
        <v>20</v>
      </c>
    </row>
    <row r="322" spans="1:13" x14ac:dyDescent="0.3">
      <c r="A322" t="s">
        <v>918</v>
      </c>
      <c r="B322" s="3">
        <v>40720</v>
      </c>
      <c r="C322" s="1">
        <v>1</v>
      </c>
      <c r="D322" s="1">
        <v>2</v>
      </c>
      <c r="E322">
        <v>17</v>
      </c>
      <c r="F322" t="s">
        <v>18</v>
      </c>
      <c r="G322" t="str">
        <f t="shared" si="4"/>
        <v>F1-2-17A</v>
      </c>
      <c r="H322" t="s">
        <v>20</v>
      </c>
      <c r="I322" t="s">
        <v>20</v>
      </c>
    </row>
    <row r="323" spans="1:13" x14ac:dyDescent="0.3">
      <c r="A323" t="s">
        <v>918</v>
      </c>
      <c r="B323" s="3">
        <v>40720</v>
      </c>
      <c r="C323" s="1">
        <v>1</v>
      </c>
      <c r="D323" s="1">
        <v>2</v>
      </c>
      <c r="E323">
        <v>17</v>
      </c>
      <c r="F323" t="s">
        <v>19</v>
      </c>
      <c r="G323" t="str">
        <f t="shared" ref="G323:G386" si="5">"F"&amp;C323&amp;"-"&amp;D323&amp;"-"&amp;E323&amp;UPPER(F323)</f>
        <v>F1-2-17B</v>
      </c>
      <c r="H323" t="s">
        <v>20</v>
      </c>
      <c r="I323" t="s">
        <v>20</v>
      </c>
    </row>
    <row r="324" spans="1:13" x14ac:dyDescent="0.3">
      <c r="A324" t="s">
        <v>918</v>
      </c>
      <c r="B324" s="3">
        <v>40720</v>
      </c>
      <c r="C324" s="1">
        <v>1</v>
      </c>
      <c r="D324" s="1">
        <v>2</v>
      </c>
      <c r="E324">
        <v>18</v>
      </c>
      <c r="F324" t="s">
        <v>18</v>
      </c>
      <c r="G324" t="str">
        <f t="shared" si="5"/>
        <v>F1-2-18A</v>
      </c>
      <c r="H324" t="s">
        <v>22</v>
      </c>
      <c r="I324" t="s">
        <v>23</v>
      </c>
      <c r="K324" t="s">
        <v>25</v>
      </c>
      <c r="L324" t="s">
        <v>71</v>
      </c>
      <c r="M324" t="s">
        <v>48</v>
      </c>
    </row>
    <row r="325" spans="1:13" x14ac:dyDescent="0.3">
      <c r="A325" t="s">
        <v>918</v>
      </c>
      <c r="B325" s="3">
        <v>40720</v>
      </c>
      <c r="C325" s="1">
        <v>1</v>
      </c>
      <c r="D325" s="1">
        <v>2</v>
      </c>
      <c r="E325">
        <v>18</v>
      </c>
      <c r="F325" t="s">
        <v>19</v>
      </c>
      <c r="G325" t="str">
        <f t="shared" si="5"/>
        <v>F1-2-18B</v>
      </c>
      <c r="H325" t="s">
        <v>20</v>
      </c>
      <c r="I325" t="s">
        <v>20</v>
      </c>
    </row>
    <row r="326" spans="1:13" x14ac:dyDescent="0.3">
      <c r="A326" t="s">
        <v>918</v>
      </c>
      <c r="B326" s="3">
        <v>40720</v>
      </c>
      <c r="C326" s="1">
        <v>1</v>
      </c>
      <c r="D326" s="1">
        <v>2</v>
      </c>
      <c r="E326">
        <v>19</v>
      </c>
      <c r="F326" t="s">
        <v>18</v>
      </c>
      <c r="G326" t="str">
        <f t="shared" si="5"/>
        <v>F1-2-19A</v>
      </c>
      <c r="H326" t="s">
        <v>20</v>
      </c>
      <c r="I326" t="s">
        <v>20</v>
      </c>
    </row>
    <row r="327" spans="1:13" x14ac:dyDescent="0.3">
      <c r="A327" t="s">
        <v>918</v>
      </c>
      <c r="B327" s="3">
        <v>40720</v>
      </c>
      <c r="C327" s="1">
        <v>1</v>
      </c>
      <c r="D327" s="1">
        <v>2</v>
      </c>
      <c r="E327">
        <v>19</v>
      </c>
      <c r="F327" t="s">
        <v>19</v>
      </c>
      <c r="G327" t="str">
        <f t="shared" si="5"/>
        <v>F1-2-19B</v>
      </c>
      <c r="H327" t="s">
        <v>20</v>
      </c>
      <c r="I327" t="s">
        <v>20</v>
      </c>
    </row>
    <row r="328" spans="1:13" x14ac:dyDescent="0.3">
      <c r="A328" t="s">
        <v>918</v>
      </c>
      <c r="B328" s="3">
        <v>40720</v>
      </c>
      <c r="C328" s="1">
        <v>1</v>
      </c>
      <c r="D328" s="1">
        <v>2</v>
      </c>
      <c r="E328">
        <v>20</v>
      </c>
      <c r="F328" t="s">
        <v>18</v>
      </c>
      <c r="G328" t="str">
        <f t="shared" si="5"/>
        <v>F1-2-20A</v>
      </c>
      <c r="H328" t="s">
        <v>20</v>
      </c>
      <c r="I328" t="s">
        <v>20</v>
      </c>
    </row>
    <row r="329" spans="1:13" x14ac:dyDescent="0.3">
      <c r="A329" t="s">
        <v>918</v>
      </c>
      <c r="B329" s="3">
        <v>40720</v>
      </c>
      <c r="C329" s="1">
        <v>1</v>
      </c>
      <c r="D329" s="1">
        <v>2</v>
      </c>
      <c r="E329">
        <v>20</v>
      </c>
      <c r="F329" t="s">
        <v>19</v>
      </c>
      <c r="G329" t="str">
        <f t="shared" si="5"/>
        <v>F1-2-20B</v>
      </c>
      <c r="H329" t="s">
        <v>20</v>
      </c>
      <c r="I329" t="s">
        <v>20</v>
      </c>
    </row>
    <row r="330" spans="1:13" x14ac:dyDescent="0.3">
      <c r="A330" t="s">
        <v>918</v>
      </c>
      <c r="B330" s="3">
        <v>40720</v>
      </c>
      <c r="C330" s="1">
        <v>1</v>
      </c>
      <c r="D330" s="1">
        <v>2</v>
      </c>
      <c r="E330" s="4">
        <v>21</v>
      </c>
      <c r="F330" t="s">
        <v>18</v>
      </c>
      <c r="G330" t="str">
        <f t="shared" si="5"/>
        <v>F1-2-21A</v>
      </c>
      <c r="H330" t="s">
        <v>20</v>
      </c>
      <c r="I330" t="s">
        <v>20</v>
      </c>
    </row>
    <row r="331" spans="1:13" x14ac:dyDescent="0.3">
      <c r="A331" t="s">
        <v>918</v>
      </c>
      <c r="B331" s="3">
        <v>40720</v>
      </c>
      <c r="C331" s="1">
        <v>1</v>
      </c>
      <c r="D331" s="1">
        <v>2</v>
      </c>
      <c r="E331">
        <v>21</v>
      </c>
      <c r="F331" t="s">
        <v>19</v>
      </c>
      <c r="G331" t="str">
        <f t="shared" si="5"/>
        <v>F1-2-21B</v>
      </c>
      <c r="H331" t="s">
        <v>20</v>
      </c>
      <c r="I331" t="s">
        <v>20</v>
      </c>
    </row>
    <row r="332" spans="1:13" x14ac:dyDescent="0.3">
      <c r="A332" t="s">
        <v>918</v>
      </c>
      <c r="B332" s="3">
        <v>40720</v>
      </c>
      <c r="C332" s="1">
        <v>1</v>
      </c>
      <c r="D332" s="1">
        <v>2</v>
      </c>
      <c r="E332">
        <v>22</v>
      </c>
      <c r="F332" t="s">
        <v>18</v>
      </c>
      <c r="G332" t="str">
        <f t="shared" si="5"/>
        <v>F1-2-22A</v>
      </c>
      <c r="H332" t="s">
        <v>20</v>
      </c>
      <c r="I332" t="s">
        <v>20</v>
      </c>
    </row>
    <row r="333" spans="1:13" x14ac:dyDescent="0.3">
      <c r="A333" t="s">
        <v>918</v>
      </c>
      <c r="B333" s="3">
        <v>40720</v>
      </c>
      <c r="C333" s="1">
        <v>1</v>
      </c>
      <c r="D333" s="1">
        <v>2</v>
      </c>
      <c r="E333">
        <v>22</v>
      </c>
      <c r="F333" t="s">
        <v>19</v>
      </c>
      <c r="G333" t="str">
        <f t="shared" si="5"/>
        <v>F1-2-22B</v>
      </c>
      <c r="H333" t="s">
        <v>20</v>
      </c>
      <c r="I333" t="s">
        <v>20</v>
      </c>
    </row>
    <row r="334" spans="1:13" x14ac:dyDescent="0.3">
      <c r="A334" t="s">
        <v>918</v>
      </c>
      <c r="B334" s="3">
        <v>40720</v>
      </c>
      <c r="C334" s="1">
        <v>1</v>
      </c>
      <c r="D334" s="1">
        <v>2</v>
      </c>
      <c r="E334">
        <v>23</v>
      </c>
      <c r="F334" t="s">
        <v>18</v>
      </c>
      <c r="G334" t="str">
        <f t="shared" si="5"/>
        <v>F1-2-23A</v>
      </c>
      <c r="H334" t="s">
        <v>20</v>
      </c>
      <c r="I334" t="s">
        <v>20</v>
      </c>
    </row>
    <row r="335" spans="1:13" x14ac:dyDescent="0.3">
      <c r="A335" t="s">
        <v>918</v>
      </c>
      <c r="B335" s="3">
        <v>40720</v>
      </c>
      <c r="C335" s="1">
        <v>1</v>
      </c>
      <c r="D335" s="1">
        <v>2</v>
      </c>
      <c r="E335">
        <v>23</v>
      </c>
      <c r="F335" t="s">
        <v>19</v>
      </c>
      <c r="G335" t="str">
        <f t="shared" si="5"/>
        <v>F1-2-23B</v>
      </c>
      <c r="H335" t="s">
        <v>20</v>
      </c>
      <c r="I335" t="s">
        <v>20</v>
      </c>
    </row>
    <row r="336" spans="1:13" x14ac:dyDescent="0.3">
      <c r="A336" t="s">
        <v>918</v>
      </c>
      <c r="B336" s="3">
        <v>40720</v>
      </c>
      <c r="C336" s="1">
        <v>1</v>
      </c>
      <c r="D336" s="1">
        <v>2</v>
      </c>
      <c r="E336">
        <v>24</v>
      </c>
      <c r="F336" t="s">
        <v>18</v>
      </c>
      <c r="G336" t="str">
        <f t="shared" si="5"/>
        <v>F1-2-24A</v>
      </c>
      <c r="H336" t="s">
        <v>20</v>
      </c>
      <c r="I336" t="s">
        <v>20</v>
      </c>
    </row>
    <row r="337" spans="1:26" x14ac:dyDescent="0.3">
      <c r="A337" t="s">
        <v>918</v>
      </c>
      <c r="B337" s="3">
        <v>40720</v>
      </c>
      <c r="C337" s="1">
        <v>1</v>
      </c>
      <c r="D337" s="1">
        <v>2</v>
      </c>
      <c r="E337">
        <v>24</v>
      </c>
      <c r="F337" t="s">
        <v>19</v>
      </c>
      <c r="G337" t="str">
        <f t="shared" si="5"/>
        <v>F1-2-24B</v>
      </c>
      <c r="H337" t="s">
        <v>20</v>
      </c>
      <c r="I337" t="s">
        <v>20</v>
      </c>
    </row>
    <row r="338" spans="1:26" x14ac:dyDescent="0.3">
      <c r="A338" t="s">
        <v>918</v>
      </c>
      <c r="B338" s="3">
        <v>40720</v>
      </c>
      <c r="C338" s="1">
        <v>1</v>
      </c>
      <c r="D338" s="1">
        <v>2</v>
      </c>
      <c r="E338">
        <v>25</v>
      </c>
      <c r="F338" t="s">
        <v>18</v>
      </c>
      <c r="G338" t="str">
        <f t="shared" si="5"/>
        <v>F1-2-25A</v>
      </c>
      <c r="H338" t="s">
        <v>20</v>
      </c>
      <c r="I338" t="s">
        <v>20</v>
      </c>
    </row>
    <row r="339" spans="1:26" x14ac:dyDescent="0.3">
      <c r="A339" t="s">
        <v>918</v>
      </c>
      <c r="B339" s="3">
        <v>40720</v>
      </c>
      <c r="C339" s="1">
        <v>1</v>
      </c>
      <c r="D339" s="1">
        <v>2</v>
      </c>
      <c r="E339">
        <v>25</v>
      </c>
      <c r="F339" t="s">
        <v>19</v>
      </c>
      <c r="G339" t="str">
        <f t="shared" si="5"/>
        <v>F1-2-25B</v>
      </c>
      <c r="H339" t="s">
        <v>20</v>
      </c>
      <c r="I339" t="s">
        <v>20</v>
      </c>
    </row>
    <row r="340" spans="1:26" x14ac:dyDescent="0.3">
      <c r="A340" t="s">
        <v>918</v>
      </c>
      <c r="B340" s="3">
        <v>40720</v>
      </c>
      <c r="C340" s="1">
        <v>1</v>
      </c>
      <c r="D340" s="1">
        <v>2</v>
      </c>
      <c r="E340">
        <v>26</v>
      </c>
      <c r="F340" t="s">
        <v>18</v>
      </c>
      <c r="G340" t="str">
        <f t="shared" si="5"/>
        <v>F1-2-26A</v>
      </c>
      <c r="H340" t="s">
        <v>22</v>
      </c>
      <c r="I340" t="s">
        <v>23</v>
      </c>
      <c r="K340" t="s">
        <v>93</v>
      </c>
      <c r="L340" t="s">
        <v>26</v>
      </c>
      <c r="M340" t="s">
        <v>113</v>
      </c>
      <c r="N340" t="s">
        <v>114</v>
      </c>
      <c r="O340" t="s">
        <v>28</v>
      </c>
      <c r="Q340">
        <v>35.85</v>
      </c>
      <c r="R340">
        <v>13.15</v>
      </c>
      <c r="S340">
        <v>4.8</v>
      </c>
      <c r="T340">
        <v>118.35</v>
      </c>
      <c r="U340">
        <v>94.05</v>
      </c>
      <c r="W340">
        <v>6</v>
      </c>
      <c r="X340">
        <v>20</v>
      </c>
      <c r="Y340">
        <v>100</v>
      </c>
      <c r="Z340">
        <v>80</v>
      </c>
    </row>
    <row r="341" spans="1:26" x14ac:dyDescent="0.3">
      <c r="A341" t="s">
        <v>918</v>
      </c>
      <c r="B341" s="3">
        <v>40720</v>
      </c>
      <c r="C341" s="1">
        <v>1</v>
      </c>
      <c r="D341" s="1">
        <v>2</v>
      </c>
      <c r="E341">
        <v>26</v>
      </c>
      <c r="F341" t="s">
        <v>19</v>
      </c>
      <c r="G341" t="str">
        <f t="shared" si="5"/>
        <v>F1-2-26B</v>
      </c>
      <c r="H341" t="s">
        <v>20</v>
      </c>
      <c r="I341" t="s">
        <v>23</v>
      </c>
      <c r="J341" t="s">
        <v>21</v>
      </c>
    </row>
    <row r="342" spans="1:26" x14ac:dyDescent="0.3">
      <c r="A342" t="s">
        <v>918</v>
      </c>
      <c r="B342" s="3">
        <v>40720</v>
      </c>
      <c r="C342" s="1">
        <v>1</v>
      </c>
      <c r="D342" s="1">
        <v>2</v>
      </c>
      <c r="E342">
        <v>27</v>
      </c>
      <c r="F342" t="s">
        <v>18</v>
      </c>
      <c r="G342" t="str">
        <f t="shared" si="5"/>
        <v>F1-2-27A</v>
      </c>
      <c r="H342" t="s">
        <v>22</v>
      </c>
      <c r="I342" t="s">
        <v>23</v>
      </c>
      <c r="K342" t="s">
        <v>93</v>
      </c>
      <c r="L342" t="s">
        <v>26</v>
      </c>
      <c r="M342" s="7" t="s">
        <v>115</v>
      </c>
      <c r="N342" t="s">
        <v>27</v>
      </c>
      <c r="O342" t="s">
        <v>29</v>
      </c>
      <c r="P342" t="s">
        <v>37</v>
      </c>
      <c r="Q342">
        <v>36.049999999999997</v>
      </c>
      <c r="R342">
        <v>13.4</v>
      </c>
      <c r="S342">
        <v>19.149999999999999</v>
      </c>
      <c r="T342">
        <v>116.5</v>
      </c>
      <c r="U342">
        <v>73.400000000000006</v>
      </c>
      <c r="W342">
        <v>4</v>
      </c>
      <c r="X342">
        <v>20</v>
      </c>
      <c r="Y342">
        <v>88</v>
      </c>
      <c r="Z342">
        <v>68</v>
      </c>
    </row>
    <row r="343" spans="1:26" x14ac:dyDescent="0.3">
      <c r="A343" t="s">
        <v>918</v>
      </c>
      <c r="B343" s="3">
        <v>40720</v>
      </c>
      <c r="C343" s="1">
        <v>1</v>
      </c>
      <c r="D343" s="1">
        <v>2</v>
      </c>
      <c r="E343">
        <v>27</v>
      </c>
      <c r="F343" t="s">
        <v>19</v>
      </c>
      <c r="G343" t="str">
        <f t="shared" si="5"/>
        <v>F1-2-27B</v>
      </c>
      <c r="H343" t="s">
        <v>20</v>
      </c>
      <c r="I343" t="s">
        <v>23</v>
      </c>
      <c r="J343" t="s">
        <v>21</v>
      </c>
    </row>
    <row r="344" spans="1:26" x14ac:dyDescent="0.3">
      <c r="A344" t="s">
        <v>918</v>
      </c>
      <c r="B344" s="3">
        <v>40720</v>
      </c>
      <c r="C344" s="1">
        <v>1</v>
      </c>
      <c r="D344" s="1">
        <v>2</v>
      </c>
      <c r="E344">
        <v>28</v>
      </c>
      <c r="F344" t="s">
        <v>18</v>
      </c>
      <c r="G344" t="str">
        <f t="shared" si="5"/>
        <v>F1-2-28A</v>
      </c>
      <c r="H344" t="s">
        <v>22</v>
      </c>
      <c r="I344" t="s">
        <v>23</v>
      </c>
      <c r="K344" t="s">
        <v>53</v>
      </c>
      <c r="L344" t="s">
        <v>26</v>
      </c>
      <c r="M344" t="s">
        <v>124</v>
      </c>
      <c r="N344" t="s">
        <v>27</v>
      </c>
      <c r="O344" t="s">
        <v>29</v>
      </c>
      <c r="Q344">
        <v>26.2</v>
      </c>
      <c r="R344">
        <v>16.3</v>
      </c>
      <c r="S344">
        <v>13.25</v>
      </c>
      <c r="W344">
        <v>50</v>
      </c>
      <c r="X344">
        <v>20</v>
      </c>
      <c r="Y344">
        <v>67</v>
      </c>
      <c r="Z344">
        <v>47</v>
      </c>
    </row>
    <row r="345" spans="1:26" x14ac:dyDescent="0.3">
      <c r="A345" t="s">
        <v>918</v>
      </c>
      <c r="B345" s="3">
        <v>40720</v>
      </c>
      <c r="C345" s="5">
        <v>1</v>
      </c>
      <c r="D345" s="1">
        <v>2</v>
      </c>
      <c r="E345" s="6">
        <v>28</v>
      </c>
      <c r="F345" s="6" t="s">
        <v>19</v>
      </c>
      <c r="G345" t="str">
        <f t="shared" si="5"/>
        <v>F1-2-28B</v>
      </c>
      <c r="H345" t="s">
        <v>22</v>
      </c>
      <c r="I345" t="s">
        <v>23</v>
      </c>
    </row>
    <row r="346" spans="1:26" x14ac:dyDescent="0.3">
      <c r="A346" t="s">
        <v>918</v>
      </c>
      <c r="B346" s="3">
        <v>40720</v>
      </c>
      <c r="C346" s="1">
        <v>1</v>
      </c>
      <c r="D346" s="1">
        <v>2</v>
      </c>
      <c r="E346">
        <v>29</v>
      </c>
      <c r="F346" t="s">
        <v>18</v>
      </c>
      <c r="G346" t="str">
        <f t="shared" si="5"/>
        <v>F1-2-29A</v>
      </c>
      <c r="H346" t="s">
        <v>20</v>
      </c>
      <c r="I346" t="s">
        <v>20</v>
      </c>
    </row>
    <row r="347" spans="1:26" x14ac:dyDescent="0.3">
      <c r="A347" t="s">
        <v>918</v>
      </c>
      <c r="B347" s="3">
        <v>40720</v>
      </c>
      <c r="C347" s="1">
        <v>1</v>
      </c>
      <c r="D347" s="1">
        <v>2</v>
      </c>
      <c r="E347">
        <v>29</v>
      </c>
      <c r="F347" t="s">
        <v>19</v>
      </c>
      <c r="G347" t="str">
        <f t="shared" si="5"/>
        <v>F1-2-29B</v>
      </c>
      <c r="H347" t="s">
        <v>20</v>
      </c>
      <c r="I347" t="s">
        <v>24</v>
      </c>
    </row>
    <row r="348" spans="1:26" x14ac:dyDescent="0.3">
      <c r="A348" t="s">
        <v>918</v>
      </c>
      <c r="B348" s="3">
        <v>40720</v>
      </c>
      <c r="C348" s="1">
        <v>1</v>
      </c>
      <c r="D348" s="1">
        <v>2</v>
      </c>
      <c r="E348">
        <v>30</v>
      </c>
      <c r="F348" t="s">
        <v>18</v>
      </c>
      <c r="G348" t="str">
        <f t="shared" si="5"/>
        <v>F1-2-30A</v>
      </c>
      <c r="H348" t="s">
        <v>20</v>
      </c>
      <c r="I348" t="s">
        <v>24</v>
      </c>
      <c r="J348" t="s">
        <v>21</v>
      </c>
    </row>
    <row r="349" spans="1:26" x14ac:dyDescent="0.3">
      <c r="A349" t="s">
        <v>918</v>
      </c>
      <c r="B349" s="3">
        <v>40720</v>
      </c>
      <c r="C349" s="1">
        <v>1</v>
      </c>
      <c r="D349" s="1">
        <v>2</v>
      </c>
      <c r="E349">
        <v>30</v>
      </c>
      <c r="F349" t="s">
        <v>19</v>
      </c>
      <c r="G349" t="str">
        <f t="shared" si="5"/>
        <v>F1-2-30B</v>
      </c>
      <c r="H349" t="s">
        <v>20</v>
      </c>
      <c r="I349" t="s">
        <v>24</v>
      </c>
    </row>
    <row r="350" spans="1:26" x14ac:dyDescent="0.3">
      <c r="A350" t="s">
        <v>918</v>
      </c>
      <c r="B350" s="3">
        <v>40720</v>
      </c>
      <c r="C350" s="1">
        <v>1</v>
      </c>
      <c r="D350" s="1">
        <v>2</v>
      </c>
      <c r="E350">
        <v>31</v>
      </c>
      <c r="F350" t="s">
        <v>18</v>
      </c>
      <c r="G350" t="str">
        <f t="shared" si="5"/>
        <v>F1-2-31A</v>
      </c>
      <c r="H350" t="s">
        <v>20</v>
      </c>
      <c r="I350" t="s">
        <v>20</v>
      </c>
    </row>
    <row r="351" spans="1:26" x14ac:dyDescent="0.3">
      <c r="A351" t="s">
        <v>918</v>
      </c>
      <c r="B351" s="3">
        <v>40720</v>
      </c>
      <c r="C351" s="1">
        <v>1</v>
      </c>
      <c r="D351" s="1">
        <v>2</v>
      </c>
      <c r="E351">
        <v>31</v>
      </c>
      <c r="F351" t="s">
        <v>19</v>
      </c>
      <c r="G351" t="str">
        <f t="shared" si="5"/>
        <v>F1-2-31B</v>
      </c>
      <c r="H351" t="s">
        <v>20</v>
      </c>
      <c r="I351" t="s">
        <v>24</v>
      </c>
    </row>
    <row r="352" spans="1:26" x14ac:dyDescent="0.3">
      <c r="A352" t="s">
        <v>918</v>
      </c>
      <c r="B352" s="3">
        <v>40720</v>
      </c>
      <c r="C352" s="1">
        <v>1</v>
      </c>
      <c r="D352" s="1">
        <v>2</v>
      </c>
      <c r="E352">
        <v>32</v>
      </c>
      <c r="F352" t="s">
        <v>18</v>
      </c>
      <c r="G352" t="str">
        <f t="shared" si="5"/>
        <v>F1-2-32A</v>
      </c>
      <c r="H352" t="s">
        <v>20</v>
      </c>
      <c r="I352" t="s">
        <v>24</v>
      </c>
    </row>
    <row r="353" spans="1:33" x14ac:dyDescent="0.3">
      <c r="A353" t="s">
        <v>918</v>
      </c>
      <c r="B353" s="3">
        <v>40720</v>
      </c>
      <c r="C353" s="1">
        <v>1</v>
      </c>
      <c r="D353" s="1">
        <v>2</v>
      </c>
      <c r="E353">
        <v>32</v>
      </c>
      <c r="F353" t="s">
        <v>19</v>
      </c>
      <c r="G353" t="str">
        <f t="shared" si="5"/>
        <v>F1-2-32B</v>
      </c>
      <c r="H353" t="s">
        <v>20</v>
      </c>
      <c r="I353" t="s">
        <v>24</v>
      </c>
    </row>
    <row r="354" spans="1:33" x14ac:dyDescent="0.3">
      <c r="A354" t="s">
        <v>918</v>
      </c>
      <c r="B354" s="3">
        <v>40720</v>
      </c>
      <c r="C354" s="1">
        <v>1</v>
      </c>
      <c r="D354" s="1">
        <v>2</v>
      </c>
      <c r="E354">
        <v>33</v>
      </c>
      <c r="F354" t="s">
        <v>18</v>
      </c>
      <c r="G354" t="str">
        <f t="shared" si="5"/>
        <v>F1-2-33A</v>
      </c>
      <c r="H354" t="s">
        <v>22</v>
      </c>
      <c r="I354" t="s">
        <v>23</v>
      </c>
      <c r="K354" t="s">
        <v>25</v>
      </c>
      <c r="L354" t="s">
        <v>71</v>
      </c>
      <c r="M354" t="s">
        <v>40</v>
      </c>
    </row>
    <row r="355" spans="1:33" x14ac:dyDescent="0.3">
      <c r="A355" t="s">
        <v>918</v>
      </c>
      <c r="B355" s="3">
        <v>40720</v>
      </c>
      <c r="C355" s="1">
        <v>1</v>
      </c>
      <c r="D355" s="1">
        <v>2</v>
      </c>
      <c r="E355">
        <v>33</v>
      </c>
      <c r="F355" t="s">
        <v>19</v>
      </c>
      <c r="G355" t="str">
        <f t="shared" si="5"/>
        <v>F1-2-33B</v>
      </c>
      <c r="H355" t="s">
        <v>20</v>
      </c>
      <c r="I355" t="s">
        <v>23</v>
      </c>
    </row>
    <row r="356" spans="1:33" x14ac:dyDescent="0.3">
      <c r="A356" t="s">
        <v>918</v>
      </c>
      <c r="B356" s="3">
        <v>40720</v>
      </c>
      <c r="C356" s="1">
        <v>1</v>
      </c>
      <c r="D356" s="1">
        <v>2</v>
      </c>
      <c r="E356">
        <v>34</v>
      </c>
      <c r="F356" t="s">
        <v>18</v>
      </c>
      <c r="G356" t="str">
        <f t="shared" si="5"/>
        <v>F1-2-34A</v>
      </c>
      <c r="H356" t="s">
        <v>22</v>
      </c>
      <c r="I356" t="s">
        <v>23</v>
      </c>
      <c r="J356" t="s">
        <v>21</v>
      </c>
      <c r="K356" t="s">
        <v>30</v>
      </c>
      <c r="L356" t="s">
        <v>71</v>
      </c>
      <c r="M356" t="s">
        <v>65</v>
      </c>
    </row>
    <row r="357" spans="1:33" x14ac:dyDescent="0.3">
      <c r="A357" t="s">
        <v>918</v>
      </c>
      <c r="B357" s="3">
        <v>40720</v>
      </c>
      <c r="C357" s="1">
        <v>1</v>
      </c>
      <c r="D357" s="1">
        <v>2</v>
      </c>
      <c r="E357">
        <v>34</v>
      </c>
      <c r="F357" t="s">
        <v>19</v>
      </c>
      <c r="G357" t="str">
        <f t="shared" si="5"/>
        <v>F1-2-34B</v>
      </c>
      <c r="H357" t="s">
        <v>22</v>
      </c>
      <c r="I357" t="s">
        <v>23</v>
      </c>
      <c r="K357" t="s">
        <v>35</v>
      </c>
      <c r="L357" t="s">
        <v>71</v>
      </c>
      <c r="M357" t="s">
        <v>66</v>
      </c>
      <c r="AB357" t="s">
        <v>71</v>
      </c>
      <c r="AG357" t="s">
        <v>112</v>
      </c>
    </row>
    <row r="358" spans="1:33" x14ac:dyDescent="0.3">
      <c r="A358" t="s">
        <v>918</v>
      </c>
      <c r="B358" s="3">
        <v>40720</v>
      </c>
      <c r="C358" s="1">
        <v>1</v>
      </c>
      <c r="D358" s="1">
        <v>2</v>
      </c>
      <c r="E358">
        <v>35</v>
      </c>
      <c r="F358" t="s">
        <v>18</v>
      </c>
      <c r="G358" t="str">
        <f t="shared" si="5"/>
        <v>F1-2-35A</v>
      </c>
      <c r="H358" t="s">
        <v>22</v>
      </c>
      <c r="I358" t="s">
        <v>23</v>
      </c>
      <c r="K358" t="s">
        <v>30</v>
      </c>
      <c r="L358" t="s">
        <v>71</v>
      </c>
      <c r="M358" t="s">
        <v>64</v>
      </c>
    </row>
    <row r="359" spans="1:33" x14ac:dyDescent="0.3">
      <c r="A359" t="s">
        <v>918</v>
      </c>
      <c r="B359" s="3">
        <v>40720</v>
      </c>
      <c r="C359" s="1">
        <v>1</v>
      </c>
      <c r="D359" s="1">
        <v>2</v>
      </c>
      <c r="E359">
        <v>35</v>
      </c>
      <c r="F359" t="s">
        <v>19</v>
      </c>
      <c r="G359" t="str">
        <f t="shared" si="5"/>
        <v>F1-2-35B</v>
      </c>
      <c r="H359" t="s">
        <v>20</v>
      </c>
      <c r="I359" t="s">
        <v>20</v>
      </c>
      <c r="J359" t="s">
        <v>21</v>
      </c>
    </row>
    <row r="360" spans="1:33" x14ac:dyDescent="0.3">
      <c r="A360" t="s">
        <v>918</v>
      </c>
      <c r="B360" s="3">
        <v>40720</v>
      </c>
      <c r="C360" s="1">
        <v>1</v>
      </c>
      <c r="D360" s="1">
        <v>2</v>
      </c>
      <c r="E360">
        <v>36</v>
      </c>
      <c r="F360" t="s">
        <v>18</v>
      </c>
      <c r="G360" t="str">
        <f t="shared" si="5"/>
        <v>F1-2-36A</v>
      </c>
      <c r="H360" t="s">
        <v>20</v>
      </c>
      <c r="I360" t="s">
        <v>24</v>
      </c>
    </row>
    <row r="361" spans="1:33" x14ac:dyDescent="0.3">
      <c r="A361" t="s">
        <v>918</v>
      </c>
      <c r="B361" s="3">
        <v>40720</v>
      </c>
      <c r="C361" s="1">
        <v>1</v>
      </c>
      <c r="D361" s="1">
        <v>2</v>
      </c>
      <c r="E361">
        <v>36</v>
      </c>
      <c r="F361" t="s">
        <v>19</v>
      </c>
      <c r="G361" t="str">
        <f t="shared" si="5"/>
        <v>F1-2-36B</v>
      </c>
      <c r="H361" t="s">
        <v>22</v>
      </c>
      <c r="I361" t="s">
        <v>23</v>
      </c>
      <c r="K361" t="s">
        <v>25</v>
      </c>
      <c r="L361" t="s">
        <v>26</v>
      </c>
      <c r="M361" t="s">
        <v>119</v>
      </c>
      <c r="N361" t="s">
        <v>27</v>
      </c>
      <c r="O361" t="s">
        <v>29</v>
      </c>
      <c r="Q361">
        <v>48.65</v>
      </c>
      <c r="R361">
        <v>25.65</v>
      </c>
      <c r="S361">
        <v>32.450000000000003</v>
      </c>
      <c r="W361">
        <v>40</v>
      </c>
      <c r="X361">
        <v>19</v>
      </c>
      <c r="Y361">
        <v>305</v>
      </c>
      <c r="Z361">
        <v>86</v>
      </c>
      <c r="AC361">
        <v>82</v>
      </c>
    </row>
    <row r="362" spans="1:33" x14ac:dyDescent="0.3">
      <c r="A362" t="s">
        <v>918</v>
      </c>
      <c r="B362" s="3">
        <v>40720</v>
      </c>
      <c r="C362" s="1">
        <v>1</v>
      </c>
      <c r="D362" s="1">
        <v>2</v>
      </c>
      <c r="E362">
        <v>37</v>
      </c>
      <c r="F362" t="s">
        <v>18</v>
      </c>
      <c r="G362" t="str">
        <f t="shared" si="5"/>
        <v>F1-2-37A</v>
      </c>
      <c r="H362" t="s">
        <v>20</v>
      </c>
      <c r="I362" t="s">
        <v>23</v>
      </c>
    </row>
    <row r="363" spans="1:33" x14ac:dyDescent="0.3">
      <c r="A363" t="s">
        <v>918</v>
      </c>
      <c r="B363" s="3">
        <v>40720</v>
      </c>
      <c r="C363" s="1">
        <v>1</v>
      </c>
      <c r="D363" s="1">
        <v>2</v>
      </c>
      <c r="E363">
        <v>37</v>
      </c>
      <c r="F363" t="s">
        <v>19</v>
      </c>
      <c r="G363" t="str">
        <f t="shared" si="5"/>
        <v>F1-2-37B</v>
      </c>
      <c r="H363" t="s">
        <v>22</v>
      </c>
      <c r="I363" t="s">
        <v>23</v>
      </c>
      <c r="K363" t="s">
        <v>53</v>
      </c>
      <c r="L363" t="s">
        <v>26</v>
      </c>
      <c r="M363" t="s">
        <v>123</v>
      </c>
      <c r="N363" t="s">
        <v>27</v>
      </c>
      <c r="O363" t="s">
        <v>31</v>
      </c>
      <c r="Q363">
        <v>26.6</v>
      </c>
      <c r="R363">
        <v>16.899999999999999</v>
      </c>
      <c r="S363">
        <v>9.6</v>
      </c>
      <c r="W363">
        <v>27</v>
      </c>
      <c r="X363">
        <v>19</v>
      </c>
      <c r="Y363">
        <v>76</v>
      </c>
      <c r="Z363">
        <v>57</v>
      </c>
    </row>
    <row r="364" spans="1:33" x14ac:dyDescent="0.3">
      <c r="A364" t="s">
        <v>918</v>
      </c>
      <c r="B364" s="3">
        <v>40720</v>
      </c>
      <c r="C364" s="1">
        <v>1</v>
      </c>
      <c r="D364" s="1">
        <v>2</v>
      </c>
      <c r="E364">
        <v>38</v>
      </c>
      <c r="F364" t="s">
        <v>18</v>
      </c>
      <c r="G364" t="str">
        <f t="shared" si="5"/>
        <v>F1-2-38A</v>
      </c>
      <c r="H364" t="s">
        <v>20</v>
      </c>
      <c r="I364" t="s">
        <v>20</v>
      </c>
    </row>
    <row r="365" spans="1:33" x14ac:dyDescent="0.3">
      <c r="A365" t="s">
        <v>918</v>
      </c>
      <c r="B365" s="3">
        <v>40720</v>
      </c>
      <c r="C365" s="1">
        <v>1</v>
      </c>
      <c r="D365" s="1">
        <v>2</v>
      </c>
      <c r="E365">
        <v>38</v>
      </c>
      <c r="F365" t="s">
        <v>19</v>
      </c>
      <c r="G365" t="str">
        <f t="shared" si="5"/>
        <v>F1-2-38B</v>
      </c>
      <c r="H365" t="s">
        <v>22</v>
      </c>
      <c r="I365" t="s">
        <v>23</v>
      </c>
      <c r="K365" t="s">
        <v>25</v>
      </c>
      <c r="L365" t="s">
        <v>71</v>
      </c>
      <c r="M365" t="s">
        <v>50</v>
      </c>
    </row>
    <row r="366" spans="1:33" x14ac:dyDescent="0.3">
      <c r="A366" t="s">
        <v>918</v>
      </c>
      <c r="B366" s="3">
        <v>40720</v>
      </c>
      <c r="C366" s="1">
        <v>1</v>
      </c>
      <c r="D366" s="1">
        <v>2</v>
      </c>
      <c r="E366">
        <v>39</v>
      </c>
      <c r="F366" t="s">
        <v>18</v>
      </c>
      <c r="G366" t="str">
        <f t="shared" si="5"/>
        <v>F1-2-39A</v>
      </c>
      <c r="H366" t="s">
        <v>20</v>
      </c>
      <c r="I366" t="s">
        <v>23</v>
      </c>
    </row>
    <row r="367" spans="1:33" x14ac:dyDescent="0.3">
      <c r="A367" t="s">
        <v>918</v>
      </c>
      <c r="B367" s="3">
        <v>40720</v>
      </c>
      <c r="C367" s="1">
        <v>1</v>
      </c>
      <c r="D367" s="1">
        <v>2</v>
      </c>
      <c r="E367">
        <v>39</v>
      </c>
      <c r="F367" t="s">
        <v>19</v>
      </c>
      <c r="G367" t="str">
        <f t="shared" si="5"/>
        <v>F1-2-39B</v>
      </c>
      <c r="H367" t="s">
        <v>20</v>
      </c>
      <c r="I367" t="s">
        <v>20</v>
      </c>
    </row>
    <row r="368" spans="1:33" x14ac:dyDescent="0.3">
      <c r="A368" t="s">
        <v>918</v>
      </c>
      <c r="B368" s="3">
        <v>40720</v>
      </c>
      <c r="C368" s="1">
        <v>1</v>
      </c>
      <c r="D368" s="1">
        <v>2</v>
      </c>
      <c r="E368">
        <v>40</v>
      </c>
      <c r="F368" t="s">
        <v>18</v>
      </c>
      <c r="G368" t="str">
        <f t="shared" si="5"/>
        <v>F1-2-40A</v>
      </c>
      <c r="H368" t="s">
        <v>20</v>
      </c>
      <c r="I368" t="s">
        <v>20</v>
      </c>
    </row>
    <row r="369" spans="1:33" x14ac:dyDescent="0.3">
      <c r="A369" t="s">
        <v>918</v>
      </c>
      <c r="B369" s="3">
        <v>40720</v>
      </c>
      <c r="C369" s="1">
        <v>1</v>
      </c>
      <c r="D369" s="1">
        <v>2</v>
      </c>
      <c r="E369">
        <v>40</v>
      </c>
      <c r="F369" t="s">
        <v>19</v>
      </c>
      <c r="G369" t="str">
        <f t="shared" si="5"/>
        <v>F1-2-40B</v>
      </c>
      <c r="H369" t="s">
        <v>20</v>
      </c>
      <c r="I369" t="s">
        <v>20</v>
      </c>
    </row>
    <row r="370" spans="1:33" x14ac:dyDescent="0.3">
      <c r="A370" t="s">
        <v>918</v>
      </c>
      <c r="B370" s="3">
        <v>40720</v>
      </c>
      <c r="C370" s="1">
        <v>1</v>
      </c>
      <c r="D370" s="1">
        <v>2</v>
      </c>
      <c r="E370">
        <v>41</v>
      </c>
      <c r="F370" t="s">
        <v>18</v>
      </c>
      <c r="G370" t="str">
        <f t="shared" si="5"/>
        <v>F1-2-41A</v>
      </c>
      <c r="H370" t="s">
        <v>22</v>
      </c>
      <c r="I370" t="s">
        <v>23</v>
      </c>
      <c r="K370" t="s">
        <v>30</v>
      </c>
      <c r="L370" t="s">
        <v>71</v>
      </c>
      <c r="M370" t="s">
        <v>49</v>
      </c>
    </row>
    <row r="371" spans="1:33" x14ac:dyDescent="0.3">
      <c r="A371" t="s">
        <v>918</v>
      </c>
      <c r="B371" s="3">
        <v>40720</v>
      </c>
      <c r="C371" s="1">
        <v>1</v>
      </c>
      <c r="D371" s="1">
        <v>2</v>
      </c>
      <c r="E371">
        <v>41</v>
      </c>
      <c r="F371" t="s">
        <v>19</v>
      </c>
      <c r="G371" t="str">
        <f t="shared" si="5"/>
        <v>F1-2-41B</v>
      </c>
      <c r="H371" t="s">
        <v>20</v>
      </c>
      <c r="I371" t="s">
        <v>20</v>
      </c>
      <c r="J371" t="s">
        <v>21</v>
      </c>
    </row>
    <row r="372" spans="1:33" x14ac:dyDescent="0.3">
      <c r="A372" t="s">
        <v>918</v>
      </c>
      <c r="B372" s="3">
        <v>40720</v>
      </c>
      <c r="C372" s="1">
        <v>1</v>
      </c>
      <c r="D372" s="1">
        <v>2</v>
      </c>
      <c r="E372">
        <v>42</v>
      </c>
      <c r="F372" t="s">
        <v>18</v>
      </c>
      <c r="G372" t="str">
        <f t="shared" si="5"/>
        <v>F1-2-42A</v>
      </c>
      <c r="H372" t="s">
        <v>20</v>
      </c>
      <c r="I372" t="s">
        <v>23</v>
      </c>
      <c r="J372" t="s">
        <v>21</v>
      </c>
    </row>
    <row r="373" spans="1:33" x14ac:dyDescent="0.3">
      <c r="A373" t="s">
        <v>918</v>
      </c>
      <c r="B373" s="3">
        <v>40720</v>
      </c>
      <c r="C373" s="1">
        <v>1</v>
      </c>
      <c r="D373" s="1">
        <v>2</v>
      </c>
      <c r="E373">
        <v>42</v>
      </c>
      <c r="F373" t="s">
        <v>19</v>
      </c>
      <c r="G373" t="str">
        <f t="shared" si="5"/>
        <v>F1-2-42B</v>
      </c>
      <c r="H373" t="s">
        <v>20</v>
      </c>
      <c r="I373" t="s">
        <v>20</v>
      </c>
      <c r="J373" t="s">
        <v>21</v>
      </c>
    </row>
    <row r="374" spans="1:33" x14ac:dyDescent="0.3">
      <c r="A374" t="s">
        <v>918</v>
      </c>
      <c r="B374" s="3">
        <v>40720</v>
      </c>
      <c r="C374" s="1">
        <v>1</v>
      </c>
      <c r="D374" s="1">
        <v>2</v>
      </c>
      <c r="E374">
        <v>43</v>
      </c>
      <c r="F374" t="s">
        <v>18</v>
      </c>
      <c r="G374" t="str">
        <f t="shared" si="5"/>
        <v>F1-2-43A</v>
      </c>
      <c r="H374" t="s">
        <v>20</v>
      </c>
      <c r="I374" t="s">
        <v>20</v>
      </c>
      <c r="J374" t="s">
        <v>21</v>
      </c>
    </row>
    <row r="375" spans="1:33" x14ac:dyDescent="0.3">
      <c r="A375" t="s">
        <v>918</v>
      </c>
      <c r="B375" s="3">
        <v>40720</v>
      </c>
      <c r="C375" s="1">
        <v>1</v>
      </c>
      <c r="D375" s="1">
        <v>2</v>
      </c>
      <c r="E375">
        <v>43</v>
      </c>
      <c r="F375" t="s">
        <v>19</v>
      </c>
      <c r="G375" t="str">
        <f t="shared" si="5"/>
        <v>F1-2-43B</v>
      </c>
      <c r="H375" t="s">
        <v>20</v>
      </c>
      <c r="I375" t="s">
        <v>20</v>
      </c>
      <c r="J375" t="s">
        <v>21</v>
      </c>
    </row>
    <row r="376" spans="1:33" x14ac:dyDescent="0.3">
      <c r="A376" t="s">
        <v>918</v>
      </c>
      <c r="B376" s="3">
        <v>40720</v>
      </c>
      <c r="C376" s="1">
        <v>1</v>
      </c>
      <c r="D376" s="1">
        <v>2</v>
      </c>
      <c r="E376">
        <v>44</v>
      </c>
      <c r="F376" t="s">
        <v>18</v>
      </c>
      <c r="G376" t="str">
        <f t="shared" si="5"/>
        <v>F1-2-44A</v>
      </c>
      <c r="H376" t="s">
        <v>20</v>
      </c>
      <c r="I376" t="s">
        <v>24</v>
      </c>
    </row>
    <row r="377" spans="1:33" x14ac:dyDescent="0.3">
      <c r="A377" t="s">
        <v>918</v>
      </c>
      <c r="B377" s="3">
        <v>40720</v>
      </c>
      <c r="C377" s="1">
        <v>1</v>
      </c>
      <c r="D377" s="1">
        <v>2</v>
      </c>
      <c r="E377">
        <v>44</v>
      </c>
      <c r="F377" t="s">
        <v>19</v>
      </c>
      <c r="G377" t="str">
        <f t="shared" si="5"/>
        <v>F1-2-44B</v>
      </c>
      <c r="H377" t="s">
        <v>22</v>
      </c>
      <c r="I377" t="s">
        <v>23</v>
      </c>
      <c r="K377" t="s">
        <v>30</v>
      </c>
      <c r="L377" t="s">
        <v>26</v>
      </c>
      <c r="M377" t="s">
        <v>116</v>
      </c>
      <c r="N377" t="s">
        <v>27</v>
      </c>
      <c r="O377" t="s">
        <v>29</v>
      </c>
      <c r="Q377">
        <v>39.799999999999997</v>
      </c>
      <c r="R377">
        <v>22.9</v>
      </c>
      <c r="S377">
        <v>15.65</v>
      </c>
      <c r="W377">
        <v>110</v>
      </c>
      <c r="X377">
        <v>20</v>
      </c>
      <c r="Y377">
        <v>121</v>
      </c>
      <c r="Z377">
        <v>101</v>
      </c>
      <c r="AA377" t="s">
        <v>117</v>
      </c>
      <c r="AC377">
        <v>81</v>
      </c>
      <c r="AG377" t="s">
        <v>118</v>
      </c>
    </row>
    <row r="378" spans="1:33" x14ac:dyDescent="0.3">
      <c r="A378" t="s">
        <v>918</v>
      </c>
      <c r="B378" s="3">
        <v>40720</v>
      </c>
      <c r="C378" s="1">
        <v>1</v>
      </c>
      <c r="D378" s="1">
        <v>2</v>
      </c>
      <c r="E378">
        <v>45</v>
      </c>
      <c r="F378" t="s">
        <v>18</v>
      </c>
      <c r="G378" t="str">
        <f t="shared" si="5"/>
        <v>F1-2-45A</v>
      </c>
      <c r="H378" t="s">
        <v>20</v>
      </c>
      <c r="I378" t="s">
        <v>20</v>
      </c>
      <c r="M378" s="7"/>
    </row>
    <row r="379" spans="1:33" x14ac:dyDescent="0.3">
      <c r="A379" t="s">
        <v>918</v>
      </c>
      <c r="B379" s="3">
        <v>40720</v>
      </c>
      <c r="C379" s="1">
        <v>1</v>
      </c>
      <c r="D379" s="1">
        <v>2</v>
      </c>
      <c r="E379">
        <v>45</v>
      </c>
      <c r="F379" t="s">
        <v>19</v>
      </c>
      <c r="G379" t="str">
        <f t="shared" si="5"/>
        <v>F1-2-45B</v>
      </c>
      <c r="H379" t="s">
        <v>20</v>
      </c>
      <c r="I379" t="s">
        <v>20</v>
      </c>
    </row>
    <row r="380" spans="1:33" x14ac:dyDescent="0.3">
      <c r="A380" t="s">
        <v>918</v>
      </c>
      <c r="B380" s="3">
        <v>40720</v>
      </c>
      <c r="C380" s="1">
        <v>1</v>
      </c>
      <c r="D380" s="1">
        <v>2</v>
      </c>
      <c r="E380">
        <v>46</v>
      </c>
      <c r="F380" t="s">
        <v>18</v>
      </c>
      <c r="G380" t="str">
        <f t="shared" si="5"/>
        <v>F1-2-46A</v>
      </c>
      <c r="H380" t="s">
        <v>20</v>
      </c>
      <c r="I380" t="s">
        <v>23</v>
      </c>
    </row>
    <row r="381" spans="1:33" x14ac:dyDescent="0.3">
      <c r="A381" t="s">
        <v>918</v>
      </c>
      <c r="B381" s="3">
        <v>40720</v>
      </c>
      <c r="C381" s="1">
        <v>1</v>
      </c>
      <c r="D381" s="1">
        <v>2</v>
      </c>
      <c r="E381">
        <v>46</v>
      </c>
      <c r="F381" t="s">
        <v>19</v>
      </c>
      <c r="G381" t="str">
        <f t="shared" si="5"/>
        <v>F1-2-46B</v>
      </c>
      <c r="H381" t="s">
        <v>22</v>
      </c>
      <c r="I381" t="s">
        <v>23</v>
      </c>
      <c r="K381" t="s">
        <v>30</v>
      </c>
      <c r="L381" t="s">
        <v>71</v>
      </c>
      <c r="M381" t="s">
        <v>73</v>
      </c>
    </row>
    <row r="382" spans="1:33" x14ac:dyDescent="0.3">
      <c r="A382" t="s">
        <v>918</v>
      </c>
      <c r="B382" s="3">
        <v>40720</v>
      </c>
      <c r="C382" s="1">
        <v>1</v>
      </c>
      <c r="D382" s="1">
        <v>2</v>
      </c>
      <c r="E382">
        <v>47</v>
      </c>
      <c r="F382" t="s">
        <v>18</v>
      </c>
      <c r="G382" t="str">
        <f t="shared" si="5"/>
        <v>F1-2-47A</v>
      </c>
      <c r="H382" t="s">
        <v>20</v>
      </c>
      <c r="I382" t="s">
        <v>20</v>
      </c>
    </row>
    <row r="383" spans="1:33" x14ac:dyDescent="0.3">
      <c r="A383" t="s">
        <v>918</v>
      </c>
      <c r="B383" s="3">
        <v>40720</v>
      </c>
      <c r="C383" s="1">
        <v>1</v>
      </c>
      <c r="D383" s="1">
        <v>2</v>
      </c>
      <c r="E383">
        <v>47</v>
      </c>
      <c r="F383" t="s">
        <v>19</v>
      </c>
      <c r="G383" t="str">
        <f t="shared" si="5"/>
        <v>F1-2-47B</v>
      </c>
      <c r="H383" t="s">
        <v>20</v>
      </c>
      <c r="I383" t="s">
        <v>20</v>
      </c>
    </row>
    <row r="384" spans="1:33" x14ac:dyDescent="0.3">
      <c r="A384" t="s">
        <v>918</v>
      </c>
      <c r="B384" s="3">
        <v>40720</v>
      </c>
      <c r="C384" s="1">
        <v>1</v>
      </c>
      <c r="D384" s="1">
        <v>2</v>
      </c>
      <c r="E384">
        <v>48</v>
      </c>
      <c r="F384" t="s">
        <v>18</v>
      </c>
      <c r="G384" t="str">
        <f t="shared" si="5"/>
        <v>F1-2-48A</v>
      </c>
      <c r="H384" t="s">
        <v>20</v>
      </c>
      <c r="I384" t="s">
        <v>20</v>
      </c>
    </row>
    <row r="385" spans="1:33" x14ac:dyDescent="0.3">
      <c r="A385" t="s">
        <v>918</v>
      </c>
      <c r="B385" s="3">
        <v>40720</v>
      </c>
      <c r="C385" s="1">
        <v>1</v>
      </c>
      <c r="D385" s="1">
        <v>2</v>
      </c>
      <c r="E385">
        <v>48</v>
      </c>
      <c r="F385" t="s">
        <v>19</v>
      </c>
      <c r="G385" t="str">
        <f t="shared" si="5"/>
        <v>F1-2-48B</v>
      </c>
      <c r="H385" t="s">
        <v>20</v>
      </c>
      <c r="I385" t="s">
        <v>20</v>
      </c>
    </row>
    <row r="386" spans="1:33" x14ac:dyDescent="0.3">
      <c r="A386" t="s">
        <v>919</v>
      </c>
      <c r="B386" s="3">
        <v>40721</v>
      </c>
      <c r="C386" s="1">
        <v>1</v>
      </c>
      <c r="D386" s="1">
        <v>2</v>
      </c>
      <c r="E386">
        <v>1</v>
      </c>
      <c r="F386" t="s">
        <v>18</v>
      </c>
      <c r="G386" t="str">
        <f t="shared" si="5"/>
        <v>F1-2-1A</v>
      </c>
      <c r="H386" t="s">
        <v>20</v>
      </c>
      <c r="I386" t="s">
        <v>24</v>
      </c>
    </row>
    <row r="387" spans="1:33" x14ac:dyDescent="0.3">
      <c r="A387" t="s">
        <v>919</v>
      </c>
      <c r="B387" s="3">
        <v>40721</v>
      </c>
      <c r="C387" s="1">
        <v>1</v>
      </c>
      <c r="D387" s="1">
        <v>2</v>
      </c>
      <c r="E387">
        <v>1</v>
      </c>
      <c r="F387" t="s">
        <v>19</v>
      </c>
      <c r="G387" t="str">
        <f t="shared" ref="G387:G450" si="6">"F"&amp;C387&amp;"-"&amp;D387&amp;"-"&amp;E387&amp;UPPER(F387)</f>
        <v>F1-2-1B</v>
      </c>
      <c r="H387" t="s">
        <v>20</v>
      </c>
      <c r="I387" t="s">
        <v>24</v>
      </c>
    </row>
    <row r="388" spans="1:33" x14ac:dyDescent="0.3">
      <c r="A388" t="s">
        <v>919</v>
      </c>
      <c r="B388" s="3">
        <v>40721</v>
      </c>
      <c r="C388" s="1">
        <v>1</v>
      </c>
      <c r="D388" s="1">
        <v>2</v>
      </c>
      <c r="E388">
        <v>2</v>
      </c>
      <c r="F388" t="s">
        <v>18</v>
      </c>
      <c r="G388" t="str">
        <f t="shared" si="6"/>
        <v>F1-2-2A</v>
      </c>
      <c r="H388" t="s">
        <v>22</v>
      </c>
      <c r="I388" t="s">
        <v>23</v>
      </c>
      <c r="K388" t="s">
        <v>35</v>
      </c>
      <c r="L388" t="s">
        <v>26</v>
      </c>
      <c r="M388" t="s">
        <v>136</v>
      </c>
      <c r="N388" t="s">
        <v>114</v>
      </c>
      <c r="O388" t="s">
        <v>29</v>
      </c>
      <c r="Q388">
        <v>27.7</v>
      </c>
      <c r="R388">
        <v>18.3</v>
      </c>
      <c r="S388">
        <v>11.8</v>
      </c>
      <c r="W388">
        <v>22</v>
      </c>
      <c r="X388">
        <v>19</v>
      </c>
      <c r="Y388">
        <v>58</v>
      </c>
      <c r="Z388">
        <v>39</v>
      </c>
      <c r="AC388">
        <v>88</v>
      </c>
    </row>
    <row r="389" spans="1:33" x14ac:dyDescent="0.3">
      <c r="A389" t="s">
        <v>919</v>
      </c>
      <c r="B389" s="3">
        <v>40721</v>
      </c>
      <c r="C389" s="1">
        <v>1</v>
      </c>
      <c r="D389" s="1">
        <v>2</v>
      </c>
      <c r="E389">
        <v>2</v>
      </c>
      <c r="F389" t="s">
        <v>19</v>
      </c>
      <c r="G389" t="str">
        <f t="shared" si="6"/>
        <v>F1-2-2B</v>
      </c>
      <c r="H389" t="s">
        <v>20</v>
      </c>
      <c r="I389" t="s">
        <v>24</v>
      </c>
    </row>
    <row r="390" spans="1:33" x14ac:dyDescent="0.3">
      <c r="A390" t="s">
        <v>919</v>
      </c>
      <c r="B390" s="3">
        <v>40721</v>
      </c>
      <c r="C390" s="1">
        <v>1</v>
      </c>
      <c r="D390" s="1">
        <v>2</v>
      </c>
      <c r="E390">
        <v>3</v>
      </c>
      <c r="F390" t="s">
        <v>18</v>
      </c>
      <c r="G390" t="str">
        <f t="shared" si="6"/>
        <v>F1-2-3A</v>
      </c>
      <c r="H390" t="s">
        <v>20</v>
      </c>
      <c r="I390" t="s">
        <v>20</v>
      </c>
      <c r="AG390" t="s">
        <v>125</v>
      </c>
    </row>
    <row r="391" spans="1:33" x14ac:dyDescent="0.3">
      <c r="A391" t="s">
        <v>919</v>
      </c>
      <c r="B391" s="3">
        <v>40721</v>
      </c>
      <c r="C391" s="1">
        <v>1</v>
      </c>
      <c r="D391" s="1">
        <v>2</v>
      </c>
      <c r="E391">
        <v>3</v>
      </c>
      <c r="F391" t="s">
        <v>19</v>
      </c>
      <c r="G391" t="str">
        <f t="shared" si="6"/>
        <v>F1-2-3B</v>
      </c>
      <c r="H391" t="s">
        <v>20</v>
      </c>
      <c r="I391" t="s">
        <v>20</v>
      </c>
      <c r="J391" t="s">
        <v>21</v>
      </c>
      <c r="AG391" t="s">
        <v>125</v>
      </c>
    </row>
    <row r="392" spans="1:33" x14ac:dyDescent="0.3">
      <c r="A392" t="s">
        <v>919</v>
      </c>
      <c r="B392" s="3">
        <v>40721</v>
      </c>
      <c r="C392" s="1">
        <v>1</v>
      </c>
      <c r="D392" s="1">
        <v>2</v>
      </c>
      <c r="E392">
        <v>4</v>
      </c>
      <c r="F392" t="s">
        <v>18</v>
      </c>
      <c r="G392" t="str">
        <f t="shared" si="6"/>
        <v>F1-2-4A</v>
      </c>
      <c r="H392" t="s">
        <v>22</v>
      </c>
      <c r="I392" t="s">
        <v>23</v>
      </c>
      <c r="K392" t="s">
        <v>30</v>
      </c>
      <c r="L392" t="s">
        <v>26</v>
      </c>
      <c r="M392" t="s">
        <v>134</v>
      </c>
      <c r="N392" t="s">
        <v>33</v>
      </c>
      <c r="O392" t="s">
        <v>28</v>
      </c>
      <c r="Q392">
        <v>37.200000000000003</v>
      </c>
      <c r="R392">
        <v>22.75</v>
      </c>
      <c r="S392">
        <v>7.7</v>
      </c>
      <c r="W392">
        <v>107</v>
      </c>
      <c r="X392">
        <v>19</v>
      </c>
      <c r="Y392">
        <v>104</v>
      </c>
      <c r="Z392">
        <v>85</v>
      </c>
      <c r="AC392">
        <v>85</v>
      </c>
      <c r="AG392" t="s">
        <v>126</v>
      </c>
    </row>
    <row r="393" spans="1:33" x14ac:dyDescent="0.3">
      <c r="A393" t="s">
        <v>919</v>
      </c>
      <c r="B393" s="3">
        <v>40721</v>
      </c>
      <c r="C393" s="1">
        <v>1</v>
      </c>
      <c r="D393" s="1">
        <v>2</v>
      </c>
      <c r="E393">
        <v>4</v>
      </c>
      <c r="F393" t="s">
        <v>19</v>
      </c>
      <c r="G393" t="str">
        <f t="shared" si="6"/>
        <v>F1-2-4B</v>
      </c>
      <c r="H393" t="s">
        <v>22</v>
      </c>
      <c r="I393" t="s">
        <v>23</v>
      </c>
      <c r="K393" t="s">
        <v>25</v>
      </c>
      <c r="L393" t="s">
        <v>71</v>
      </c>
      <c r="M393" t="s">
        <v>43</v>
      </c>
    </row>
    <row r="394" spans="1:33" x14ac:dyDescent="0.3">
      <c r="A394" t="s">
        <v>919</v>
      </c>
      <c r="B394" s="3">
        <v>40721</v>
      </c>
      <c r="C394" s="1">
        <v>1</v>
      </c>
      <c r="D394" s="1">
        <v>2</v>
      </c>
      <c r="E394">
        <v>5</v>
      </c>
      <c r="F394" t="s">
        <v>18</v>
      </c>
      <c r="G394" t="str">
        <f t="shared" si="6"/>
        <v>F1-2-5A</v>
      </c>
      <c r="H394" t="s">
        <v>22</v>
      </c>
      <c r="I394" t="s">
        <v>23</v>
      </c>
      <c r="K394" t="s">
        <v>30</v>
      </c>
      <c r="L394" t="s">
        <v>26</v>
      </c>
      <c r="AG394" t="s">
        <v>127</v>
      </c>
    </row>
    <row r="395" spans="1:33" x14ac:dyDescent="0.3">
      <c r="A395" t="s">
        <v>919</v>
      </c>
      <c r="B395" s="3">
        <v>40721</v>
      </c>
      <c r="C395" s="1">
        <v>1</v>
      </c>
      <c r="D395" s="1">
        <v>2</v>
      </c>
      <c r="E395">
        <v>5</v>
      </c>
      <c r="F395" t="s">
        <v>19</v>
      </c>
      <c r="G395" t="str">
        <f t="shared" si="6"/>
        <v>F1-2-5B</v>
      </c>
      <c r="H395" t="s">
        <v>22</v>
      </c>
      <c r="I395" t="s">
        <v>23</v>
      </c>
      <c r="K395" t="s">
        <v>53</v>
      </c>
      <c r="L395" t="s">
        <v>26</v>
      </c>
      <c r="M395" t="s">
        <v>138</v>
      </c>
      <c r="N395" t="s">
        <v>27</v>
      </c>
      <c r="O395" t="s">
        <v>29</v>
      </c>
      <c r="Q395">
        <v>25.7</v>
      </c>
      <c r="R395">
        <v>17.2</v>
      </c>
      <c r="S395">
        <v>12.9</v>
      </c>
      <c r="W395">
        <v>63</v>
      </c>
      <c r="X395">
        <v>19</v>
      </c>
      <c r="Y395">
        <v>65</v>
      </c>
      <c r="Z395">
        <v>46</v>
      </c>
    </row>
    <row r="396" spans="1:33" x14ac:dyDescent="0.3">
      <c r="A396" t="s">
        <v>919</v>
      </c>
      <c r="B396" s="3">
        <v>40721</v>
      </c>
      <c r="C396" s="1">
        <v>1</v>
      </c>
      <c r="D396" s="1">
        <v>2</v>
      </c>
      <c r="E396">
        <v>6</v>
      </c>
      <c r="F396" t="s">
        <v>18</v>
      </c>
      <c r="G396" t="str">
        <f t="shared" si="6"/>
        <v>F1-2-6A</v>
      </c>
      <c r="H396" t="s">
        <v>20</v>
      </c>
      <c r="I396" t="s">
        <v>20</v>
      </c>
      <c r="J396" t="s">
        <v>21</v>
      </c>
      <c r="AG396" t="s">
        <v>125</v>
      </c>
    </row>
    <row r="397" spans="1:33" x14ac:dyDescent="0.3">
      <c r="A397" t="s">
        <v>919</v>
      </c>
      <c r="B397" s="3">
        <v>40721</v>
      </c>
      <c r="C397" s="1">
        <v>1</v>
      </c>
      <c r="D397" s="1">
        <v>2</v>
      </c>
      <c r="E397">
        <v>6</v>
      </c>
      <c r="F397" t="s">
        <v>19</v>
      </c>
      <c r="G397" t="str">
        <f t="shared" si="6"/>
        <v>F1-2-6B</v>
      </c>
      <c r="H397" t="s">
        <v>22</v>
      </c>
      <c r="I397" t="s">
        <v>23</v>
      </c>
      <c r="K397" t="s">
        <v>338</v>
      </c>
      <c r="L397" t="s">
        <v>26</v>
      </c>
      <c r="M397" t="s">
        <v>137</v>
      </c>
      <c r="N397" t="s">
        <v>27</v>
      </c>
      <c r="O397" t="s">
        <v>31</v>
      </c>
      <c r="Q397">
        <v>23.5</v>
      </c>
      <c r="R397">
        <v>15.3</v>
      </c>
      <c r="S397">
        <v>8.1</v>
      </c>
      <c r="W397">
        <v>7</v>
      </c>
      <c r="X397">
        <v>19</v>
      </c>
      <c r="Y397">
        <v>45</v>
      </c>
      <c r="Z397">
        <v>26</v>
      </c>
      <c r="AG397" t="s">
        <v>360</v>
      </c>
    </row>
    <row r="398" spans="1:33" x14ac:dyDescent="0.3">
      <c r="A398" t="s">
        <v>919</v>
      </c>
      <c r="B398" s="3">
        <v>40721</v>
      </c>
      <c r="C398" s="1">
        <v>1</v>
      </c>
      <c r="D398" s="1">
        <v>2</v>
      </c>
      <c r="E398">
        <v>7</v>
      </c>
      <c r="F398" t="s">
        <v>18</v>
      </c>
      <c r="G398" t="str">
        <f t="shared" si="6"/>
        <v>F1-2-7A</v>
      </c>
      <c r="H398" t="s">
        <v>20</v>
      </c>
      <c r="I398" t="s">
        <v>24</v>
      </c>
    </row>
    <row r="399" spans="1:33" x14ac:dyDescent="0.3">
      <c r="A399" t="s">
        <v>919</v>
      </c>
      <c r="B399" s="3">
        <v>40721</v>
      </c>
      <c r="C399" s="1">
        <v>1</v>
      </c>
      <c r="D399" s="1">
        <v>2</v>
      </c>
      <c r="E399">
        <v>7</v>
      </c>
      <c r="F399" t="s">
        <v>19</v>
      </c>
      <c r="G399" t="str">
        <f t="shared" si="6"/>
        <v>F1-2-7B</v>
      </c>
      <c r="H399" t="s">
        <v>20</v>
      </c>
      <c r="I399" t="s">
        <v>24</v>
      </c>
    </row>
    <row r="400" spans="1:33" x14ac:dyDescent="0.3">
      <c r="A400" t="s">
        <v>919</v>
      </c>
      <c r="B400" s="3">
        <v>40721</v>
      </c>
      <c r="C400" s="1">
        <v>1</v>
      </c>
      <c r="D400" s="1">
        <v>2</v>
      </c>
      <c r="E400">
        <v>8</v>
      </c>
      <c r="F400" t="s">
        <v>18</v>
      </c>
      <c r="G400" t="str">
        <f t="shared" si="6"/>
        <v>F1-2-8A</v>
      </c>
      <c r="H400" t="s">
        <v>20</v>
      </c>
      <c r="I400" t="s">
        <v>24</v>
      </c>
    </row>
    <row r="401" spans="1:13" x14ac:dyDescent="0.3">
      <c r="A401" t="s">
        <v>919</v>
      </c>
      <c r="B401" s="3">
        <v>40721</v>
      </c>
      <c r="C401" s="1">
        <v>1</v>
      </c>
      <c r="D401" s="1">
        <v>2</v>
      </c>
      <c r="E401">
        <v>8</v>
      </c>
      <c r="F401" t="s">
        <v>19</v>
      </c>
      <c r="G401" t="str">
        <f t="shared" si="6"/>
        <v>F1-2-8B</v>
      </c>
      <c r="H401" t="s">
        <v>20</v>
      </c>
      <c r="I401" t="s">
        <v>24</v>
      </c>
    </row>
    <row r="402" spans="1:13" x14ac:dyDescent="0.3">
      <c r="A402" t="s">
        <v>919</v>
      </c>
      <c r="B402" s="3">
        <v>40721</v>
      </c>
      <c r="C402" s="1">
        <v>1</v>
      </c>
      <c r="D402" s="1">
        <v>2</v>
      </c>
      <c r="E402">
        <v>9</v>
      </c>
      <c r="F402" t="s">
        <v>18</v>
      </c>
      <c r="G402" t="str">
        <f t="shared" si="6"/>
        <v>F1-2-9A</v>
      </c>
      <c r="H402" t="s">
        <v>20</v>
      </c>
      <c r="I402" t="s">
        <v>24</v>
      </c>
    </row>
    <row r="403" spans="1:13" x14ac:dyDescent="0.3">
      <c r="A403" t="s">
        <v>919</v>
      </c>
      <c r="B403" s="3">
        <v>40721</v>
      </c>
      <c r="C403" s="1">
        <v>1</v>
      </c>
      <c r="D403" s="1">
        <v>2</v>
      </c>
      <c r="E403">
        <v>9</v>
      </c>
      <c r="F403" t="s">
        <v>19</v>
      </c>
      <c r="G403" t="str">
        <f t="shared" si="6"/>
        <v>F1-2-9B</v>
      </c>
      <c r="H403" t="s">
        <v>20</v>
      </c>
      <c r="I403" t="s">
        <v>24</v>
      </c>
    </row>
    <row r="404" spans="1:13" x14ac:dyDescent="0.3">
      <c r="A404" t="s">
        <v>919</v>
      </c>
      <c r="B404" s="3">
        <v>40721</v>
      </c>
      <c r="C404" s="1">
        <v>1</v>
      </c>
      <c r="D404" s="1">
        <v>2</v>
      </c>
      <c r="E404">
        <v>10</v>
      </c>
      <c r="F404" t="s">
        <v>18</v>
      </c>
      <c r="G404" t="str">
        <f t="shared" si="6"/>
        <v>F1-2-10A</v>
      </c>
      <c r="H404" t="s">
        <v>20</v>
      </c>
      <c r="I404" t="s">
        <v>24</v>
      </c>
    </row>
    <row r="405" spans="1:13" x14ac:dyDescent="0.3">
      <c r="A405" t="s">
        <v>919</v>
      </c>
      <c r="B405" s="3">
        <v>40721</v>
      </c>
      <c r="C405" s="1">
        <v>1</v>
      </c>
      <c r="D405" s="1">
        <v>2</v>
      </c>
      <c r="E405">
        <v>10</v>
      </c>
      <c r="F405" t="s">
        <v>19</v>
      </c>
      <c r="G405" t="str">
        <f t="shared" si="6"/>
        <v>F1-2-10B</v>
      </c>
      <c r="H405" t="s">
        <v>20</v>
      </c>
      <c r="I405" t="s">
        <v>24</v>
      </c>
    </row>
    <row r="406" spans="1:13" x14ac:dyDescent="0.3">
      <c r="A406" t="s">
        <v>919</v>
      </c>
      <c r="B406" s="3">
        <v>40721</v>
      </c>
      <c r="C406" s="1">
        <v>1</v>
      </c>
      <c r="D406" s="1">
        <v>2</v>
      </c>
      <c r="E406">
        <v>11</v>
      </c>
      <c r="F406" t="s">
        <v>18</v>
      </c>
      <c r="G406" t="str">
        <f t="shared" si="6"/>
        <v>F1-2-11A</v>
      </c>
      <c r="H406" t="s">
        <v>20</v>
      </c>
      <c r="I406" t="s">
        <v>20</v>
      </c>
      <c r="J406" t="s">
        <v>21</v>
      </c>
    </row>
    <row r="407" spans="1:13" x14ac:dyDescent="0.3">
      <c r="A407" t="s">
        <v>919</v>
      </c>
      <c r="B407" s="3">
        <v>40721</v>
      </c>
      <c r="C407" s="1">
        <v>1</v>
      </c>
      <c r="D407" s="1">
        <v>2</v>
      </c>
      <c r="E407">
        <v>11</v>
      </c>
      <c r="F407" t="s">
        <v>19</v>
      </c>
      <c r="G407" t="str">
        <f t="shared" si="6"/>
        <v>F1-2-11B</v>
      </c>
      <c r="H407" t="s">
        <v>20</v>
      </c>
      <c r="I407" t="s">
        <v>20</v>
      </c>
      <c r="J407" t="s">
        <v>21</v>
      </c>
    </row>
    <row r="408" spans="1:13" x14ac:dyDescent="0.3">
      <c r="A408" t="s">
        <v>919</v>
      </c>
      <c r="B408" s="3">
        <v>40721</v>
      </c>
      <c r="C408" s="1">
        <v>1</v>
      </c>
      <c r="D408" s="1">
        <v>2</v>
      </c>
      <c r="E408">
        <v>12</v>
      </c>
      <c r="F408" t="s">
        <v>18</v>
      </c>
      <c r="G408" t="str">
        <f t="shared" si="6"/>
        <v>F1-2-12A</v>
      </c>
      <c r="H408" t="s">
        <v>20</v>
      </c>
      <c r="I408" t="s">
        <v>24</v>
      </c>
    </row>
    <row r="409" spans="1:13" x14ac:dyDescent="0.3">
      <c r="A409" t="s">
        <v>919</v>
      </c>
      <c r="B409" s="3">
        <v>40721</v>
      </c>
      <c r="C409" s="1">
        <v>1</v>
      </c>
      <c r="D409" s="1">
        <v>2</v>
      </c>
      <c r="E409">
        <v>12</v>
      </c>
      <c r="F409" t="s">
        <v>19</v>
      </c>
      <c r="G409" t="str">
        <f t="shared" si="6"/>
        <v>F1-2-12B</v>
      </c>
      <c r="H409" t="s">
        <v>20</v>
      </c>
      <c r="I409" t="s">
        <v>20</v>
      </c>
      <c r="J409" t="s">
        <v>21</v>
      </c>
    </row>
    <row r="410" spans="1:13" x14ac:dyDescent="0.3">
      <c r="A410" t="s">
        <v>919</v>
      </c>
      <c r="B410" s="3">
        <v>40721</v>
      </c>
      <c r="C410" s="1">
        <v>1</v>
      </c>
      <c r="D410" s="1">
        <v>2</v>
      </c>
      <c r="E410">
        <v>13</v>
      </c>
      <c r="F410" t="s">
        <v>18</v>
      </c>
      <c r="G410" t="str">
        <f t="shared" si="6"/>
        <v>F1-2-13A</v>
      </c>
      <c r="H410" t="s">
        <v>20</v>
      </c>
      <c r="I410" t="s">
        <v>24</v>
      </c>
    </row>
    <row r="411" spans="1:13" x14ac:dyDescent="0.3">
      <c r="A411" t="s">
        <v>919</v>
      </c>
      <c r="B411" s="3">
        <v>40721</v>
      </c>
      <c r="C411" s="1">
        <v>1</v>
      </c>
      <c r="D411" s="1">
        <v>2</v>
      </c>
      <c r="E411">
        <v>13</v>
      </c>
      <c r="F411" t="s">
        <v>19</v>
      </c>
      <c r="G411" t="str">
        <f t="shared" si="6"/>
        <v>F1-2-13B</v>
      </c>
      <c r="H411" t="s">
        <v>20</v>
      </c>
      <c r="I411" t="s">
        <v>20</v>
      </c>
      <c r="J411" t="s">
        <v>21</v>
      </c>
    </row>
    <row r="412" spans="1:13" x14ac:dyDescent="0.3">
      <c r="A412" t="s">
        <v>919</v>
      </c>
      <c r="B412" s="3">
        <v>40721</v>
      </c>
      <c r="C412" s="1">
        <v>1</v>
      </c>
      <c r="D412" s="1">
        <v>2</v>
      </c>
      <c r="E412">
        <v>14</v>
      </c>
      <c r="F412" t="s">
        <v>18</v>
      </c>
      <c r="G412" t="str">
        <f t="shared" si="6"/>
        <v>F1-2-14A</v>
      </c>
      <c r="H412" t="s">
        <v>20</v>
      </c>
      <c r="I412" t="s">
        <v>24</v>
      </c>
    </row>
    <row r="413" spans="1:13" x14ac:dyDescent="0.3">
      <c r="A413" t="s">
        <v>919</v>
      </c>
      <c r="B413" s="3">
        <v>40721</v>
      </c>
      <c r="C413" s="1">
        <v>1</v>
      </c>
      <c r="D413" s="1">
        <v>2</v>
      </c>
      <c r="E413">
        <v>14</v>
      </c>
      <c r="F413" t="s">
        <v>19</v>
      </c>
      <c r="G413" t="str">
        <f t="shared" si="6"/>
        <v>F1-2-14B</v>
      </c>
      <c r="H413" t="s">
        <v>20</v>
      </c>
      <c r="I413" t="s">
        <v>24</v>
      </c>
    </row>
    <row r="414" spans="1:13" x14ac:dyDescent="0.3">
      <c r="A414" t="s">
        <v>919</v>
      </c>
      <c r="B414" s="3">
        <v>40721</v>
      </c>
      <c r="C414" s="1">
        <v>1</v>
      </c>
      <c r="D414" s="1">
        <v>2</v>
      </c>
      <c r="E414">
        <v>15</v>
      </c>
      <c r="F414" t="s">
        <v>18</v>
      </c>
      <c r="G414" t="str">
        <f t="shared" si="6"/>
        <v>F1-2-15A</v>
      </c>
      <c r="H414" t="s">
        <v>20</v>
      </c>
      <c r="I414" t="s">
        <v>20</v>
      </c>
      <c r="J414" t="s">
        <v>21</v>
      </c>
    </row>
    <row r="415" spans="1:13" x14ac:dyDescent="0.3">
      <c r="A415" t="s">
        <v>919</v>
      </c>
      <c r="B415" s="3">
        <v>40721</v>
      </c>
      <c r="C415" s="1">
        <v>1</v>
      </c>
      <c r="D415" s="1">
        <v>2</v>
      </c>
      <c r="E415">
        <v>15</v>
      </c>
      <c r="F415" t="s">
        <v>19</v>
      </c>
      <c r="G415" t="str">
        <f t="shared" si="6"/>
        <v>F1-2-15B</v>
      </c>
      <c r="H415" t="s">
        <v>20</v>
      </c>
      <c r="I415" t="s">
        <v>24</v>
      </c>
    </row>
    <row r="416" spans="1:13" x14ac:dyDescent="0.3">
      <c r="A416" t="s">
        <v>919</v>
      </c>
      <c r="B416" s="3">
        <v>40721</v>
      </c>
      <c r="C416" s="1">
        <v>1</v>
      </c>
      <c r="D416" s="1">
        <v>2</v>
      </c>
      <c r="E416">
        <v>16</v>
      </c>
      <c r="F416" t="s">
        <v>18</v>
      </c>
      <c r="G416" t="str">
        <f t="shared" si="6"/>
        <v>F1-2-16A</v>
      </c>
      <c r="H416" t="s">
        <v>22</v>
      </c>
      <c r="I416" t="s">
        <v>23</v>
      </c>
      <c r="K416" t="s">
        <v>30</v>
      </c>
      <c r="L416" t="s">
        <v>71</v>
      </c>
      <c r="M416" t="s">
        <v>59</v>
      </c>
    </row>
    <row r="417" spans="1:29" x14ac:dyDescent="0.3">
      <c r="A417" t="s">
        <v>919</v>
      </c>
      <c r="B417" s="3">
        <v>40721</v>
      </c>
      <c r="C417" s="1">
        <v>1</v>
      </c>
      <c r="D417" s="1">
        <v>2</v>
      </c>
      <c r="E417">
        <v>16</v>
      </c>
      <c r="F417" t="s">
        <v>19</v>
      </c>
      <c r="G417" t="str">
        <f t="shared" si="6"/>
        <v>F1-2-16B</v>
      </c>
      <c r="H417" t="s">
        <v>20</v>
      </c>
      <c r="I417" t="s">
        <v>24</v>
      </c>
    </row>
    <row r="418" spans="1:29" x14ac:dyDescent="0.3">
      <c r="A418" t="s">
        <v>919</v>
      </c>
      <c r="B418" s="3">
        <v>40721</v>
      </c>
      <c r="C418" s="1">
        <v>1</v>
      </c>
      <c r="D418" s="1">
        <v>2</v>
      </c>
      <c r="E418">
        <v>17</v>
      </c>
      <c r="F418" t="s">
        <v>18</v>
      </c>
      <c r="G418" t="str">
        <f t="shared" si="6"/>
        <v>F1-2-17A</v>
      </c>
      <c r="H418" t="s">
        <v>20</v>
      </c>
      <c r="I418" t="s">
        <v>20</v>
      </c>
    </row>
    <row r="419" spans="1:29" x14ac:dyDescent="0.3">
      <c r="A419" t="s">
        <v>919</v>
      </c>
      <c r="B419" s="3">
        <v>40721</v>
      </c>
      <c r="C419" s="1">
        <v>1</v>
      </c>
      <c r="D419" s="1">
        <v>2</v>
      </c>
      <c r="E419">
        <v>17</v>
      </c>
      <c r="F419" t="s">
        <v>19</v>
      </c>
      <c r="G419" t="str">
        <f t="shared" si="6"/>
        <v>F1-2-17B</v>
      </c>
      <c r="H419" t="s">
        <v>20</v>
      </c>
      <c r="I419" t="s">
        <v>20</v>
      </c>
    </row>
    <row r="420" spans="1:29" x14ac:dyDescent="0.3">
      <c r="A420" t="s">
        <v>919</v>
      </c>
      <c r="B420" s="3">
        <v>40721</v>
      </c>
      <c r="C420" s="1">
        <v>1</v>
      </c>
      <c r="D420" s="1">
        <v>2</v>
      </c>
      <c r="E420">
        <v>18</v>
      </c>
      <c r="F420" t="s">
        <v>18</v>
      </c>
      <c r="G420" t="str">
        <f t="shared" si="6"/>
        <v>F1-2-18A</v>
      </c>
      <c r="H420" t="s">
        <v>20</v>
      </c>
      <c r="I420" t="s">
        <v>23</v>
      </c>
    </row>
    <row r="421" spans="1:29" x14ac:dyDescent="0.3">
      <c r="A421" t="s">
        <v>919</v>
      </c>
      <c r="B421" s="3">
        <v>40721</v>
      </c>
      <c r="C421" s="1">
        <v>1</v>
      </c>
      <c r="D421" s="1">
        <v>2</v>
      </c>
      <c r="E421">
        <v>18</v>
      </c>
      <c r="F421" t="s">
        <v>19</v>
      </c>
      <c r="G421" t="str">
        <f t="shared" si="6"/>
        <v>F1-2-18B</v>
      </c>
      <c r="H421" t="s">
        <v>20</v>
      </c>
      <c r="I421" t="s">
        <v>20</v>
      </c>
    </row>
    <row r="422" spans="1:29" x14ac:dyDescent="0.3">
      <c r="A422" t="s">
        <v>919</v>
      </c>
      <c r="B422" s="3">
        <v>40721</v>
      </c>
      <c r="C422" s="1">
        <v>1</v>
      </c>
      <c r="D422" s="1">
        <v>2</v>
      </c>
      <c r="E422">
        <v>19</v>
      </c>
      <c r="F422" t="s">
        <v>18</v>
      </c>
      <c r="G422" t="str">
        <f t="shared" si="6"/>
        <v>F1-2-19A</v>
      </c>
      <c r="H422" t="s">
        <v>20</v>
      </c>
      <c r="I422" t="s">
        <v>20</v>
      </c>
    </row>
    <row r="423" spans="1:29" x14ac:dyDescent="0.3">
      <c r="A423" t="s">
        <v>919</v>
      </c>
      <c r="B423" s="3">
        <v>40721</v>
      </c>
      <c r="C423" s="1">
        <v>1</v>
      </c>
      <c r="D423" s="1">
        <v>2</v>
      </c>
      <c r="E423">
        <v>19</v>
      </c>
      <c r="F423" t="s">
        <v>19</v>
      </c>
      <c r="G423" t="str">
        <f t="shared" si="6"/>
        <v>F1-2-19B</v>
      </c>
      <c r="H423" t="s">
        <v>20</v>
      </c>
      <c r="I423" t="s">
        <v>23</v>
      </c>
    </row>
    <row r="424" spans="1:29" x14ac:dyDescent="0.3">
      <c r="A424" t="s">
        <v>919</v>
      </c>
      <c r="B424" s="3">
        <v>40721</v>
      </c>
      <c r="C424" s="1">
        <v>1</v>
      </c>
      <c r="D424" s="1">
        <v>2</v>
      </c>
      <c r="E424">
        <v>20</v>
      </c>
      <c r="F424" t="s">
        <v>18</v>
      </c>
      <c r="G424" t="str">
        <f t="shared" si="6"/>
        <v>F1-2-20A</v>
      </c>
      <c r="H424" t="s">
        <v>20</v>
      </c>
      <c r="I424" t="s">
        <v>20</v>
      </c>
    </row>
    <row r="425" spans="1:29" x14ac:dyDescent="0.3">
      <c r="A425" t="s">
        <v>919</v>
      </c>
      <c r="B425" s="3">
        <v>40721</v>
      </c>
      <c r="C425" s="1">
        <v>1</v>
      </c>
      <c r="D425" s="1">
        <v>2</v>
      </c>
      <c r="E425">
        <v>20</v>
      </c>
      <c r="F425" t="s">
        <v>19</v>
      </c>
      <c r="G425" t="str">
        <f t="shared" si="6"/>
        <v>F1-2-20B</v>
      </c>
      <c r="H425" t="s">
        <v>20</v>
      </c>
      <c r="I425" t="s">
        <v>20</v>
      </c>
    </row>
    <row r="426" spans="1:29" x14ac:dyDescent="0.3">
      <c r="A426" t="s">
        <v>919</v>
      </c>
      <c r="B426" s="3">
        <v>40721</v>
      </c>
      <c r="C426" s="1">
        <v>1</v>
      </c>
      <c r="D426" s="1">
        <v>2</v>
      </c>
      <c r="E426" s="4">
        <v>21</v>
      </c>
      <c r="F426" t="s">
        <v>18</v>
      </c>
      <c r="G426" t="str">
        <f t="shared" si="6"/>
        <v>F1-2-21A</v>
      </c>
      <c r="H426" t="s">
        <v>20</v>
      </c>
      <c r="I426" t="s">
        <v>23</v>
      </c>
    </row>
    <row r="427" spans="1:29" x14ac:dyDescent="0.3">
      <c r="A427" t="s">
        <v>919</v>
      </c>
      <c r="B427" s="3">
        <v>40721</v>
      </c>
      <c r="C427" s="1">
        <v>1</v>
      </c>
      <c r="D427" s="1">
        <v>2</v>
      </c>
      <c r="E427">
        <v>21</v>
      </c>
      <c r="F427" t="s">
        <v>19</v>
      </c>
      <c r="G427" t="str">
        <f t="shared" si="6"/>
        <v>F1-2-21B</v>
      </c>
      <c r="H427" t="s">
        <v>22</v>
      </c>
      <c r="I427" t="s">
        <v>20</v>
      </c>
    </row>
    <row r="428" spans="1:29" x14ac:dyDescent="0.3">
      <c r="A428" t="s">
        <v>919</v>
      </c>
      <c r="B428" s="3">
        <v>40721</v>
      </c>
      <c r="C428" s="1">
        <v>1</v>
      </c>
      <c r="D428" s="1">
        <v>2</v>
      </c>
      <c r="E428">
        <v>22</v>
      </c>
      <c r="F428" t="s">
        <v>18</v>
      </c>
      <c r="G428" t="str">
        <f t="shared" si="6"/>
        <v>F1-2-22A</v>
      </c>
      <c r="H428" t="s">
        <v>22</v>
      </c>
      <c r="I428" t="s">
        <v>20</v>
      </c>
    </row>
    <row r="429" spans="1:29" x14ac:dyDescent="0.3">
      <c r="A429" t="s">
        <v>919</v>
      </c>
      <c r="B429" s="3">
        <v>40721</v>
      </c>
      <c r="C429" s="1">
        <v>1</v>
      </c>
      <c r="D429" s="1">
        <v>2</v>
      </c>
      <c r="E429">
        <v>22</v>
      </c>
      <c r="F429" t="s">
        <v>19</v>
      </c>
      <c r="G429" t="str">
        <f t="shared" si="6"/>
        <v>F1-2-22B</v>
      </c>
      <c r="H429" t="s">
        <v>20</v>
      </c>
      <c r="I429" t="s">
        <v>20</v>
      </c>
    </row>
    <row r="430" spans="1:29" x14ac:dyDescent="0.3">
      <c r="A430" t="s">
        <v>919</v>
      </c>
      <c r="B430" s="3">
        <v>40721</v>
      </c>
      <c r="C430" s="1">
        <v>1</v>
      </c>
      <c r="D430" s="1">
        <v>2</v>
      </c>
      <c r="E430">
        <v>23</v>
      </c>
      <c r="F430" t="s">
        <v>18</v>
      </c>
      <c r="G430" t="str">
        <f t="shared" si="6"/>
        <v>F1-2-23A</v>
      </c>
      <c r="H430" t="s">
        <v>22</v>
      </c>
      <c r="I430" t="s">
        <v>23</v>
      </c>
      <c r="K430" t="s">
        <v>25</v>
      </c>
      <c r="L430" t="s">
        <v>71</v>
      </c>
      <c r="M430" s="7" t="s">
        <v>63</v>
      </c>
    </row>
    <row r="431" spans="1:29" x14ac:dyDescent="0.3">
      <c r="A431" t="s">
        <v>919</v>
      </c>
      <c r="B431" s="3">
        <v>40721</v>
      </c>
      <c r="C431" s="1">
        <v>1</v>
      </c>
      <c r="D431" s="1">
        <v>2</v>
      </c>
      <c r="E431">
        <v>23</v>
      </c>
      <c r="F431" t="s">
        <v>19</v>
      </c>
      <c r="G431" t="str">
        <f t="shared" si="6"/>
        <v>F1-2-23B</v>
      </c>
      <c r="H431" t="s">
        <v>20</v>
      </c>
      <c r="I431" t="s">
        <v>20</v>
      </c>
    </row>
    <row r="432" spans="1:29" x14ac:dyDescent="0.3">
      <c r="A432" t="s">
        <v>919</v>
      </c>
      <c r="B432" s="3">
        <v>40721</v>
      </c>
      <c r="C432" s="1">
        <v>1</v>
      </c>
      <c r="D432" s="1">
        <v>2</v>
      </c>
      <c r="E432">
        <v>24</v>
      </c>
      <c r="F432" t="s">
        <v>18</v>
      </c>
      <c r="G432" t="str">
        <f t="shared" si="6"/>
        <v>F1-2-24A</v>
      </c>
      <c r="H432" t="s">
        <v>22</v>
      </c>
      <c r="I432" t="s">
        <v>23</v>
      </c>
      <c r="K432" t="s">
        <v>30</v>
      </c>
      <c r="L432" t="s">
        <v>26</v>
      </c>
      <c r="M432" s="7" t="s">
        <v>139</v>
      </c>
      <c r="N432" t="s">
        <v>27</v>
      </c>
      <c r="O432" t="s">
        <v>29</v>
      </c>
      <c r="Q432">
        <v>39.6</v>
      </c>
      <c r="R432">
        <v>26.5</v>
      </c>
      <c r="S432">
        <v>22</v>
      </c>
      <c r="W432">
        <v>95</v>
      </c>
      <c r="X432">
        <v>19</v>
      </c>
      <c r="Y432">
        <v>144</v>
      </c>
      <c r="Z432">
        <v>125</v>
      </c>
      <c r="AC432">
        <v>86</v>
      </c>
    </row>
    <row r="433" spans="1:13" x14ac:dyDescent="0.3">
      <c r="A433" t="s">
        <v>919</v>
      </c>
      <c r="B433" s="3">
        <v>40721</v>
      </c>
      <c r="C433" s="1">
        <v>1</v>
      </c>
      <c r="D433" s="1">
        <v>2</v>
      </c>
      <c r="E433">
        <v>24</v>
      </c>
      <c r="F433" t="s">
        <v>19</v>
      </c>
      <c r="G433" t="str">
        <f t="shared" si="6"/>
        <v>F1-2-24B</v>
      </c>
      <c r="H433" t="s">
        <v>20</v>
      </c>
      <c r="I433" t="s">
        <v>20</v>
      </c>
    </row>
    <row r="434" spans="1:13" x14ac:dyDescent="0.3">
      <c r="A434" t="s">
        <v>919</v>
      </c>
      <c r="B434" s="3">
        <v>40721</v>
      </c>
      <c r="C434" s="1">
        <v>1</v>
      </c>
      <c r="D434" s="1">
        <v>2</v>
      </c>
      <c r="E434">
        <v>25</v>
      </c>
      <c r="F434" t="s">
        <v>18</v>
      </c>
      <c r="G434" t="str">
        <f t="shared" si="6"/>
        <v>F1-2-25A</v>
      </c>
      <c r="H434" t="s">
        <v>20</v>
      </c>
      <c r="I434" t="s">
        <v>20</v>
      </c>
    </row>
    <row r="435" spans="1:13" x14ac:dyDescent="0.3">
      <c r="A435" t="s">
        <v>919</v>
      </c>
      <c r="B435" s="3">
        <v>40721</v>
      </c>
      <c r="C435" s="1">
        <v>1</v>
      </c>
      <c r="D435" s="1">
        <v>2</v>
      </c>
      <c r="E435">
        <v>25</v>
      </c>
      <c r="F435" t="s">
        <v>19</v>
      </c>
      <c r="G435" t="str">
        <f t="shared" si="6"/>
        <v>F1-2-25B</v>
      </c>
      <c r="H435" t="s">
        <v>22</v>
      </c>
      <c r="I435" t="s">
        <v>23</v>
      </c>
      <c r="K435" t="s">
        <v>25</v>
      </c>
      <c r="L435" t="s">
        <v>71</v>
      </c>
      <c r="M435" t="s">
        <v>40</v>
      </c>
    </row>
    <row r="436" spans="1:13" x14ac:dyDescent="0.3">
      <c r="A436" t="s">
        <v>919</v>
      </c>
      <c r="B436" s="3">
        <v>40721</v>
      </c>
      <c r="C436" s="1">
        <v>1</v>
      </c>
      <c r="D436" s="1">
        <v>2</v>
      </c>
      <c r="E436">
        <v>26</v>
      </c>
      <c r="F436" t="s">
        <v>18</v>
      </c>
      <c r="G436" t="str">
        <f t="shared" si="6"/>
        <v>F1-2-26A</v>
      </c>
      <c r="H436" t="s">
        <v>20</v>
      </c>
      <c r="I436" t="s">
        <v>20</v>
      </c>
    </row>
    <row r="437" spans="1:13" x14ac:dyDescent="0.3">
      <c r="A437" t="s">
        <v>919</v>
      </c>
      <c r="B437" s="3">
        <v>40721</v>
      </c>
      <c r="C437" s="1">
        <v>1</v>
      </c>
      <c r="D437" s="1">
        <v>2</v>
      </c>
      <c r="E437">
        <v>26</v>
      </c>
      <c r="F437" t="s">
        <v>19</v>
      </c>
      <c r="G437" t="str">
        <f t="shared" si="6"/>
        <v>F1-2-26B</v>
      </c>
      <c r="H437" t="s">
        <v>22</v>
      </c>
      <c r="I437" t="s">
        <v>23</v>
      </c>
      <c r="K437" t="s">
        <v>35</v>
      </c>
      <c r="L437" t="s">
        <v>71</v>
      </c>
      <c r="M437" s="7" t="s">
        <v>45</v>
      </c>
    </row>
    <row r="438" spans="1:13" x14ac:dyDescent="0.3">
      <c r="A438" t="s">
        <v>919</v>
      </c>
      <c r="B438" s="3">
        <v>40721</v>
      </c>
      <c r="C438" s="1">
        <v>1</v>
      </c>
      <c r="D438" s="1">
        <v>2</v>
      </c>
      <c r="E438">
        <v>27</v>
      </c>
      <c r="F438" t="s">
        <v>18</v>
      </c>
      <c r="G438" t="str">
        <f t="shared" si="6"/>
        <v>F1-2-27A</v>
      </c>
      <c r="H438" t="s">
        <v>20</v>
      </c>
      <c r="I438" t="s">
        <v>23</v>
      </c>
    </row>
    <row r="439" spans="1:13" x14ac:dyDescent="0.3">
      <c r="A439" t="s">
        <v>919</v>
      </c>
      <c r="B439" s="3">
        <v>40721</v>
      </c>
      <c r="C439" s="1">
        <v>1</v>
      </c>
      <c r="D439" s="1">
        <v>2</v>
      </c>
      <c r="E439">
        <v>27</v>
      </c>
      <c r="F439" t="s">
        <v>19</v>
      </c>
      <c r="G439" t="str">
        <f t="shared" si="6"/>
        <v>F1-2-27B</v>
      </c>
      <c r="H439" t="s">
        <v>20</v>
      </c>
      <c r="I439" t="s">
        <v>23</v>
      </c>
    </row>
    <row r="440" spans="1:13" x14ac:dyDescent="0.3">
      <c r="A440" t="s">
        <v>919</v>
      </c>
      <c r="B440" s="3">
        <v>40721</v>
      </c>
      <c r="C440" s="1">
        <v>1</v>
      </c>
      <c r="D440" s="1">
        <v>2</v>
      </c>
      <c r="E440">
        <v>28</v>
      </c>
      <c r="F440" t="s">
        <v>18</v>
      </c>
      <c r="G440" t="str">
        <f t="shared" si="6"/>
        <v>F1-2-28A</v>
      </c>
      <c r="H440" t="s">
        <v>20</v>
      </c>
      <c r="I440" t="s">
        <v>20</v>
      </c>
    </row>
    <row r="441" spans="1:13" x14ac:dyDescent="0.3">
      <c r="A441" t="s">
        <v>919</v>
      </c>
      <c r="B441" s="3">
        <v>40721</v>
      </c>
      <c r="C441" s="5">
        <v>1</v>
      </c>
      <c r="D441" s="1">
        <v>2</v>
      </c>
      <c r="E441" s="6">
        <v>28</v>
      </c>
      <c r="F441" s="6" t="s">
        <v>19</v>
      </c>
      <c r="G441" t="str">
        <f t="shared" si="6"/>
        <v>F1-2-28B</v>
      </c>
      <c r="H441" t="s">
        <v>20</v>
      </c>
      <c r="I441" t="s">
        <v>20</v>
      </c>
    </row>
    <row r="442" spans="1:13" x14ac:dyDescent="0.3">
      <c r="A442" t="s">
        <v>919</v>
      </c>
      <c r="B442" s="3">
        <v>40721</v>
      </c>
      <c r="C442" s="1">
        <v>1</v>
      </c>
      <c r="D442" s="1">
        <v>2</v>
      </c>
      <c r="E442">
        <v>29</v>
      </c>
      <c r="F442" t="s">
        <v>18</v>
      </c>
      <c r="G442" t="str">
        <f t="shared" si="6"/>
        <v>F1-2-29A</v>
      </c>
      <c r="H442" t="s">
        <v>22</v>
      </c>
      <c r="I442" t="s">
        <v>20</v>
      </c>
    </row>
    <row r="443" spans="1:13" x14ac:dyDescent="0.3">
      <c r="A443" t="s">
        <v>919</v>
      </c>
      <c r="B443" s="3">
        <v>40721</v>
      </c>
      <c r="C443" s="1">
        <v>1</v>
      </c>
      <c r="D443" s="1">
        <v>2</v>
      </c>
      <c r="E443">
        <v>29</v>
      </c>
      <c r="F443" t="s">
        <v>19</v>
      </c>
      <c r="G443" t="str">
        <f t="shared" si="6"/>
        <v>F1-2-29B</v>
      </c>
      <c r="H443" t="s">
        <v>20</v>
      </c>
      <c r="I443" t="s">
        <v>20</v>
      </c>
    </row>
    <row r="444" spans="1:13" x14ac:dyDescent="0.3">
      <c r="A444" t="s">
        <v>919</v>
      </c>
      <c r="B444" s="3">
        <v>40721</v>
      </c>
      <c r="C444" s="1">
        <v>1</v>
      </c>
      <c r="D444" s="1">
        <v>2</v>
      </c>
      <c r="E444">
        <v>30</v>
      </c>
      <c r="F444" t="s">
        <v>18</v>
      </c>
      <c r="G444" t="str">
        <f t="shared" si="6"/>
        <v>F1-2-30A</v>
      </c>
      <c r="H444" t="s">
        <v>20</v>
      </c>
      <c r="I444" t="s">
        <v>20</v>
      </c>
    </row>
    <row r="445" spans="1:13" x14ac:dyDescent="0.3">
      <c r="A445" t="s">
        <v>919</v>
      </c>
      <c r="B445" s="3">
        <v>40721</v>
      </c>
      <c r="C445" s="1">
        <v>1</v>
      </c>
      <c r="D445" s="1">
        <v>2</v>
      </c>
      <c r="E445">
        <v>30</v>
      </c>
      <c r="F445" t="s">
        <v>19</v>
      </c>
      <c r="G445" t="str">
        <f t="shared" si="6"/>
        <v>F1-2-30B</v>
      </c>
      <c r="H445" t="s">
        <v>20</v>
      </c>
      <c r="I445" t="s">
        <v>20</v>
      </c>
    </row>
    <row r="446" spans="1:13" x14ac:dyDescent="0.3">
      <c r="A446" t="s">
        <v>919</v>
      </c>
      <c r="B446" s="3">
        <v>40721</v>
      </c>
      <c r="C446" s="1">
        <v>1</v>
      </c>
      <c r="D446" s="1">
        <v>2</v>
      </c>
      <c r="E446">
        <v>31</v>
      </c>
      <c r="F446" t="s">
        <v>18</v>
      </c>
      <c r="G446" t="str">
        <f t="shared" si="6"/>
        <v>F1-2-31A</v>
      </c>
      <c r="H446" t="s">
        <v>20</v>
      </c>
      <c r="I446" t="s">
        <v>20</v>
      </c>
    </row>
    <row r="447" spans="1:13" x14ac:dyDescent="0.3">
      <c r="A447" t="s">
        <v>919</v>
      </c>
      <c r="B447" s="3">
        <v>40721</v>
      </c>
      <c r="C447" s="1">
        <v>1</v>
      </c>
      <c r="D447" s="1">
        <v>2</v>
      </c>
      <c r="E447">
        <v>31</v>
      </c>
      <c r="F447" t="s">
        <v>19</v>
      </c>
      <c r="G447" t="str">
        <f t="shared" si="6"/>
        <v>F1-2-31B</v>
      </c>
      <c r="H447" t="s">
        <v>22</v>
      </c>
      <c r="I447" t="s">
        <v>23</v>
      </c>
      <c r="K447" t="s">
        <v>30</v>
      </c>
      <c r="L447" t="s">
        <v>71</v>
      </c>
      <c r="M447" t="s">
        <v>64</v>
      </c>
    </row>
    <row r="448" spans="1:13" x14ac:dyDescent="0.3">
      <c r="A448" t="s">
        <v>919</v>
      </c>
      <c r="B448" s="3">
        <v>40721</v>
      </c>
      <c r="C448" s="1">
        <v>1</v>
      </c>
      <c r="D448" s="1">
        <v>2</v>
      </c>
      <c r="E448">
        <v>32</v>
      </c>
      <c r="F448" t="s">
        <v>18</v>
      </c>
      <c r="G448" t="str">
        <f t="shared" si="6"/>
        <v>F1-2-32A</v>
      </c>
      <c r="H448" t="s">
        <v>20</v>
      </c>
      <c r="I448" t="s">
        <v>20</v>
      </c>
    </row>
    <row r="449" spans="1:33" x14ac:dyDescent="0.3">
      <c r="A449" t="s">
        <v>919</v>
      </c>
      <c r="B449" s="3">
        <v>40721</v>
      </c>
      <c r="C449" s="1">
        <v>1</v>
      </c>
      <c r="D449" s="1">
        <v>2</v>
      </c>
      <c r="E449">
        <v>32</v>
      </c>
      <c r="F449" t="s">
        <v>19</v>
      </c>
      <c r="G449" t="str">
        <f t="shared" si="6"/>
        <v>F1-2-32B</v>
      </c>
      <c r="H449" t="s">
        <v>22</v>
      </c>
      <c r="I449" t="s">
        <v>23</v>
      </c>
      <c r="K449" t="s">
        <v>30</v>
      </c>
      <c r="L449" t="s">
        <v>71</v>
      </c>
      <c r="M449" s="7" t="s">
        <v>212</v>
      </c>
    </row>
    <row r="450" spans="1:33" x14ac:dyDescent="0.3">
      <c r="A450" t="s">
        <v>919</v>
      </c>
      <c r="B450" s="3">
        <v>40721</v>
      </c>
      <c r="C450" s="1">
        <v>1</v>
      </c>
      <c r="D450" s="1">
        <v>2</v>
      </c>
      <c r="E450">
        <v>33</v>
      </c>
      <c r="F450" t="s">
        <v>18</v>
      </c>
      <c r="G450" t="str">
        <f t="shared" si="6"/>
        <v>F1-2-33A</v>
      </c>
      <c r="H450" t="s">
        <v>20</v>
      </c>
      <c r="I450" t="s">
        <v>20</v>
      </c>
      <c r="J450" t="s">
        <v>21</v>
      </c>
    </row>
    <row r="451" spans="1:33" x14ac:dyDescent="0.3">
      <c r="A451" t="s">
        <v>919</v>
      </c>
      <c r="B451" s="3">
        <v>40721</v>
      </c>
      <c r="C451" s="1">
        <v>1</v>
      </c>
      <c r="D451" s="1">
        <v>2</v>
      </c>
      <c r="E451">
        <v>33</v>
      </c>
      <c r="F451" t="s">
        <v>19</v>
      </c>
      <c r="G451" t="str">
        <f t="shared" ref="G451:G514" si="7">"F"&amp;C451&amp;"-"&amp;D451&amp;"-"&amp;E451&amp;UPPER(F451)</f>
        <v>F1-2-33B</v>
      </c>
      <c r="H451" t="s">
        <v>22</v>
      </c>
      <c r="I451" t="s">
        <v>20</v>
      </c>
    </row>
    <row r="452" spans="1:33" x14ac:dyDescent="0.3">
      <c r="A452" t="s">
        <v>919</v>
      </c>
      <c r="B452" s="3">
        <v>40721</v>
      </c>
      <c r="C452" s="1">
        <v>1</v>
      </c>
      <c r="D452" s="1">
        <v>2</v>
      </c>
      <c r="E452">
        <v>34</v>
      </c>
      <c r="F452" t="s">
        <v>18</v>
      </c>
      <c r="G452" t="str">
        <f t="shared" si="7"/>
        <v>F1-2-34A</v>
      </c>
      <c r="H452" t="s">
        <v>22</v>
      </c>
      <c r="I452" t="s">
        <v>23</v>
      </c>
      <c r="K452" t="s">
        <v>30</v>
      </c>
      <c r="L452" t="s">
        <v>71</v>
      </c>
      <c r="M452" t="s">
        <v>65</v>
      </c>
    </row>
    <row r="453" spans="1:33" x14ac:dyDescent="0.3">
      <c r="A453" t="s">
        <v>919</v>
      </c>
      <c r="B453" s="3">
        <v>40721</v>
      </c>
      <c r="C453" s="1">
        <v>1</v>
      </c>
      <c r="D453" s="1">
        <v>2</v>
      </c>
      <c r="E453">
        <v>34</v>
      </c>
      <c r="F453" t="s">
        <v>19</v>
      </c>
      <c r="G453" t="str">
        <f t="shared" si="7"/>
        <v>F1-2-34B</v>
      </c>
      <c r="H453" t="s">
        <v>20</v>
      </c>
      <c r="I453" t="s">
        <v>20</v>
      </c>
    </row>
    <row r="454" spans="1:33" x14ac:dyDescent="0.3">
      <c r="A454" t="s">
        <v>919</v>
      </c>
      <c r="B454" s="3">
        <v>40721</v>
      </c>
      <c r="C454" s="1">
        <v>1</v>
      </c>
      <c r="D454" s="1">
        <v>2</v>
      </c>
      <c r="E454">
        <v>35</v>
      </c>
      <c r="F454" t="s">
        <v>18</v>
      </c>
      <c r="G454" t="str">
        <f t="shared" si="7"/>
        <v>F1-2-35A</v>
      </c>
      <c r="H454" t="s">
        <v>20</v>
      </c>
      <c r="I454" t="s">
        <v>20</v>
      </c>
      <c r="M454" s="7"/>
    </row>
    <row r="455" spans="1:33" x14ac:dyDescent="0.3">
      <c r="A455" t="s">
        <v>919</v>
      </c>
      <c r="B455" s="3">
        <v>40721</v>
      </c>
      <c r="C455" s="1">
        <v>1</v>
      </c>
      <c r="D455" s="1">
        <v>2</v>
      </c>
      <c r="E455">
        <v>35</v>
      </c>
      <c r="F455" t="s">
        <v>19</v>
      </c>
      <c r="G455" t="str">
        <f t="shared" si="7"/>
        <v>F1-2-35B</v>
      </c>
      <c r="H455" t="s">
        <v>20</v>
      </c>
      <c r="I455" t="s">
        <v>20</v>
      </c>
    </row>
    <row r="456" spans="1:33" x14ac:dyDescent="0.3">
      <c r="A456" t="s">
        <v>919</v>
      </c>
      <c r="B456" s="3">
        <v>40721</v>
      </c>
      <c r="C456" s="1">
        <v>1</v>
      </c>
      <c r="D456" s="1">
        <v>2</v>
      </c>
      <c r="E456">
        <v>36</v>
      </c>
      <c r="F456" t="s">
        <v>18</v>
      </c>
      <c r="G456" t="str">
        <f t="shared" si="7"/>
        <v>F1-2-36A</v>
      </c>
      <c r="H456" t="s">
        <v>22</v>
      </c>
      <c r="I456" t="s">
        <v>23</v>
      </c>
      <c r="K456" t="s">
        <v>30</v>
      </c>
      <c r="L456" t="s">
        <v>71</v>
      </c>
      <c r="M456" t="s">
        <v>75</v>
      </c>
    </row>
    <row r="457" spans="1:33" x14ac:dyDescent="0.3">
      <c r="A457" t="s">
        <v>919</v>
      </c>
      <c r="B457" s="3">
        <v>40721</v>
      </c>
      <c r="C457" s="1">
        <v>1</v>
      </c>
      <c r="D457" s="1">
        <v>2</v>
      </c>
      <c r="E457">
        <v>36</v>
      </c>
      <c r="F457" t="s">
        <v>19</v>
      </c>
      <c r="G457" t="str">
        <f t="shared" si="7"/>
        <v>F1-2-36B</v>
      </c>
      <c r="H457" t="s">
        <v>22</v>
      </c>
      <c r="I457" t="s">
        <v>23</v>
      </c>
      <c r="K457" t="s">
        <v>132</v>
      </c>
      <c r="L457" t="s">
        <v>26</v>
      </c>
      <c r="M457" s="7" t="s">
        <v>133</v>
      </c>
      <c r="N457" t="s">
        <v>33</v>
      </c>
      <c r="O457" t="s">
        <v>29</v>
      </c>
      <c r="P457" t="s">
        <v>37</v>
      </c>
      <c r="Q457">
        <v>35.1</v>
      </c>
      <c r="R457">
        <v>11.95</v>
      </c>
      <c r="S457">
        <v>22.9</v>
      </c>
      <c r="T457">
        <v>134.15</v>
      </c>
      <c r="U457">
        <v>87.3</v>
      </c>
      <c r="W457">
        <v>9</v>
      </c>
      <c r="X457">
        <v>19</v>
      </c>
      <c r="Y457">
        <v>101</v>
      </c>
      <c r="Z457">
        <v>82</v>
      </c>
      <c r="AG457" t="s">
        <v>349</v>
      </c>
    </row>
    <row r="458" spans="1:33" x14ac:dyDescent="0.3">
      <c r="A458" t="s">
        <v>919</v>
      </c>
      <c r="B458" s="3">
        <v>40721</v>
      </c>
      <c r="C458" s="1">
        <v>1</v>
      </c>
      <c r="D458" s="1">
        <v>2</v>
      </c>
      <c r="E458">
        <v>37</v>
      </c>
      <c r="F458" t="s">
        <v>18</v>
      </c>
      <c r="G458" t="str">
        <f t="shared" si="7"/>
        <v>F1-2-37A</v>
      </c>
      <c r="H458" t="s">
        <v>20</v>
      </c>
      <c r="I458" t="s">
        <v>20</v>
      </c>
    </row>
    <row r="459" spans="1:33" x14ac:dyDescent="0.3">
      <c r="A459" t="s">
        <v>919</v>
      </c>
      <c r="B459" s="3">
        <v>40721</v>
      </c>
      <c r="C459" s="1">
        <v>1</v>
      </c>
      <c r="D459" s="1">
        <v>2</v>
      </c>
      <c r="E459">
        <v>37</v>
      </c>
      <c r="F459" t="s">
        <v>19</v>
      </c>
      <c r="G459" t="str">
        <f t="shared" si="7"/>
        <v>F1-2-37B</v>
      </c>
      <c r="H459" t="s">
        <v>22</v>
      </c>
      <c r="I459" t="s">
        <v>23</v>
      </c>
      <c r="K459" t="s">
        <v>93</v>
      </c>
      <c r="L459" t="s">
        <v>26</v>
      </c>
      <c r="M459" s="7" t="s">
        <v>130</v>
      </c>
      <c r="N459" t="s">
        <v>27</v>
      </c>
      <c r="O459" t="s">
        <v>29</v>
      </c>
      <c r="P459" t="s">
        <v>37</v>
      </c>
      <c r="Q459">
        <v>36.65</v>
      </c>
      <c r="R459">
        <v>15.35</v>
      </c>
      <c r="S459">
        <v>18.899999999999999</v>
      </c>
      <c r="T459">
        <v>138.15</v>
      </c>
      <c r="U459">
        <v>92.15</v>
      </c>
      <c r="W459">
        <v>4</v>
      </c>
      <c r="X459">
        <v>20</v>
      </c>
      <c r="Y459">
        <v>97</v>
      </c>
      <c r="Z459">
        <v>77</v>
      </c>
    </row>
    <row r="460" spans="1:33" x14ac:dyDescent="0.3">
      <c r="A460" t="s">
        <v>919</v>
      </c>
      <c r="B460" s="3">
        <v>40721</v>
      </c>
      <c r="C460" s="1">
        <v>1</v>
      </c>
      <c r="D460" s="1">
        <v>2</v>
      </c>
      <c r="E460">
        <v>38</v>
      </c>
      <c r="F460" t="s">
        <v>18</v>
      </c>
      <c r="G460" t="str">
        <f t="shared" si="7"/>
        <v>F1-2-38A</v>
      </c>
      <c r="H460" t="s">
        <v>20</v>
      </c>
      <c r="I460" t="s">
        <v>20</v>
      </c>
    </row>
    <row r="461" spans="1:33" x14ac:dyDescent="0.3">
      <c r="A461" t="s">
        <v>919</v>
      </c>
      <c r="B461" s="3">
        <v>40721</v>
      </c>
      <c r="C461" s="1">
        <v>1</v>
      </c>
      <c r="D461" s="1">
        <v>2</v>
      </c>
      <c r="E461">
        <v>38</v>
      </c>
      <c r="F461" t="s">
        <v>19</v>
      </c>
      <c r="G461" t="str">
        <f t="shared" si="7"/>
        <v>F1-2-38B</v>
      </c>
      <c r="H461" t="s">
        <v>20</v>
      </c>
      <c r="I461" t="s">
        <v>20</v>
      </c>
    </row>
    <row r="462" spans="1:33" x14ac:dyDescent="0.3">
      <c r="A462" t="s">
        <v>919</v>
      </c>
      <c r="B462" s="3">
        <v>40721</v>
      </c>
      <c r="C462" s="1">
        <v>1</v>
      </c>
      <c r="D462" s="1">
        <v>2</v>
      </c>
      <c r="E462">
        <v>39</v>
      </c>
      <c r="F462" t="s">
        <v>18</v>
      </c>
      <c r="G462" t="str">
        <f t="shared" si="7"/>
        <v>F1-2-39A</v>
      </c>
      <c r="H462" t="s">
        <v>20</v>
      </c>
      <c r="I462" t="s">
        <v>20</v>
      </c>
      <c r="J462" t="s">
        <v>21</v>
      </c>
    </row>
    <row r="463" spans="1:33" x14ac:dyDescent="0.3">
      <c r="A463" t="s">
        <v>919</v>
      </c>
      <c r="B463" s="3">
        <v>40721</v>
      </c>
      <c r="C463" s="1">
        <v>1</v>
      </c>
      <c r="D463" s="1">
        <v>2</v>
      </c>
      <c r="E463">
        <v>39</v>
      </c>
      <c r="F463" t="s">
        <v>19</v>
      </c>
      <c r="G463" t="str">
        <f t="shared" si="7"/>
        <v>F1-2-39B</v>
      </c>
      <c r="H463" t="s">
        <v>20</v>
      </c>
      <c r="I463" t="s">
        <v>20</v>
      </c>
    </row>
    <row r="464" spans="1:33" x14ac:dyDescent="0.3">
      <c r="A464" t="s">
        <v>919</v>
      </c>
      <c r="B464" s="3">
        <v>40721</v>
      </c>
      <c r="C464" s="1">
        <v>1</v>
      </c>
      <c r="D464" s="1">
        <v>2</v>
      </c>
      <c r="E464">
        <v>40</v>
      </c>
      <c r="F464" t="s">
        <v>18</v>
      </c>
      <c r="G464" t="str">
        <f t="shared" si="7"/>
        <v>F1-2-40A</v>
      </c>
      <c r="H464" t="s">
        <v>22</v>
      </c>
      <c r="I464" t="s">
        <v>23</v>
      </c>
      <c r="K464" t="s">
        <v>30</v>
      </c>
      <c r="L464" t="s">
        <v>26</v>
      </c>
      <c r="M464" s="7" t="s">
        <v>141</v>
      </c>
      <c r="N464" t="s">
        <v>27</v>
      </c>
      <c r="O464" t="s">
        <v>29</v>
      </c>
      <c r="Q464">
        <v>39.799999999999997</v>
      </c>
      <c r="R464">
        <v>26</v>
      </c>
      <c r="S464">
        <v>18.100000000000001</v>
      </c>
      <c r="W464">
        <v>133</v>
      </c>
      <c r="X464">
        <v>19</v>
      </c>
      <c r="Y464">
        <v>124</v>
      </c>
      <c r="Z464">
        <v>105</v>
      </c>
      <c r="AA464" t="s">
        <v>135</v>
      </c>
      <c r="AC464">
        <v>87</v>
      </c>
    </row>
    <row r="465" spans="1:33" x14ac:dyDescent="0.3">
      <c r="A465" t="s">
        <v>919</v>
      </c>
      <c r="B465" s="3">
        <v>40721</v>
      </c>
      <c r="C465" s="1">
        <v>1</v>
      </c>
      <c r="D465" s="1">
        <v>2</v>
      </c>
      <c r="E465">
        <v>40</v>
      </c>
      <c r="F465" t="s">
        <v>19</v>
      </c>
      <c r="G465" t="str">
        <f t="shared" si="7"/>
        <v>F1-2-40B</v>
      </c>
      <c r="H465" t="s">
        <v>22</v>
      </c>
      <c r="I465" t="s">
        <v>23</v>
      </c>
      <c r="K465" t="s">
        <v>25</v>
      </c>
      <c r="L465" t="s">
        <v>71</v>
      </c>
      <c r="M465" t="s">
        <v>74</v>
      </c>
    </row>
    <row r="466" spans="1:33" x14ac:dyDescent="0.3">
      <c r="A466" t="s">
        <v>919</v>
      </c>
      <c r="B466" s="3">
        <v>40721</v>
      </c>
      <c r="C466" s="1">
        <v>1</v>
      </c>
      <c r="D466" s="1">
        <v>2</v>
      </c>
      <c r="E466">
        <v>41</v>
      </c>
      <c r="F466" t="s">
        <v>18</v>
      </c>
      <c r="G466" t="str">
        <f t="shared" si="7"/>
        <v>F1-2-41A</v>
      </c>
      <c r="H466" t="s">
        <v>22</v>
      </c>
      <c r="I466" t="s">
        <v>20</v>
      </c>
    </row>
    <row r="467" spans="1:33" x14ac:dyDescent="0.3">
      <c r="A467" t="s">
        <v>919</v>
      </c>
      <c r="B467" s="3">
        <v>40721</v>
      </c>
      <c r="C467" s="1">
        <v>1</v>
      </c>
      <c r="D467" s="1">
        <v>2</v>
      </c>
      <c r="E467">
        <v>41</v>
      </c>
      <c r="F467" t="s">
        <v>19</v>
      </c>
      <c r="G467" t="str">
        <f t="shared" si="7"/>
        <v>F1-2-41B</v>
      </c>
      <c r="H467" t="s">
        <v>22</v>
      </c>
      <c r="I467" t="s">
        <v>23</v>
      </c>
      <c r="J467" t="s">
        <v>21</v>
      </c>
      <c r="K467" t="s">
        <v>347</v>
      </c>
      <c r="L467" t="s">
        <v>26</v>
      </c>
      <c r="M467" t="s">
        <v>346</v>
      </c>
      <c r="AB467" t="s">
        <v>71</v>
      </c>
      <c r="AG467" t="s">
        <v>128</v>
      </c>
    </row>
    <row r="468" spans="1:33" x14ac:dyDescent="0.3">
      <c r="A468" t="s">
        <v>919</v>
      </c>
      <c r="B468" s="3">
        <v>40721</v>
      </c>
      <c r="C468" s="1">
        <v>1</v>
      </c>
      <c r="D468" s="1">
        <v>2</v>
      </c>
      <c r="E468">
        <v>42</v>
      </c>
      <c r="F468" t="s">
        <v>18</v>
      </c>
      <c r="G468" t="str">
        <f t="shared" si="7"/>
        <v>F1-2-42A</v>
      </c>
      <c r="H468" t="s">
        <v>20</v>
      </c>
      <c r="I468" t="s">
        <v>20</v>
      </c>
    </row>
    <row r="469" spans="1:33" x14ac:dyDescent="0.3">
      <c r="A469" t="s">
        <v>919</v>
      </c>
      <c r="B469" s="3">
        <v>40721</v>
      </c>
      <c r="C469" s="1">
        <v>1</v>
      </c>
      <c r="D469" s="1">
        <v>2</v>
      </c>
      <c r="E469">
        <v>42</v>
      </c>
      <c r="F469" t="s">
        <v>19</v>
      </c>
      <c r="G469" t="str">
        <f t="shared" si="7"/>
        <v>F1-2-42B</v>
      </c>
      <c r="H469" t="s">
        <v>20</v>
      </c>
      <c r="I469" t="s">
        <v>20</v>
      </c>
    </row>
    <row r="470" spans="1:33" x14ac:dyDescent="0.3">
      <c r="A470" t="s">
        <v>919</v>
      </c>
      <c r="B470" s="3">
        <v>40721</v>
      </c>
      <c r="C470" s="1">
        <v>1</v>
      </c>
      <c r="D470" s="1">
        <v>2</v>
      </c>
      <c r="E470">
        <v>43</v>
      </c>
      <c r="F470" t="s">
        <v>18</v>
      </c>
      <c r="G470" t="str">
        <f t="shared" si="7"/>
        <v>F1-2-43A</v>
      </c>
      <c r="H470" t="s">
        <v>22</v>
      </c>
      <c r="I470" t="s">
        <v>23</v>
      </c>
      <c r="K470" t="s">
        <v>25</v>
      </c>
      <c r="L470" t="s">
        <v>71</v>
      </c>
      <c r="M470" t="s">
        <v>50</v>
      </c>
    </row>
    <row r="471" spans="1:33" x14ac:dyDescent="0.3">
      <c r="A471" t="s">
        <v>919</v>
      </c>
      <c r="B471" s="3">
        <v>40721</v>
      </c>
      <c r="C471" s="1">
        <v>1</v>
      </c>
      <c r="D471" s="1">
        <v>2</v>
      </c>
      <c r="E471">
        <v>43</v>
      </c>
      <c r="F471" t="s">
        <v>19</v>
      </c>
      <c r="G471" t="str">
        <f t="shared" si="7"/>
        <v>F1-2-43B</v>
      </c>
      <c r="H471" t="s">
        <v>22</v>
      </c>
      <c r="I471" t="s">
        <v>23</v>
      </c>
      <c r="K471" t="s">
        <v>86</v>
      </c>
      <c r="L471" t="s">
        <v>71</v>
      </c>
      <c r="M471" s="7" t="s">
        <v>111</v>
      </c>
    </row>
    <row r="472" spans="1:33" x14ac:dyDescent="0.3">
      <c r="A472" t="s">
        <v>919</v>
      </c>
      <c r="B472" s="3">
        <v>40721</v>
      </c>
      <c r="C472" s="1">
        <v>1</v>
      </c>
      <c r="D472" s="1">
        <v>2</v>
      </c>
      <c r="E472">
        <v>44</v>
      </c>
      <c r="F472" t="s">
        <v>18</v>
      </c>
      <c r="G472" t="str">
        <f t="shared" si="7"/>
        <v>F1-2-44A</v>
      </c>
      <c r="H472" t="s">
        <v>20</v>
      </c>
      <c r="I472" t="s">
        <v>20</v>
      </c>
    </row>
    <row r="473" spans="1:33" x14ac:dyDescent="0.3">
      <c r="A473" t="s">
        <v>919</v>
      </c>
      <c r="B473" s="3">
        <v>40721</v>
      </c>
      <c r="C473" s="1">
        <v>1</v>
      </c>
      <c r="D473" s="1">
        <v>2</v>
      </c>
      <c r="E473">
        <v>44</v>
      </c>
      <c r="F473" t="s">
        <v>19</v>
      </c>
      <c r="G473" t="str">
        <f t="shared" si="7"/>
        <v>F1-2-44B</v>
      </c>
      <c r="H473" t="s">
        <v>22</v>
      </c>
      <c r="I473" t="s">
        <v>23</v>
      </c>
      <c r="K473" t="s">
        <v>337</v>
      </c>
      <c r="L473" t="s">
        <v>26</v>
      </c>
      <c r="M473" s="7" t="s">
        <v>131</v>
      </c>
      <c r="N473" t="s">
        <v>27</v>
      </c>
      <c r="O473" t="s">
        <v>28</v>
      </c>
      <c r="Q473">
        <v>39.15</v>
      </c>
      <c r="R473">
        <v>9.4</v>
      </c>
      <c r="S473">
        <v>5.6</v>
      </c>
      <c r="T473">
        <v>137.19999999999999</v>
      </c>
      <c r="U473">
        <v>162.15</v>
      </c>
      <c r="V473">
        <v>23.8</v>
      </c>
      <c r="W473">
        <v>1</v>
      </c>
      <c r="X473">
        <v>21</v>
      </c>
      <c r="Y473">
        <v>85</v>
      </c>
      <c r="Z473">
        <v>64</v>
      </c>
      <c r="AG473" t="s">
        <v>353</v>
      </c>
    </row>
    <row r="474" spans="1:33" x14ac:dyDescent="0.3">
      <c r="A474" t="s">
        <v>919</v>
      </c>
      <c r="B474" s="3">
        <v>40721</v>
      </c>
      <c r="C474" s="1">
        <v>1</v>
      </c>
      <c r="D474" s="1">
        <v>2</v>
      </c>
      <c r="E474">
        <v>45</v>
      </c>
      <c r="F474" t="s">
        <v>18</v>
      </c>
      <c r="G474" t="str">
        <f t="shared" si="7"/>
        <v>F1-2-45A</v>
      </c>
      <c r="H474" t="s">
        <v>22</v>
      </c>
      <c r="I474" t="s">
        <v>23</v>
      </c>
      <c r="K474" t="s">
        <v>30</v>
      </c>
      <c r="L474" t="s">
        <v>71</v>
      </c>
      <c r="M474" t="s">
        <v>110</v>
      </c>
    </row>
    <row r="475" spans="1:33" x14ac:dyDescent="0.3">
      <c r="A475" t="s">
        <v>919</v>
      </c>
      <c r="B475" s="3">
        <v>40721</v>
      </c>
      <c r="C475" s="1">
        <v>1</v>
      </c>
      <c r="D475" s="1">
        <v>2</v>
      </c>
      <c r="E475">
        <v>45</v>
      </c>
      <c r="F475" t="s">
        <v>19</v>
      </c>
      <c r="G475" t="str">
        <f t="shared" si="7"/>
        <v>F1-2-45B</v>
      </c>
      <c r="H475" t="s">
        <v>22</v>
      </c>
      <c r="I475" t="s">
        <v>23</v>
      </c>
      <c r="K475" t="s">
        <v>93</v>
      </c>
      <c r="L475" t="s">
        <v>26</v>
      </c>
      <c r="M475" s="7" t="s">
        <v>140</v>
      </c>
      <c r="N475" t="s">
        <v>27</v>
      </c>
      <c r="O475" t="s">
        <v>29</v>
      </c>
      <c r="Q475">
        <v>33.799999999999997</v>
      </c>
      <c r="R475">
        <v>14.2</v>
      </c>
      <c r="S475">
        <v>23.55</v>
      </c>
      <c r="T475">
        <v>116.1</v>
      </c>
      <c r="U475">
        <v>93.3</v>
      </c>
      <c r="W475">
        <v>4</v>
      </c>
      <c r="X475">
        <v>19</v>
      </c>
      <c r="Y475">
        <v>94</v>
      </c>
      <c r="Z475">
        <v>75</v>
      </c>
    </row>
    <row r="476" spans="1:33" x14ac:dyDescent="0.3">
      <c r="A476" t="s">
        <v>919</v>
      </c>
      <c r="B476" s="3">
        <v>40721</v>
      </c>
      <c r="C476" s="1">
        <v>1</v>
      </c>
      <c r="D476" s="1">
        <v>2</v>
      </c>
      <c r="E476">
        <v>46</v>
      </c>
      <c r="F476" t="s">
        <v>18</v>
      </c>
      <c r="G476" t="str">
        <f t="shared" si="7"/>
        <v>F1-2-46A</v>
      </c>
      <c r="H476" t="s">
        <v>20</v>
      </c>
      <c r="I476" t="s">
        <v>20</v>
      </c>
    </row>
    <row r="477" spans="1:33" x14ac:dyDescent="0.3">
      <c r="A477" t="s">
        <v>919</v>
      </c>
      <c r="B477" s="3">
        <v>40721</v>
      </c>
      <c r="C477" s="1">
        <v>1</v>
      </c>
      <c r="D477" s="1">
        <v>2</v>
      </c>
      <c r="E477">
        <v>46</v>
      </c>
      <c r="F477" t="s">
        <v>19</v>
      </c>
      <c r="G477" t="str">
        <f t="shared" si="7"/>
        <v>F1-2-46B</v>
      </c>
      <c r="H477" t="s">
        <v>22</v>
      </c>
      <c r="I477" t="s">
        <v>23</v>
      </c>
      <c r="K477" t="s">
        <v>36</v>
      </c>
      <c r="L477" t="s">
        <v>26</v>
      </c>
      <c r="M477" t="s">
        <v>129</v>
      </c>
      <c r="N477" t="s">
        <v>27</v>
      </c>
      <c r="O477" t="s">
        <v>29</v>
      </c>
      <c r="P477" t="s">
        <v>37</v>
      </c>
      <c r="Q477">
        <v>51.5</v>
      </c>
      <c r="R477">
        <v>18.5</v>
      </c>
      <c r="S477">
        <v>39.549999999999997</v>
      </c>
      <c r="T477">
        <v>230.05</v>
      </c>
      <c r="U477">
        <v>234.4</v>
      </c>
      <c r="W477">
        <v>5</v>
      </c>
      <c r="X477">
        <v>19</v>
      </c>
      <c r="Y477">
        <v>308</v>
      </c>
      <c r="Z477">
        <v>289</v>
      </c>
    </row>
    <row r="478" spans="1:33" x14ac:dyDescent="0.3">
      <c r="A478" t="s">
        <v>919</v>
      </c>
      <c r="B478" s="3">
        <v>40721</v>
      </c>
      <c r="C478" s="1">
        <v>1</v>
      </c>
      <c r="D478" s="1">
        <v>2</v>
      </c>
      <c r="E478">
        <v>47</v>
      </c>
      <c r="F478" t="s">
        <v>18</v>
      </c>
      <c r="G478" t="str">
        <f t="shared" si="7"/>
        <v>F1-2-47A</v>
      </c>
      <c r="H478" t="s">
        <v>22</v>
      </c>
      <c r="I478" t="s">
        <v>20</v>
      </c>
    </row>
    <row r="479" spans="1:33" x14ac:dyDescent="0.3">
      <c r="A479" t="s">
        <v>919</v>
      </c>
      <c r="B479" s="3">
        <v>40721</v>
      </c>
      <c r="C479" s="1">
        <v>1</v>
      </c>
      <c r="D479" s="1">
        <v>2</v>
      </c>
      <c r="E479">
        <v>47</v>
      </c>
      <c r="F479" t="s">
        <v>19</v>
      </c>
      <c r="G479" t="str">
        <f t="shared" si="7"/>
        <v>F1-2-47B</v>
      </c>
      <c r="H479" t="s">
        <v>22</v>
      </c>
      <c r="I479" t="s">
        <v>23</v>
      </c>
      <c r="K479" t="s">
        <v>30</v>
      </c>
      <c r="L479" t="s">
        <v>71</v>
      </c>
      <c r="M479" t="s">
        <v>38</v>
      </c>
    </row>
    <row r="480" spans="1:33" x14ac:dyDescent="0.3">
      <c r="A480" t="s">
        <v>919</v>
      </c>
      <c r="B480" s="3">
        <v>40721</v>
      </c>
      <c r="C480" s="1">
        <v>1</v>
      </c>
      <c r="D480" s="1">
        <v>2</v>
      </c>
      <c r="E480">
        <v>48</v>
      </c>
      <c r="F480" t="s">
        <v>18</v>
      </c>
      <c r="G480" t="str">
        <f t="shared" si="7"/>
        <v>F1-2-48A</v>
      </c>
      <c r="H480" t="s">
        <v>22</v>
      </c>
      <c r="I480" t="s">
        <v>23</v>
      </c>
      <c r="K480" t="s">
        <v>30</v>
      </c>
      <c r="L480" t="s">
        <v>71</v>
      </c>
      <c r="M480" t="s">
        <v>49</v>
      </c>
    </row>
    <row r="481" spans="1:26" x14ac:dyDescent="0.3">
      <c r="A481" t="s">
        <v>919</v>
      </c>
      <c r="B481" s="3">
        <v>40721</v>
      </c>
      <c r="C481" s="1">
        <v>1</v>
      </c>
      <c r="D481" s="1">
        <v>2</v>
      </c>
      <c r="E481">
        <v>48</v>
      </c>
      <c r="F481" t="s">
        <v>19</v>
      </c>
      <c r="G481" t="str">
        <f t="shared" si="7"/>
        <v>F1-2-48B</v>
      </c>
      <c r="H481" t="s">
        <v>22</v>
      </c>
      <c r="I481" t="s">
        <v>23</v>
      </c>
      <c r="K481" t="s">
        <v>30</v>
      </c>
      <c r="L481" t="s">
        <v>71</v>
      </c>
      <c r="M481" t="s">
        <v>109</v>
      </c>
    </row>
    <row r="482" spans="1:26" x14ac:dyDescent="0.3">
      <c r="A482" t="s">
        <v>920</v>
      </c>
      <c r="B482" s="3">
        <v>40722</v>
      </c>
      <c r="C482" s="1">
        <v>1</v>
      </c>
      <c r="D482" s="1">
        <v>2</v>
      </c>
      <c r="E482">
        <v>1</v>
      </c>
      <c r="F482" t="s">
        <v>18</v>
      </c>
      <c r="G482" t="str">
        <f t="shared" si="7"/>
        <v>F1-2-1A</v>
      </c>
      <c r="H482" t="s">
        <v>20</v>
      </c>
    </row>
    <row r="483" spans="1:26" x14ac:dyDescent="0.3">
      <c r="A483" t="s">
        <v>920</v>
      </c>
      <c r="B483" s="3">
        <v>40722</v>
      </c>
      <c r="C483" s="1">
        <v>1</v>
      </c>
      <c r="D483" s="1">
        <v>2</v>
      </c>
      <c r="E483">
        <v>1</v>
      </c>
      <c r="F483" t="s">
        <v>19</v>
      </c>
      <c r="G483" t="str">
        <f t="shared" si="7"/>
        <v>F1-2-1B</v>
      </c>
      <c r="H483" t="s">
        <v>22</v>
      </c>
      <c r="I483" t="s">
        <v>23</v>
      </c>
      <c r="K483" t="s">
        <v>25</v>
      </c>
      <c r="L483" t="s">
        <v>71</v>
      </c>
      <c r="M483" t="s">
        <v>79</v>
      </c>
    </row>
    <row r="484" spans="1:26" x14ac:dyDescent="0.3">
      <c r="A484" t="s">
        <v>920</v>
      </c>
      <c r="B484" s="3">
        <v>40722</v>
      </c>
      <c r="C484" s="1">
        <v>1</v>
      </c>
      <c r="D484" s="1">
        <v>2</v>
      </c>
      <c r="E484">
        <v>2</v>
      </c>
      <c r="F484" t="s">
        <v>18</v>
      </c>
      <c r="G484" t="str">
        <f t="shared" si="7"/>
        <v>F1-2-2A</v>
      </c>
      <c r="H484" t="s">
        <v>20</v>
      </c>
    </row>
    <row r="485" spans="1:26" x14ac:dyDescent="0.3">
      <c r="A485" t="s">
        <v>920</v>
      </c>
      <c r="B485" s="3">
        <v>40722</v>
      </c>
      <c r="C485" s="1">
        <v>1</v>
      </c>
      <c r="D485" s="1">
        <v>2</v>
      </c>
      <c r="E485">
        <v>2</v>
      </c>
      <c r="F485" t="s">
        <v>19</v>
      </c>
      <c r="G485" t="str">
        <f t="shared" si="7"/>
        <v>F1-2-2B</v>
      </c>
      <c r="H485" t="s">
        <v>20</v>
      </c>
      <c r="I485" t="s">
        <v>24</v>
      </c>
    </row>
    <row r="486" spans="1:26" x14ac:dyDescent="0.3">
      <c r="A486" t="s">
        <v>920</v>
      </c>
      <c r="B486" s="3">
        <v>40722</v>
      </c>
      <c r="C486" s="1">
        <v>1</v>
      </c>
      <c r="D486" s="1">
        <v>2</v>
      </c>
      <c r="E486">
        <v>3</v>
      </c>
      <c r="F486" t="s">
        <v>18</v>
      </c>
      <c r="G486" t="str">
        <f t="shared" si="7"/>
        <v>F1-2-3A</v>
      </c>
      <c r="H486" t="s">
        <v>20</v>
      </c>
    </row>
    <row r="487" spans="1:26" x14ac:dyDescent="0.3">
      <c r="A487" t="s">
        <v>920</v>
      </c>
      <c r="B487" s="3">
        <v>40722</v>
      </c>
      <c r="C487" s="1">
        <v>1</v>
      </c>
      <c r="D487" s="1">
        <v>2</v>
      </c>
      <c r="E487">
        <v>3</v>
      </c>
      <c r="F487" t="s">
        <v>19</v>
      </c>
      <c r="G487" t="str">
        <f t="shared" si="7"/>
        <v>F1-2-3B</v>
      </c>
      <c r="H487" t="s">
        <v>20</v>
      </c>
    </row>
    <row r="488" spans="1:26" x14ac:dyDescent="0.3">
      <c r="A488" t="s">
        <v>920</v>
      </c>
      <c r="B488" s="3">
        <v>40722</v>
      </c>
      <c r="C488" s="1">
        <v>1</v>
      </c>
      <c r="D488" s="1">
        <v>2</v>
      </c>
      <c r="E488">
        <v>4</v>
      </c>
      <c r="F488" t="s">
        <v>18</v>
      </c>
      <c r="G488" t="str">
        <f t="shared" si="7"/>
        <v>F1-2-4A</v>
      </c>
      <c r="H488" t="s">
        <v>20</v>
      </c>
    </row>
    <row r="489" spans="1:26" x14ac:dyDescent="0.3">
      <c r="A489" t="s">
        <v>920</v>
      </c>
      <c r="B489" s="3">
        <v>40722</v>
      </c>
      <c r="C489" s="1">
        <v>1</v>
      </c>
      <c r="D489" s="1">
        <v>2</v>
      </c>
      <c r="E489">
        <v>4</v>
      </c>
      <c r="F489" t="s">
        <v>19</v>
      </c>
      <c r="G489" t="str">
        <f t="shared" si="7"/>
        <v>F1-2-4B</v>
      </c>
      <c r="H489" t="s">
        <v>20</v>
      </c>
    </row>
    <row r="490" spans="1:26" x14ac:dyDescent="0.3">
      <c r="A490" t="s">
        <v>920</v>
      </c>
      <c r="B490" s="3">
        <v>40722</v>
      </c>
      <c r="C490" s="1">
        <v>1</v>
      </c>
      <c r="D490" s="1">
        <v>2</v>
      </c>
      <c r="E490">
        <v>5</v>
      </c>
      <c r="F490" t="s">
        <v>18</v>
      </c>
      <c r="G490" t="str">
        <f t="shared" si="7"/>
        <v>F1-2-5A</v>
      </c>
      <c r="H490" t="s">
        <v>20</v>
      </c>
    </row>
    <row r="491" spans="1:26" x14ac:dyDescent="0.3">
      <c r="A491" t="s">
        <v>920</v>
      </c>
      <c r="B491" s="3">
        <v>40722</v>
      </c>
      <c r="C491" s="1">
        <v>1</v>
      </c>
      <c r="D491" s="1">
        <v>2</v>
      </c>
      <c r="E491">
        <v>5</v>
      </c>
      <c r="F491" t="s">
        <v>19</v>
      </c>
      <c r="G491" t="str">
        <f t="shared" si="7"/>
        <v>F1-2-5B</v>
      </c>
      <c r="H491" t="s">
        <v>20</v>
      </c>
    </row>
    <row r="492" spans="1:26" x14ac:dyDescent="0.3">
      <c r="A492" t="s">
        <v>920</v>
      </c>
      <c r="B492" s="3">
        <v>40722</v>
      </c>
      <c r="C492" s="1">
        <v>1</v>
      </c>
      <c r="D492" s="1">
        <v>2</v>
      </c>
      <c r="E492">
        <v>6</v>
      </c>
      <c r="F492" t="s">
        <v>18</v>
      </c>
      <c r="G492" t="str">
        <f t="shared" si="7"/>
        <v>F1-2-6A</v>
      </c>
      <c r="H492" t="s">
        <v>20</v>
      </c>
    </row>
    <row r="493" spans="1:26" x14ac:dyDescent="0.3">
      <c r="A493" t="s">
        <v>920</v>
      </c>
      <c r="B493" s="3">
        <v>40722</v>
      </c>
      <c r="C493" s="1">
        <v>1</v>
      </c>
      <c r="D493" s="1">
        <v>2</v>
      </c>
      <c r="E493">
        <v>6</v>
      </c>
      <c r="F493" t="s">
        <v>19</v>
      </c>
      <c r="G493" t="str">
        <f t="shared" si="7"/>
        <v>F1-2-6B</v>
      </c>
      <c r="H493" t="s">
        <v>20</v>
      </c>
    </row>
    <row r="494" spans="1:26" x14ac:dyDescent="0.3">
      <c r="A494" t="s">
        <v>920</v>
      </c>
      <c r="B494" s="3">
        <v>40722</v>
      </c>
      <c r="C494" s="1">
        <v>1</v>
      </c>
      <c r="D494" s="1">
        <v>2</v>
      </c>
      <c r="E494">
        <v>7</v>
      </c>
      <c r="F494" t="s">
        <v>18</v>
      </c>
      <c r="G494" t="str">
        <f t="shared" si="7"/>
        <v>F1-2-7A</v>
      </c>
      <c r="H494" t="s">
        <v>22</v>
      </c>
      <c r="I494" t="s">
        <v>23</v>
      </c>
      <c r="K494" t="s">
        <v>336</v>
      </c>
      <c r="L494" t="s">
        <v>26</v>
      </c>
      <c r="M494" t="s">
        <v>152</v>
      </c>
      <c r="Q494">
        <v>44.3</v>
      </c>
      <c r="R494">
        <v>14.45</v>
      </c>
      <c r="S494">
        <v>7.1</v>
      </c>
      <c r="V494">
        <v>38.6</v>
      </c>
      <c r="W494">
        <v>15</v>
      </c>
      <c r="X494">
        <v>20</v>
      </c>
      <c r="Y494">
        <v>201</v>
      </c>
      <c r="Z494">
        <v>181</v>
      </c>
    </row>
    <row r="495" spans="1:26" x14ac:dyDescent="0.3">
      <c r="A495" t="s">
        <v>920</v>
      </c>
      <c r="B495" s="3">
        <v>40722</v>
      </c>
      <c r="C495" s="1">
        <v>1</v>
      </c>
      <c r="D495" s="1">
        <v>2</v>
      </c>
      <c r="E495">
        <v>7</v>
      </c>
      <c r="F495" t="s">
        <v>19</v>
      </c>
      <c r="G495" t="str">
        <f t="shared" si="7"/>
        <v>F1-2-7B</v>
      </c>
      <c r="H495" t="s">
        <v>20</v>
      </c>
    </row>
    <row r="496" spans="1:26" x14ac:dyDescent="0.3">
      <c r="A496" t="s">
        <v>920</v>
      </c>
      <c r="B496" s="3">
        <v>40722</v>
      </c>
      <c r="C496" s="1">
        <v>1</v>
      </c>
      <c r="D496" s="1">
        <v>2</v>
      </c>
      <c r="E496">
        <v>8</v>
      </c>
      <c r="F496" t="s">
        <v>18</v>
      </c>
      <c r="G496" t="str">
        <f t="shared" si="7"/>
        <v>F1-2-8A</v>
      </c>
      <c r="H496" t="s">
        <v>20</v>
      </c>
    </row>
    <row r="497" spans="1:33" x14ac:dyDescent="0.3">
      <c r="A497" t="s">
        <v>920</v>
      </c>
      <c r="B497" s="3">
        <v>40722</v>
      </c>
      <c r="C497" s="1">
        <v>1</v>
      </c>
      <c r="D497" s="1">
        <v>2</v>
      </c>
      <c r="E497">
        <v>8</v>
      </c>
      <c r="F497" t="s">
        <v>19</v>
      </c>
      <c r="G497" t="str">
        <f t="shared" si="7"/>
        <v>F1-2-8B</v>
      </c>
      <c r="H497" t="s">
        <v>22</v>
      </c>
      <c r="I497" t="s">
        <v>23</v>
      </c>
      <c r="K497" t="s">
        <v>253</v>
      </c>
      <c r="L497" t="s">
        <v>26</v>
      </c>
      <c r="M497" t="s">
        <v>256</v>
      </c>
      <c r="N497" t="s">
        <v>27</v>
      </c>
      <c r="O497" t="s">
        <v>28</v>
      </c>
      <c r="Q497">
        <v>39.25</v>
      </c>
      <c r="R497">
        <v>11.45</v>
      </c>
      <c r="S497">
        <v>4.8499999999999996</v>
      </c>
      <c r="T497">
        <v>132.44999999999999</v>
      </c>
      <c r="U497">
        <f>132.45+19.1</f>
        <v>151.54999999999998</v>
      </c>
      <c r="W497">
        <v>12</v>
      </c>
      <c r="X497">
        <v>26</v>
      </c>
      <c r="Y497">
        <v>84</v>
      </c>
      <c r="Z497">
        <v>58</v>
      </c>
      <c r="AG497" t="s">
        <v>351</v>
      </c>
    </row>
    <row r="498" spans="1:33" x14ac:dyDescent="0.3">
      <c r="A498" t="s">
        <v>920</v>
      </c>
      <c r="B498" s="3">
        <v>40722</v>
      </c>
      <c r="C498" s="1">
        <v>1</v>
      </c>
      <c r="D498" s="1">
        <v>2</v>
      </c>
      <c r="E498">
        <v>9</v>
      </c>
      <c r="F498" t="s">
        <v>18</v>
      </c>
      <c r="G498" t="str">
        <f t="shared" si="7"/>
        <v>F1-2-9A</v>
      </c>
      <c r="H498" t="s">
        <v>22</v>
      </c>
      <c r="I498" t="s">
        <v>23</v>
      </c>
      <c r="K498" t="s">
        <v>93</v>
      </c>
      <c r="L498" t="s">
        <v>26</v>
      </c>
      <c r="M498" t="s">
        <v>258</v>
      </c>
      <c r="N498" t="s">
        <v>27</v>
      </c>
      <c r="O498" t="s">
        <v>29</v>
      </c>
      <c r="P498" t="s">
        <v>37</v>
      </c>
      <c r="R498">
        <v>12.2</v>
      </c>
      <c r="S498">
        <v>20.5</v>
      </c>
      <c r="T498">
        <v>130.1</v>
      </c>
      <c r="U498">
        <v>99.2</v>
      </c>
      <c r="W498">
        <v>17</v>
      </c>
      <c r="X498">
        <v>20</v>
      </c>
      <c r="Y498">
        <v>101</v>
      </c>
      <c r="Z498">
        <v>81</v>
      </c>
    </row>
    <row r="499" spans="1:33" x14ac:dyDescent="0.3">
      <c r="A499" t="s">
        <v>920</v>
      </c>
      <c r="B499" s="3">
        <v>40722</v>
      </c>
      <c r="C499" s="1">
        <v>1</v>
      </c>
      <c r="D499" s="1">
        <v>2</v>
      </c>
      <c r="E499">
        <v>9</v>
      </c>
      <c r="F499" t="s">
        <v>19</v>
      </c>
      <c r="G499" t="str">
        <f t="shared" si="7"/>
        <v>F1-2-9B</v>
      </c>
      <c r="H499" t="s">
        <v>20</v>
      </c>
    </row>
    <row r="500" spans="1:33" x14ac:dyDescent="0.3">
      <c r="A500" t="s">
        <v>920</v>
      </c>
      <c r="B500" s="3">
        <v>40722</v>
      </c>
      <c r="C500" s="1">
        <v>1</v>
      </c>
      <c r="D500" s="1">
        <v>2</v>
      </c>
      <c r="E500">
        <v>10</v>
      </c>
      <c r="F500" t="s">
        <v>18</v>
      </c>
      <c r="G500" t="str">
        <f t="shared" si="7"/>
        <v>F1-2-10A</v>
      </c>
      <c r="H500" t="s">
        <v>20</v>
      </c>
      <c r="I500" t="s">
        <v>23</v>
      </c>
    </row>
    <row r="501" spans="1:33" x14ac:dyDescent="0.3">
      <c r="A501" t="s">
        <v>920</v>
      </c>
      <c r="B501" s="3">
        <v>40722</v>
      </c>
      <c r="C501" s="1">
        <v>1</v>
      </c>
      <c r="D501" s="1">
        <v>2</v>
      </c>
      <c r="E501">
        <v>10</v>
      </c>
      <c r="F501" t="s">
        <v>19</v>
      </c>
      <c r="G501" t="str">
        <f t="shared" si="7"/>
        <v>F1-2-10B</v>
      </c>
      <c r="H501" t="s">
        <v>20</v>
      </c>
      <c r="I501" t="s">
        <v>23</v>
      </c>
    </row>
    <row r="502" spans="1:33" x14ac:dyDescent="0.3">
      <c r="A502" t="s">
        <v>920</v>
      </c>
      <c r="B502" s="3">
        <v>40722</v>
      </c>
      <c r="C502" s="1">
        <v>1</v>
      </c>
      <c r="D502" s="1">
        <v>2</v>
      </c>
      <c r="E502">
        <v>11</v>
      </c>
      <c r="F502" t="s">
        <v>18</v>
      </c>
      <c r="G502" t="str">
        <f t="shared" si="7"/>
        <v>F1-2-11A</v>
      </c>
      <c r="H502" t="s">
        <v>20</v>
      </c>
    </row>
    <row r="503" spans="1:33" x14ac:dyDescent="0.3">
      <c r="A503" t="s">
        <v>920</v>
      </c>
      <c r="B503" s="3">
        <v>40722</v>
      </c>
      <c r="C503" s="1">
        <v>1</v>
      </c>
      <c r="D503" s="1">
        <v>2</v>
      </c>
      <c r="E503">
        <v>11</v>
      </c>
      <c r="F503" t="s">
        <v>19</v>
      </c>
      <c r="G503" t="str">
        <f t="shared" si="7"/>
        <v>F1-2-11B</v>
      </c>
      <c r="H503" t="s">
        <v>20</v>
      </c>
    </row>
    <row r="504" spans="1:33" x14ac:dyDescent="0.3">
      <c r="A504" t="s">
        <v>920</v>
      </c>
      <c r="B504" s="3">
        <v>40722</v>
      </c>
      <c r="C504" s="1">
        <v>1</v>
      </c>
      <c r="D504" s="1">
        <v>2</v>
      </c>
      <c r="E504">
        <v>12</v>
      </c>
      <c r="F504" t="s">
        <v>18</v>
      </c>
      <c r="G504" t="str">
        <f t="shared" si="7"/>
        <v>F1-2-12A</v>
      </c>
      <c r="H504" t="s">
        <v>20</v>
      </c>
    </row>
    <row r="505" spans="1:33" x14ac:dyDescent="0.3">
      <c r="A505" t="s">
        <v>920</v>
      </c>
      <c r="B505" s="3">
        <v>40722</v>
      </c>
      <c r="C505" s="1">
        <v>1</v>
      </c>
      <c r="D505" s="1">
        <v>2</v>
      </c>
      <c r="E505">
        <v>12</v>
      </c>
      <c r="F505" t="s">
        <v>19</v>
      </c>
      <c r="G505" t="str">
        <f t="shared" si="7"/>
        <v>F1-2-12B</v>
      </c>
      <c r="H505" t="s">
        <v>20</v>
      </c>
    </row>
    <row r="506" spans="1:33" x14ac:dyDescent="0.3">
      <c r="A506" t="s">
        <v>920</v>
      </c>
      <c r="B506" s="3">
        <v>40722</v>
      </c>
      <c r="C506" s="1">
        <v>1</v>
      </c>
      <c r="D506" s="1">
        <v>2</v>
      </c>
      <c r="E506">
        <v>13</v>
      </c>
      <c r="F506" t="s">
        <v>18</v>
      </c>
      <c r="G506" t="str">
        <f t="shared" si="7"/>
        <v>F1-2-13A</v>
      </c>
      <c r="H506" t="s">
        <v>20</v>
      </c>
    </row>
    <row r="507" spans="1:33" x14ac:dyDescent="0.3">
      <c r="A507" t="s">
        <v>920</v>
      </c>
      <c r="B507" s="3">
        <v>40722</v>
      </c>
      <c r="C507" s="1">
        <v>1</v>
      </c>
      <c r="D507" s="1">
        <v>2</v>
      </c>
      <c r="E507">
        <v>13</v>
      </c>
      <c r="F507" t="s">
        <v>19</v>
      </c>
      <c r="G507" t="str">
        <f t="shared" si="7"/>
        <v>F1-2-13B</v>
      </c>
      <c r="H507" t="s">
        <v>22</v>
      </c>
      <c r="I507" t="s">
        <v>23</v>
      </c>
      <c r="K507" t="s">
        <v>86</v>
      </c>
      <c r="L507" t="s">
        <v>71</v>
      </c>
      <c r="M507" t="s">
        <v>87</v>
      </c>
    </row>
    <row r="508" spans="1:33" x14ac:dyDescent="0.3">
      <c r="A508" t="s">
        <v>920</v>
      </c>
      <c r="B508" s="3">
        <v>40722</v>
      </c>
      <c r="C508" s="1">
        <v>1</v>
      </c>
      <c r="D508" s="1">
        <v>2</v>
      </c>
      <c r="E508">
        <v>14</v>
      </c>
      <c r="F508" t="s">
        <v>18</v>
      </c>
      <c r="G508" t="str">
        <f t="shared" si="7"/>
        <v>F1-2-14A</v>
      </c>
      <c r="H508" t="s">
        <v>20</v>
      </c>
    </row>
    <row r="509" spans="1:33" x14ac:dyDescent="0.3">
      <c r="A509" t="s">
        <v>920</v>
      </c>
      <c r="B509" s="3">
        <v>40722</v>
      </c>
      <c r="C509" s="1">
        <v>1</v>
      </c>
      <c r="D509" s="1">
        <v>2</v>
      </c>
      <c r="E509">
        <v>14</v>
      </c>
      <c r="F509" t="s">
        <v>19</v>
      </c>
      <c r="G509" t="str">
        <f t="shared" si="7"/>
        <v>F1-2-14B</v>
      </c>
      <c r="H509" t="s">
        <v>20</v>
      </c>
    </row>
    <row r="510" spans="1:33" x14ac:dyDescent="0.3">
      <c r="A510" t="s">
        <v>920</v>
      </c>
      <c r="B510" s="3">
        <v>40722</v>
      </c>
      <c r="C510" s="1">
        <v>1</v>
      </c>
      <c r="D510" s="1">
        <v>2</v>
      </c>
      <c r="E510">
        <v>15</v>
      </c>
      <c r="F510" t="s">
        <v>18</v>
      </c>
      <c r="G510" t="str">
        <f t="shared" si="7"/>
        <v>F1-2-15A</v>
      </c>
      <c r="H510" t="s">
        <v>20</v>
      </c>
    </row>
    <row r="511" spans="1:33" x14ac:dyDescent="0.3">
      <c r="A511" t="s">
        <v>920</v>
      </c>
      <c r="B511" s="3">
        <v>40722</v>
      </c>
      <c r="C511" s="1">
        <v>1</v>
      </c>
      <c r="D511" s="1">
        <v>2</v>
      </c>
      <c r="E511">
        <v>15</v>
      </c>
      <c r="F511" t="s">
        <v>19</v>
      </c>
      <c r="G511" t="str">
        <f t="shared" si="7"/>
        <v>F1-2-15B</v>
      </c>
      <c r="H511" t="s">
        <v>20</v>
      </c>
    </row>
    <row r="512" spans="1:33" x14ac:dyDescent="0.3">
      <c r="A512" t="s">
        <v>920</v>
      </c>
      <c r="B512" s="3">
        <v>40722</v>
      </c>
      <c r="C512" s="1">
        <v>1</v>
      </c>
      <c r="D512" s="1">
        <v>2</v>
      </c>
      <c r="E512">
        <v>16</v>
      </c>
      <c r="F512" t="s">
        <v>18</v>
      </c>
      <c r="G512" t="str">
        <f t="shared" si="7"/>
        <v>F1-2-16A</v>
      </c>
      <c r="H512" t="s">
        <v>20</v>
      </c>
    </row>
    <row r="513" spans="1:33" x14ac:dyDescent="0.3">
      <c r="A513" t="s">
        <v>920</v>
      </c>
      <c r="B513" s="3">
        <v>40722</v>
      </c>
      <c r="C513" s="1">
        <v>1</v>
      </c>
      <c r="D513" s="1">
        <v>2</v>
      </c>
      <c r="E513">
        <v>16</v>
      </c>
      <c r="F513" t="s">
        <v>19</v>
      </c>
      <c r="G513" t="str">
        <f t="shared" si="7"/>
        <v>F1-2-16B</v>
      </c>
      <c r="H513" t="s">
        <v>20</v>
      </c>
    </row>
    <row r="514" spans="1:33" x14ac:dyDescent="0.3">
      <c r="A514" t="s">
        <v>920</v>
      </c>
      <c r="B514" s="3">
        <v>40722</v>
      </c>
      <c r="C514" s="1">
        <v>1</v>
      </c>
      <c r="D514" s="1">
        <v>2</v>
      </c>
      <c r="E514">
        <v>17</v>
      </c>
      <c r="F514" t="s">
        <v>18</v>
      </c>
      <c r="G514" t="str">
        <f t="shared" si="7"/>
        <v>F1-2-17A</v>
      </c>
      <c r="H514" t="s">
        <v>20</v>
      </c>
    </row>
    <row r="515" spans="1:33" x14ac:dyDescent="0.3">
      <c r="A515" t="s">
        <v>920</v>
      </c>
      <c r="B515" s="3">
        <v>40722</v>
      </c>
      <c r="C515" s="1">
        <v>1</v>
      </c>
      <c r="D515" s="1">
        <v>2</v>
      </c>
      <c r="E515">
        <v>17</v>
      </c>
      <c r="F515" t="s">
        <v>19</v>
      </c>
      <c r="G515" t="str">
        <f t="shared" ref="G515:G578" si="8">"F"&amp;C515&amp;"-"&amp;D515&amp;"-"&amp;E515&amp;UPPER(F515)</f>
        <v>F1-2-17B</v>
      </c>
      <c r="H515" t="s">
        <v>20</v>
      </c>
    </row>
    <row r="516" spans="1:33" x14ac:dyDescent="0.3">
      <c r="A516" t="s">
        <v>920</v>
      </c>
      <c r="B516" s="3">
        <v>40722</v>
      </c>
      <c r="C516" s="1">
        <v>1</v>
      </c>
      <c r="D516" s="1">
        <v>2</v>
      </c>
      <c r="E516">
        <v>18</v>
      </c>
      <c r="F516" t="s">
        <v>18</v>
      </c>
      <c r="G516" t="str">
        <f t="shared" si="8"/>
        <v>F1-2-18A</v>
      </c>
      <c r="H516" t="s">
        <v>20</v>
      </c>
    </row>
    <row r="517" spans="1:33" x14ac:dyDescent="0.3">
      <c r="A517" t="s">
        <v>920</v>
      </c>
      <c r="B517" s="3">
        <v>40722</v>
      </c>
      <c r="C517" s="1">
        <v>1</v>
      </c>
      <c r="D517" s="1">
        <v>2</v>
      </c>
      <c r="E517">
        <v>18</v>
      </c>
      <c r="F517" t="s">
        <v>19</v>
      </c>
      <c r="G517" t="str">
        <f t="shared" si="8"/>
        <v>F1-2-18B</v>
      </c>
      <c r="H517" t="s">
        <v>20</v>
      </c>
    </row>
    <row r="518" spans="1:33" x14ac:dyDescent="0.3">
      <c r="A518" t="s">
        <v>920</v>
      </c>
      <c r="B518" s="3">
        <v>40722</v>
      </c>
      <c r="C518" s="1">
        <v>1</v>
      </c>
      <c r="D518" s="1">
        <v>2</v>
      </c>
      <c r="E518">
        <v>19</v>
      </c>
      <c r="F518" t="s">
        <v>18</v>
      </c>
      <c r="G518" t="str">
        <f t="shared" si="8"/>
        <v>F1-2-19A</v>
      </c>
      <c r="H518" t="s">
        <v>22</v>
      </c>
      <c r="I518" t="s">
        <v>23</v>
      </c>
    </row>
    <row r="519" spans="1:33" x14ac:dyDescent="0.3">
      <c r="A519" t="s">
        <v>920</v>
      </c>
      <c r="B519" s="3">
        <v>40722</v>
      </c>
      <c r="C519" s="1">
        <v>1</v>
      </c>
      <c r="D519" s="1">
        <v>2</v>
      </c>
      <c r="E519">
        <v>19</v>
      </c>
      <c r="F519" t="s">
        <v>19</v>
      </c>
      <c r="G519" t="str">
        <f t="shared" si="8"/>
        <v>F1-2-19B</v>
      </c>
      <c r="H519" t="s">
        <v>20</v>
      </c>
    </row>
    <row r="520" spans="1:33" x14ac:dyDescent="0.3">
      <c r="A520" t="s">
        <v>920</v>
      </c>
      <c r="B520" s="3">
        <v>40722</v>
      </c>
      <c r="C520" s="1">
        <v>1</v>
      </c>
      <c r="D520" s="1">
        <v>2</v>
      </c>
      <c r="E520">
        <v>20</v>
      </c>
      <c r="F520" t="s">
        <v>18</v>
      </c>
      <c r="G520" t="str">
        <f t="shared" si="8"/>
        <v>F1-2-20A</v>
      </c>
      <c r="H520" t="s">
        <v>20</v>
      </c>
    </row>
    <row r="521" spans="1:33" x14ac:dyDescent="0.3">
      <c r="A521" t="s">
        <v>920</v>
      </c>
      <c r="B521" s="3">
        <v>40722</v>
      </c>
      <c r="C521" s="1">
        <v>1</v>
      </c>
      <c r="D521" s="1">
        <v>2</v>
      </c>
      <c r="E521">
        <v>20</v>
      </c>
      <c r="F521" t="s">
        <v>19</v>
      </c>
      <c r="G521" t="str">
        <f t="shared" si="8"/>
        <v>F1-2-20B</v>
      </c>
      <c r="H521" t="s">
        <v>20</v>
      </c>
    </row>
    <row r="522" spans="1:33" x14ac:dyDescent="0.3">
      <c r="A522" t="s">
        <v>920</v>
      </c>
      <c r="B522" s="3">
        <v>40722</v>
      </c>
      <c r="C522" s="1">
        <v>1</v>
      </c>
      <c r="D522" s="1">
        <v>2</v>
      </c>
      <c r="E522" s="4">
        <v>21</v>
      </c>
      <c r="F522" t="s">
        <v>18</v>
      </c>
      <c r="G522" t="str">
        <f t="shared" si="8"/>
        <v>F1-2-21A</v>
      </c>
      <c r="H522" t="s">
        <v>20</v>
      </c>
    </row>
    <row r="523" spans="1:33" x14ac:dyDescent="0.3">
      <c r="A523" t="s">
        <v>920</v>
      </c>
      <c r="B523" s="3">
        <v>40722</v>
      </c>
      <c r="C523" s="1">
        <v>1</v>
      </c>
      <c r="D523" s="1">
        <v>2</v>
      </c>
      <c r="E523">
        <v>21</v>
      </c>
      <c r="F523" t="s">
        <v>19</v>
      </c>
      <c r="G523" t="str">
        <f t="shared" si="8"/>
        <v>F1-2-21B</v>
      </c>
      <c r="H523" t="s">
        <v>22</v>
      </c>
      <c r="I523" t="s">
        <v>23</v>
      </c>
      <c r="K523" t="s">
        <v>30</v>
      </c>
      <c r="L523" t="s">
        <v>71</v>
      </c>
      <c r="M523" t="s">
        <v>77</v>
      </c>
      <c r="AB523" t="s">
        <v>71</v>
      </c>
      <c r="AG523" t="s">
        <v>142</v>
      </c>
    </row>
    <row r="524" spans="1:33" x14ac:dyDescent="0.3">
      <c r="A524" t="s">
        <v>920</v>
      </c>
      <c r="B524" s="3">
        <v>40722</v>
      </c>
      <c r="C524" s="1">
        <v>1</v>
      </c>
      <c r="D524" s="1">
        <v>2</v>
      </c>
      <c r="E524">
        <v>22</v>
      </c>
      <c r="F524" t="s">
        <v>18</v>
      </c>
      <c r="G524" t="str">
        <f t="shared" si="8"/>
        <v>F1-2-22A</v>
      </c>
      <c r="H524" t="s">
        <v>22</v>
      </c>
      <c r="I524" t="s">
        <v>23</v>
      </c>
      <c r="K524" t="s">
        <v>25</v>
      </c>
      <c r="L524" t="s">
        <v>71</v>
      </c>
      <c r="M524" t="s">
        <v>63</v>
      </c>
    </row>
    <row r="525" spans="1:33" x14ac:dyDescent="0.3">
      <c r="A525" t="s">
        <v>920</v>
      </c>
      <c r="B525" s="3">
        <v>40722</v>
      </c>
      <c r="C525" s="1">
        <v>1</v>
      </c>
      <c r="D525" s="1">
        <v>2</v>
      </c>
      <c r="E525">
        <v>22</v>
      </c>
      <c r="F525" t="s">
        <v>19</v>
      </c>
      <c r="G525" t="str">
        <f t="shared" si="8"/>
        <v>F1-2-22B</v>
      </c>
      <c r="H525" t="s">
        <v>20</v>
      </c>
    </row>
    <row r="526" spans="1:33" x14ac:dyDescent="0.3">
      <c r="A526" t="s">
        <v>920</v>
      </c>
      <c r="B526" s="3">
        <v>40722</v>
      </c>
      <c r="C526" s="1">
        <v>1</v>
      </c>
      <c r="D526" s="1">
        <v>2</v>
      </c>
      <c r="E526">
        <v>23</v>
      </c>
      <c r="F526" t="s">
        <v>18</v>
      </c>
      <c r="G526" t="str">
        <f t="shared" si="8"/>
        <v>F1-2-23A</v>
      </c>
      <c r="H526" t="s">
        <v>22</v>
      </c>
      <c r="I526" t="s">
        <v>23</v>
      </c>
      <c r="K526" t="s">
        <v>35</v>
      </c>
      <c r="L526" t="s">
        <v>26</v>
      </c>
      <c r="M526" t="s">
        <v>156</v>
      </c>
      <c r="N526" t="s">
        <v>27</v>
      </c>
      <c r="Q526">
        <v>26.15</v>
      </c>
      <c r="R526">
        <v>16.45</v>
      </c>
      <c r="W526">
        <v>34</v>
      </c>
      <c r="X526">
        <v>20</v>
      </c>
      <c r="Y526">
        <v>54</v>
      </c>
      <c r="Z526">
        <v>34</v>
      </c>
      <c r="AC526">
        <v>90</v>
      </c>
    </row>
    <row r="527" spans="1:33" x14ac:dyDescent="0.3">
      <c r="A527" t="s">
        <v>920</v>
      </c>
      <c r="B527" s="3">
        <v>40722</v>
      </c>
      <c r="C527" s="1">
        <v>1</v>
      </c>
      <c r="D527" s="1">
        <v>2</v>
      </c>
      <c r="E527">
        <v>23</v>
      </c>
      <c r="F527" t="s">
        <v>19</v>
      </c>
      <c r="G527" t="str">
        <f t="shared" si="8"/>
        <v>F1-2-23B</v>
      </c>
      <c r="H527" t="s">
        <v>20</v>
      </c>
    </row>
    <row r="528" spans="1:33" x14ac:dyDescent="0.3">
      <c r="A528" t="s">
        <v>920</v>
      </c>
      <c r="B528" s="3">
        <v>40722</v>
      </c>
      <c r="C528" s="1">
        <v>1</v>
      </c>
      <c r="D528" s="1">
        <v>2</v>
      </c>
      <c r="E528">
        <v>24</v>
      </c>
      <c r="F528" t="s">
        <v>18</v>
      </c>
      <c r="G528" t="str">
        <f t="shared" si="8"/>
        <v>F1-2-24A</v>
      </c>
      <c r="H528" t="s">
        <v>20</v>
      </c>
    </row>
    <row r="529" spans="1:26" x14ac:dyDescent="0.3">
      <c r="A529" t="s">
        <v>920</v>
      </c>
      <c r="B529" s="3">
        <v>40722</v>
      </c>
      <c r="C529" s="1">
        <v>1</v>
      </c>
      <c r="D529" s="1">
        <v>2</v>
      </c>
      <c r="E529">
        <v>24</v>
      </c>
      <c r="F529" t="s">
        <v>19</v>
      </c>
      <c r="G529" t="str">
        <f t="shared" si="8"/>
        <v>F1-2-24B</v>
      </c>
      <c r="H529" t="s">
        <v>20</v>
      </c>
    </row>
    <row r="530" spans="1:26" x14ac:dyDescent="0.3">
      <c r="A530" t="s">
        <v>920</v>
      </c>
      <c r="B530" s="3">
        <v>40722</v>
      </c>
      <c r="C530" s="1">
        <v>1</v>
      </c>
      <c r="D530" s="1">
        <v>2</v>
      </c>
      <c r="E530">
        <v>25</v>
      </c>
      <c r="F530" t="s">
        <v>18</v>
      </c>
      <c r="G530" t="str">
        <f t="shared" si="8"/>
        <v>F1-2-25A</v>
      </c>
      <c r="H530" t="s">
        <v>20</v>
      </c>
    </row>
    <row r="531" spans="1:26" x14ac:dyDescent="0.3">
      <c r="A531" t="s">
        <v>920</v>
      </c>
      <c r="B531" s="3">
        <v>40722</v>
      </c>
      <c r="C531" s="1">
        <v>1</v>
      </c>
      <c r="D531" s="1">
        <v>2</v>
      </c>
      <c r="E531">
        <v>25</v>
      </c>
      <c r="F531" t="s">
        <v>19</v>
      </c>
      <c r="G531" t="str">
        <f t="shared" si="8"/>
        <v>F1-2-25B</v>
      </c>
      <c r="H531" t="s">
        <v>20</v>
      </c>
    </row>
    <row r="532" spans="1:26" x14ac:dyDescent="0.3">
      <c r="A532" t="s">
        <v>920</v>
      </c>
      <c r="B532" s="3">
        <v>40722</v>
      </c>
      <c r="C532" s="1">
        <v>1</v>
      </c>
      <c r="D532" s="1">
        <v>2</v>
      </c>
      <c r="E532">
        <v>26</v>
      </c>
      <c r="F532" t="s">
        <v>18</v>
      </c>
      <c r="G532" t="str">
        <f t="shared" si="8"/>
        <v>F1-2-26A</v>
      </c>
      <c r="H532" t="s">
        <v>20</v>
      </c>
    </row>
    <row r="533" spans="1:26" x14ac:dyDescent="0.3">
      <c r="A533" t="s">
        <v>920</v>
      </c>
      <c r="B533" s="3">
        <v>40722</v>
      </c>
      <c r="C533" s="1">
        <v>1</v>
      </c>
      <c r="D533" s="1">
        <v>2</v>
      </c>
      <c r="E533">
        <v>26</v>
      </c>
      <c r="F533" t="s">
        <v>19</v>
      </c>
      <c r="G533" t="str">
        <f t="shared" si="8"/>
        <v>F1-2-26B</v>
      </c>
      <c r="H533" t="s">
        <v>20</v>
      </c>
    </row>
    <row r="534" spans="1:26" x14ac:dyDescent="0.3">
      <c r="A534" t="s">
        <v>920</v>
      </c>
      <c r="B534" s="3">
        <v>40722</v>
      </c>
      <c r="C534" s="1">
        <v>1</v>
      </c>
      <c r="D534" s="1">
        <v>2</v>
      </c>
      <c r="E534">
        <v>27</v>
      </c>
      <c r="F534" t="s">
        <v>18</v>
      </c>
      <c r="G534" t="str">
        <f t="shared" si="8"/>
        <v>F1-2-27A</v>
      </c>
      <c r="H534" t="s">
        <v>20</v>
      </c>
    </row>
    <row r="535" spans="1:26" x14ac:dyDescent="0.3">
      <c r="A535" t="s">
        <v>920</v>
      </c>
      <c r="B535" s="3">
        <v>40722</v>
      </c>
      <c r="C535" s="1">
        <v>1</v>
      </c>
      <c r="D535" s="1">
        <v>2</v>
      </c>
      <c r="E535">
        <v>27</v>
      </c>
      <c r="F535" t="s">
        <v>19</v>
      </c>
      <c r="G535" t="str">
        <f t="shared" si="8"/>
        <v>F1-2-27B</v>
      </c>
      <c r="H535" t="s">
        <v>20</v>
      </c>
    </row>
    <row r="536" spans="1:26" x14ac:dyDescent="0.3">
      <c r="A536" t="s">
        <v>920</v>
      </c>
      <c r="B536" s="3">
        <v>40722</v>
      </c>
      <c r="C536" s="1">
        <v>1</v>
      </c>
      <c r="D536" s="1">
        <v>2</v>
      </c>
      <c r="E536">
        <v>28</v>
      </c>
      <c r="F536" t="s">
        <v>18</v>
      </c>
      <c r="G536" t="str">
        <f t="shared" si="8"/>
        <v>F1-2-28A</v>
      </c>
      <c r="H536" t="s">
        <v>22</v>
      </c>
      <c r="I536" t="s">
        <v>23</v>
      </c>
      <c r="K536" t="s">
        <v>30</v>
      </c>
      <c r="L536" t="s">
        <v>71</v>
      </c>
      <c r="M536" s="7" t="s">
        <v>68</v>
      </c>
    </row>
    <row r="537" spans="1:26" x14ac:dyDescent="0.3">
      <c r="A537" t="s">
        <v>920</v>
      </c>
      <c r="B537" s="3">
        <v>40722</v>
      </c>
      <c r="C537" s="5">
        <v>1</v>
      </c>
      <c r="D537" s="1">
        <v>2</v>
      </c>
      <c r="E537" s="6">
        <v>28</v>
      </c>
      <c r="F537" s="6" t="s">
        <v>19</v>
      </c>
      <c r="G537" t="str">
        <f t="shared" si="8"/>
        <v>F1-2-28B</v>
      </c>
      <c r="H537" t="s">
        <v>20</v>
      </c>
    </row>
    <row r="538" spans="1:26" x14ac:dyDescent="0.3">
      <c r="A538" t="s">
        <v>920</v>
      </c>
      <c r="B538" s="3">
        <v>40722</v>
      </c>
      <c r="C538" s="1">
        <v>1</v>
      </c>
      <c r="D538" s="1">
        <v>2</v>
      </c>
      <c r="E538">
        <v>29</v>
      </c>
      <c r="F538" t="s">
        <v>18</v>
      </c>
      <c r="G538" t="str">
        <f t="shared" si="8"/>
        <v>F1-2-29A</v>
      </c>
      <c r="H538" t="s">
        <v>22</v>
      </c>
      <c r="I538" t="s">
        <v>23</v>
      </c>
      <c r="K538" t="s">
        <v>30</v>
      </c>
      <c r="L538" t="s">
        <v>26</v>
      </c>
      <c r="M538" t="s">
        <v>153</v>
      </c>
      <c r="N538" t="s">
        <v>27</v>
      </c>
      <c r="O538" t="s">
        <v>28</v>
      </c>
      <c r="Q538">
        <v>40.200000000000003</v>
      </c>
      <c r="R538">
        <v>22.8</v>
      </c>
      <c r="S538">
        <v>7.15</v>
      </c>
      <c r="W538">
        <v>95</v>
      </c>
      <c r="X538">
        <v>20</v>
      </c>
      <c r="Y538">
        <v>128</v>
      </c>
      <c r="Z538">
        <v>108</v>
      </c>
    </row>
    <row r="539" spans="1:26" x14ac:dyDescent="0.3">
      <c r="A539" t="s">
        <v>920</v>
      </c>
      <c r="B539" s="3">
        <v>40722</v>
      </c>
      <c r="C539" s="1">
        <v>1</v>
      </c>
      <c r="D539" s="1">
        <v>2</v>
      </c>
      <c r="E539">
        <v>29</v>
      </c>
      <c r="F539" t="s">
        <v>19</v>
      </c>
      <c r="G539" t="str">
        <f t="shared" si="8"/>
        <v>F1-2-29B</v>
      </c>
      <c r="H539" t="s">
        <v>22</v>
      </c>
      <c r="I539" t="s">
        <v>23</v>
      </c>
      <c r="K539" t="s">
        <v>93</v>
      </c>
      <c r="L539" t="s">
        <v>26</v>
      </c>
      <c r="M539" t="s">
        <v>257</v>
      </c>
      <c r="N539" t="s">
        <v>27</v>
      </c>
      <c r="O539" t="s">
        <v>28</v>
      </c>
      <c r="Q539">
        <v>36.700000000000003</v>
      </c>
      <c r="R539">
        <v>11.95</v>
      </c>
      <c r="S539">
        <v>6.45</v>
      </c>
      <c r="T539">
        <v>125</v>
      </c>
      <c r="U539">
        <v>107.8</v>
      </c>
      <c r="W539">
        <v>34</v>
      </c>
      <c r="X539">
        <v>20</v>
      </c>
      <c r="Y539">
        <v>122</v>
      </c>
      <c r="Z539">
        <v>102</v>
      </c>
    </row>
    <row r="540" spans="1:26" x14ac:dyDescent="0.3">
      <c r="A540" t="s">
        <v>920</v>
      </c>
      <c r="B540" s="3">
        <v>40722</v>
      </c>
      <c r="C540" s="1">
        <v>1</v>
      </c>
      <c r="D540" s="1">
        <v>2</v>
      </c>
      <c r="E540">
        <v>30</v>
      </c>
      <c r="F540" t="s">
        <v>18</v>
      </c>
      <c r="G540" t="str">
        <f t="shared" si="8"/>
        <v>F1-2-30A</v>
      </c>
      <c r="H540" t="s">
        <v>22</v>
      </c>
      <c r="I540" t="s">
        <v>23</v>
      </c>
    </row>
    <row r="541" spans="1:26" x14ac:dyDescent="0.3">
      <c r="A541" t="s">
        <v>920</v>
      </c>
      <c r="B541" s="3">
        <v>40722</v>
      </c>
      <c r="C541" s="1">
        <v>1</v>
      </c>
      <c r="D541" s="1">
        <v>2</v>
      </c>
      <c r="E541">
        <v>30</v>
      </c>
      <c r="F541" t="s">
        <v>19</v>
      </c>
      <c r="G541" t="str">
        <f t="shared" si="8"/>
        <v>F1-2-30B</v>
      </c>
      <c r="H541" t="s">
        <v>22</v>
      </c>
      <c r="I541" t="s">
        <v>23</v>
      </c>
      <c r="K541" t="s">
        <v>30</v>
      </c>
      <c r="L541" t="s">
        <v>71</v>
      </c>
      <c r="M541" t="s">
        <v>64</v>
      </c>
    </row>
    <row r="542" spans="1:26" x14ac:dyDescent="0.3">
      <c r="A542" t="s">
        <v>920</v>
      </c>
      <c r="B542" s="3">
        <v>40722</v>
      </c>
      <c r="C542" s="1">
        <v>1</v>
      </c>
      <c r="D542" s="1">
        <v>2</v>
      </c>
      <c r="E542">
        <v>31</v>
      </c>
      <c r="F542" t="s">
        <v>18</v>
      </c>
      <c r="G542" t="str">
        <f t="shared" si="8"/>
        <v>F1-2-31A</v>
      </c>
      <c r="H542" t="s">
        <v>20</v>
      </c>
    </row>
    <row r="543" spans="1:26" x14ac:dyDescent="0.3">
      <c r="A543" t="s">
        <v>920</v>
      </c>
      <c r="B543" s="3">
        <v>40722</v>
      </c>
      <c r="C543" s="1">
        <v>1</v>
      </c>
      <c r="D543" s="1">
        <v>2</v>
      </c>
      <c r="E543">
        <v>31</v>
      </c>
      <c r="F543" t="s">
        <v>19</v>
      </c>
      <c r="G543" t="str">
        <f t="shared" si="8"/>
        <v>F1-2-31B</v>
      </c>
      <c r="H543" t="s">
        <v>22</v>
      </c>
      <c r="I543" t="s">
        <v>23</v>
      </c>
      <c r="K543" t="s">
        <v>30</v>
      </c>
      <c r="L543" t="s">
        <v>71</v>
      </c>
      <c r="M543" s="7" t="s">
        <v>212</v>
      </c>
    </row>
    <row r="544" spans="1:26" x14ac:dyDescent="0.3">
      <c r="A544" t="s">
        <v>920</v>
      </c>
      <c r="B544" s="3">
        <v>40722</v>
      </c>
      <c r="C544" s="1">
        <v>1</v>
      </c>
      <c r="D544" s="1">
        <v>2</v>
      </c>
      <c r="E544">
        <v>32</v>
      </c>
      <c r="F544" t="s">
        <v>18</v>
      </c>
      <c r="G544" t="str">
        <f t="shared" si="8"/>
        <v>F1-2-32A</v>
      </c>
      <c r="H544" t="s">
        <v>22</v>
      </c>
      <c r="I544" t="s">
        <v>23</v>
      </c>
      <c r="K544" t="s">
        <v>53</v>
      </c>
      <c r="L544" t="s">
        <v>26</v>
      </c>
      <c r="M544" s="7" t="s">
        <v>154</v>
      </c>
      <c r="N544" t="s">
        <v>27</v>
      </c>
      <c r="O544" t="s">
        <v>29</v>
      </c>
      <c r="Q544">
        <v>26.9</v>
      </c>
      <c r="R544">
        <v>16.100000000000001</v>
      </c>
      <c r="S544">
        <v>13.45</v>
      </c>
      <c r="W544">
        <v>42</v>
      </c>
      <c r="X544">
        <v>29</v>
      </c>
      <c r="Y544">
        <v>75</v>
      </c>
      <c r="Z544">
        <v>46</v>
      </c>
    </row>
    <row r="545" spans="1:33" x14ac:dyDescent="0.3">
      <c r="A545" t="s">
        <v>920</v>
      </c>
      <c r="B545" s="3">
        <v>40722</v>
      </c>
      <c r="C545" s="1">
        <v>1</v>
      </c>
      <c r="D545" s="1">
        <v>2</v>
      </c>
      <c r="E545">
        <v>32</v>
      </c>
      <c r="F545" t="s">
        <v>19</v>
      </c>
      <c r="G545" t="str">
        <f t="shared" si="8"/>
        <v>F1-2-32B</v>
      </c>
      <c r="H545" t="s">
        <v>22</v>
      </c>
      <c r="I545" t="s">
        <v>23</v>
      </c>
      <c r="K545" t="s">
        <v>53</v>
      </c>
      <c r="L545" t="s">
        <v>26</v>
      </c>
      <c r="M545" t="s">
        <v>155</v>
      </c>
      <c r="N545" t="s">
        <v>27</v>
      </c>
      <c r="O545" t="s">
        <v>31</v>
      </c>
      <c r="Q545">
        <v>26.15</v>
      </c>
      <c r="R545">
        <v>17</v>
      </c>
      <c r="S545">
        <v>18.8</v>
      </c>
      <c r="W545">
        <v>53</v>
      </c>
      <c r="X545">
        <v>19</v>
      </c>
      <c r="Y545">
        <v>64</v>
      </c>
      <c r="Z545">
        <v>45</v>
      </c>
    </row>
    <row r="546" spans="1:33" x14ac:dyDescent="0.3">
      <c r="A546" t="s">
        <v>920</v>
      </c>
      <c r="B546" s="3">
        <v>40722</v>
      </c>
      <c r="C546" s="1">
        <v>1</v>
      </c>
      <c r="D546" s="1">
        <v>2</v>
      </c>
      <c r="E546">
        <v>33</v>
      </c>
      <c r="F546" t="s">
        <v>18</v>
      </c>
      <c r="G546" t="str">
        <f t="shared" si="8"/>
        <v>F1-2-33A</v>
      </c>
      <c r="H546" t="s">
        <v>20</v>
      </c>
    </row>
    <row r="547" spans="1:33" x14ac:dyDescent="0.3">
      <c r="A547" t="s">
        <v>920</v>
      </c>
      <c r="B547" s="3">
        <v>40722</v>
      </c>
      <c r="C547" s="1">
        <v>1</v>
      </c>
      <c r="D547" s="1">
        <v>2</v>
      </c>
      <c r="E547">
        <v>33</v>
      </c>
      <c r="F547" t="s">
        <v>19</v>
      </c>
      <c r="G547" t="str">
        <f t="shared" si="8"/>
        <v>F1-2-33B</v>
      </c>
      <c r="H547" t="s">
        <v>20</v>
      </c>
    </row>
    <row r="548" spans="1:33" x14ac:dyDescent="0.3">
      <c r="A548" t="s">
        <v>920</v>
      </c>
      <c r="B548" s="3">
        <v>40722</v>
      </c>
      <c r="C548" s="1">
        <v>1</v>
      </c>
      <c r="D548" s="1">
        <v>2</v>
      </c>
      <c r="E548">
        <v>34</v>
      </c>
      <c r="F548" t="s">
        <v>18</v>
      </c>
      <c r="G548" t="str">
        <f t="shared" si="8"/>
        <v>F1-2-34A</v>
      </c>
      <c r="H548" t="s">
        <v>20</v>
      </c>
    </row>
    <row r="549" spans="1:33" x14ac:dyDescent="0.3">
      <c r="A549" t="s">
        <v>920</v>
      </c>
      <c r="B549" s="3">
        <v>40722</v>
      </c>
      <c r="C549" s="1">
        <v>1</v>
      </c>
      <c r="D549" s="1">
        <v>2</v>
      </c>
      <c r="E549">
        <v>34</v>
      </c>
      <c r="F549" t="s">
        <v>19</v>
      </c>
      <c r="G549" t="str">
        <f t="shared" si="8"/>
        <v>F1-2-34B</v>
      </c>
      <c r="H549" t="s">
        <v>20</v>
      </c>
    </row>
    <row r="550" spans="1:33" x14ac:dyDescent="0.3">
      <c r="A550" t="s">
        <v>920</v>
      </c>
      <c r="B550" s="3">
        <v>40722</v>
      </c>
      <c r="C550" s="1">
        <v>1</v>
      </c>
      <c r="D550" s="1">
        <v>2</v>
      </c>
      <c r="E550">
        <v>35</v>
      </c>
      <c r="F550" t="s">
        <v>18</v>
      </c>
      <c r="G550" t="str">
        <f t="shared" si="8"/>
        <v>F1-2-35A</v>
      </c>
      <c r="H550" t="s">
        <v>20</v>
      </c>
    </row>
    <row r="551" spans="1:33" x14ac:dyDescent="0.3">
      <c r="A551" t="s">
        <v>920</v>
      </c>
      <c r="B551" s="3">
        <v>40722</v>
      </c>
      <c r="C551" s="1">
        <v>1</v>
      </c>
      <c r="D551" s="1">
        <v>2</v>
      </c>
      <c r="E551">
        <v>35</v>
      </c>
      <c r="F551" t="s">
        <v>19</v>
      </c>
      <c r="G551" t="str">
        <f t="shared" si="8"/>
        <v>F1-2-35B</v>
      </c>
      <c r="H551" t="s">
        <v>20</v>
      </c>
    </row>
    <row r="552" spans="1:33" x14ac:dyDescent="0.3">
      <c r="A552" t="s">
        <v>920</v>
      </c>
      <c r="B552" s="3">
        <v>40722</v>
      </c>
      <c r="C552" s="1">
        <v>1</v>
      </c>
      <c r="D552" s="1">
        <v>2</v>
      </c>
      <c r="E552">
        <v>36</v>
      </c>
      <c r="F552" t="s">
        <v>18</v>
      </c>
      <c r="G552" t="str">
        <f t="shared" si="8"/>
        <v>F1-2-36A</v>
      </c>
      <c r="H552" t="s">
        <v>20</v>
      </c>
    </row>
    <row r="553" spans="1:33" x14ac:dyDescent="0.3">
      <c r="A553" t="s">
        <v>920</v>
      </c>
      <c r="B553" s="3">
        <v>40722</v>
      </c>
      <c r="C553" s="1">
        <v>1</v>
      </c>
      <c r="D553" s="1">
        <v>2</v>
      </c>
      <c r="E553">
        <v>36</v>
      </c>
      <c r="F553" t="s">
        <v>19</v>
      </c>
      <c r="G553" t="str">
        <f t="shared" si="8"/>
        <v>F1-2-36B</v>
      </c>
      <c r="H553" t="s">
        <v>20</v>
      </c>
    </row>
    <row r="554" spans="1:33" x14ac:dyDescent="0.3">
      <c r="A554" t="s">
        <v>920</v>
      </c>
      <c r="B554" s="3">
        <v>40722</v>
      </c>
      <c r="C554" s="1">
        <v>1</v>
      </c>
      <c r="D554" s="1">
        <v>2</v>
      </c>
      <c r="E554">
        <v>37</v>
      </c>
      <c r="F554" t="s">
        <v>18</v>
      </c>
      <c r="G554" t="str">
        <f t="shared" si="8"/>
        <v>F1-2-37A</v>
      </c>
      <c r="H554" t="s">
        <v>20</v>
      </c>
      <c r="I554" t="s">
        <v>24</v>
      </c>
    </row>
    <row r="555" spans="1:33" x14ac:dyDescent="0.3">
      <c r="A555" t="s">
        <v>920</v>
      </c>
      <c r="B555" s="3">
        <v>40722</v>
      </c>
      <c r="C555" s="1">
        <v>1</v>
      </c>
      <c r="D555" s="1">
        <v>2</v>
      </c>
      <c r="E555">
        <v>37</v>
      </c>
      <c r="F555" t="s">
        <v>19</v>
      </c>
      <c r="G555" t="str">
        <f t="shared" si="8"/>
        <v>F1-2-37B</v>
      </c>
      <c r="H555" t="s">
        <v>22</v>
      </c>
      <c r="I555" t="s">
        <v>23</v>
      </c>
      <c r="K555" t="s">
        <v>35</v>
      </c>
      <c r="L555" t="s">
        <v>71</v>
      </c>
      <c r="M555" s="7" t="s">
        <v>83</v>
      </c>
    </row>
    <row r="556" spans="1:33" x14ac:dyDescent="0.3">
      <c r="A556" t="s">
        <v>920</v>
      </c>
      <c r="B556" s="3">
        <v>40722</v>
      </c>
      <c r="C556" s="1">
        <v>1</v>
      </c>
      <c r="D556" s="1">
        <v>2</v>
      </c>
      <c r="E556">
        <v>38</v>
      </c>
      <c r="F556" t="s">
        <v>18</v>
      </c>
      <c r="G556" t="str">
        <f t="shared" si="8"/>
        <v>F1-2-38A</v>
      </c>
      <c r="H556" t="s">
        <v>22</v>
      </c>
      <c r="I556" t="s">
        <v>23</v>
      </c>
      <c r="K556" t="s">
        <v>90</v>
      </c>
      <c r="L556" t="s">
        <v>71</v>
      </c>
      <c r="M556" t="s">
        <v>91</v>
      </c>
    </row>
    <row r="557" spans="1:33" x14ac:dyDescent="0.3">
      <c r="A557" t="s">
        <v>920</v>
      </c>
      <c r="B557" s="3">
        <v>40722</v>
      </c>
      <c r="C557" s="1">
        <v>1</v>
      </c>
      <c r="D557" s="1">
        <v>2</v>
      </c>
      <c r="E557">
        <v>38</v>
      </c>
      <c r="F557" t="s">
        <v>19</v>
      </c>
      <c r="G557" t="str">
        <f t="shared" si="8"/>
        <v>F1-2-38B</v>
      </c>
      <c r="H557" t="s">
        <v>22</v>
      </c>
      <c r="I557" t="s">
        <v>23</v>
      </c>
      <c r="K557" t="s">
        <v>253</v>
      </c>
      <c r="L557" t="s">
        <v>26</v>
      </c>
      <c r="M557" t="s">
        <v>254</v>
      </c>
      <c r="N557" t="s">
        <v>27</v>
      </c>
      <c r="O557" t="s">
        <v>29</v>
      </c>
      <c r="P557" t="s">
        <v>37</v>
      </c>
      <c r="Q557">
        <v>39.799999999999997</v>
      </c>
      <c r="R557">
        <v>10.199999999999999</v>
      </c>
      <c r="S557">
        <v>5.9</v>
      </c>
      <c r="T557">
        <v>139.19999999999999</v>
      </c>
      <c r="U557">
        <v>169.9</v>
      </c>
      <c r="W557">
        <v>9</v>
      </c>
      <c r="X557">
        <v>20</v>
      </c>
      <c r="Y557">
        <v>74</v>
      </c>
      <c r="Z557">
        <v>54</v>
      </c>
      <c r="AA557" t="s">
        <v>255</v>
      </c>
      <c r="AG557" t="s">
        <v>350</v>
      </c>
    </row>
    <row r="558" spans="1:33" x14ac:dyDescent="0.3">
      <c r="A558" t="s">
        <v>920</v>
      </c>
      <c r="B558" s="3">
        <v>40722</v>
      </c>
      <c r="C558" s="1">
        <v>1</v>
      </c>
      <c r="D558" s="1">
        <v>2</v>
      </c>
      <c r="E558">
        <v>39</v>
      </c>
      <c r="F558" t="s">
        <v>18</v>
      </c>
      <c r="G558" t="str">
        <f t="shared" si="8"/>
        <v>F1-2-39A</v>
      </c>
      <c r="H558" t="s">
        <v>22</v>
      </c>
      <c r="I558" t="s">
        <v>23</v>
      </c>
      <c r="K558" t="s">
        <v>30</v>
      </c>
      <c r="L558" t="s">
        <v>71</v>
      </c>
      <c r="M558" s="7" t="s">
        <v>216</v>
      </c>
    </row>
    <row r="559" spans="1:33" x14ac:dyDescent="0.3">
      <c r="A559" t="s">
        <v>920</v>
      </c>
      <c r="B559" s="3">
        <v>40722</v>
      </c>
      <c r="C559" s="1">
        <v>1</v>
      </c>
      <c r="D559" s="1">
        <v>2</v>
      </c>
      <c r="E559">
        <v>39</v>
      </c>
      <c r="F559" t="s">
        <v>19</v>
      </c>
      <c r="G559" t="str">
        <f t="shared" si="8"/>
        <v>F1-2-39B</v>
      </c>
      <c r="H559" t="s">
        <v>20</v>
      </c>
      <c r="I559" t="s">
        <v>24</v>
      </c>
    </row>
    <row r="560" spans="1:33" x14ac:dyDescent="0.3">
      <c r="A560" t="s">
        <v>920</v>
      </c>
      <c r="B560" s="3">
        <v>40722</v>
      </c>
      <c r="C560" s="1">
        <v>1</v>
      </c>
      <c r="D560" s="1">
        <v>2</v>
      </c>
      <c r="E560">
        <v>40</v>
      </c>
      <c r="F560" t="s">
        <v>18</v>
      </c>
      <c r="G560" t="str">
        <f t="shared" si="8"/>
        <v>F1-2-40A</v>
      </c>
      <c r="H560" t="s">
        <v>20</v>
      </c>
      <c r="I560" t="s">
        <v>20</v>
      </c>
      <c r="J560" t="s">
        <v>21</v>
      </c>
    </row>
    <row r="561" spans="1:33" x14ac:dyDescent="0.3">
      <c r="A561" t="s">
        <v>920</v>
      </c>
      <c r="B561" s="3">
        <v>40722</v>
      </c>
      <c r="C561" s="1">
        <v>1</v>
      </c>
      <c r="D561" s="1">
        <v>2</v>
      </c>
      <c r="E561">
        <v>40</v>
      </c>
      <c r="F561" t="s">
        <v>19</v>
      </c>
      <c r="G561" t="str">
        <f t="shared" si="8"/>
        <v>F1-2-40B</v>
      </c>
      <c r="H561" t="s">
        <v>22</v>
      </c>
      <c r="I561" t="s">
        <v>23</v>
      </c>
      <c r="K561" t="s">
        <v>30</v>
      </c>
      <c r="L561" t="s">
        <v>26</v>
      </c>
      <c r="M561" t="s">
        <v>160</v>
      </c>
      <c r="N561" t="s">
        <v>27</v>
      </c>
      <c r="O561" t="s">
        <v>28</v>
      </c>
      <c r="P561" t="s">
        <v>71</v>
      </c>
      <c r="Q561">
        <v>39.799999999999997</v>
      </c>
      <c r="R561">
        <v>23.5</v>
      </c>
      <c r="S561">
        <v>7.3</v>
      </c>
      <c r="W561">
        <v>98</v>
      </c>
      <c r="X561">
        <v>20</v>
      </c>
      <c r="Y561">
        <v>121</v>
      </c>
      <c r="Z561">
        <v>101</v>
      </c>
      <c r="AA561" t="s">
        <v>161</v>
      </c>
    </row>
    <row r="562" spans="1:33" x14ac:dyDescent="0.3">
      <c r="A562" t="s">
        <v>920</v>
      </c>
      <c r="B562" s="3">
        <v>40722</v>
      </c>
      <c r="C562" s="1">
        <v>1</v>
      </c>
      <c r="D562" s="1">
        <v>2</v>
      </c>
      <c r="E562">
        <v>41</v>
      </c>
      <c r="F562" t="s">
        <v>18</v>
      </c>
      <c r="G562" t="str">
        <f t="shared" si="8"/>
        <v>F1-2-41A</v>
      </c>
      <c r="H562" t="s">
        <v>22</v>
      </c>
      <c r="I562" t="s">
        <v>24</v>
      </c>
    </row>
    <row r="563" spans="1:33" x14ac:dyDescent="0.3">
      <c r="A563" t="s">
        <v>920</v>
      </c>
      <c r="B563" s="3">
        <v>40722</v>
      </c>
      <c r="C563" s="1">
        <v>1</v>
      </c>
      <c r="D563" s="1">
        <v>2</v>
      </c>
      <c r="E563">
        <v>41</v>
      </c>
      <c r="F563" t="s">
        <v>19</v>
      </c>
      <c r="G563" t="str">
        <f t="shared" si="8"/>
        <v>F1-2-41B</v>
      </c>
      <c r="H563" t="s">
        <v>20</v>
      </c>
      <c r="I563" t="s">
        <v>24</v>
      </c>
    </row>
    <row r="564" spans="1:33" x14ac:dyDescent="0.3">
      <c r="A564" t="s">
        <v>920</v>
      </c>
      <c r="B564" s="3">
        <v>40722</v>
      </c>
      <c r="C564" s="1">
        <v>1</v>
      </c>
      <c r="D564" s="1">
        <v>2</v>
      </c>
      <c r="E564">
        <v>42</v>
      </c>
      <c r="F564" t="s">
        <v>18</v>
      </c>
      <c r="G564" t="str">
        <f t="shared" si="8"/>
        <v>F1-2-42A</v>
      </c>
      <c r="H564" t="s">
        <v>20</v>
      </c>
      <c r="I564" t="s">
        <v>23</v>
      </c>
      <c r="J564" t="s">
        <v>21</v>
      </c>
    </row>
    <row r="565" spans="1:33" x14ac:dyDescent="0.3">
      <c r="A565" t="s">
        <v>920</v>
      </c>
      <c r="B565" s="3">
        <v>40722</v>
      </c>
      <c r="C565" s="1">
        <v>1</v>
      </c>
      <c r="D565" s="1">
        <v>2</v>
      </c>
      <c r="E565">
        <v>42</v>
      </c>
      <c r="F565" t="s">
        <v>19</v>
      </c>
      <c r="G565" t="str">
        <f t="shared" si="8"/>
        <v>F1-2-42B</v>
      </c>
      <c r="H565" t="s">
        <v>22</v>
      </c>
      <c r="I565" t="s">
        <v>23</v>
      </c>
      <c r="K565" t="s">
        <v>30</v>
      </c>
      <c r="L565" t="s">
        <v>71</v>
      </c>
      <c r="M565" t="s">
        <v>39</v>
      </c>
    </row>
    <row r="566" spans="1:33" x14ac:dyDescent="0.3">
      <c r="A566" t="s">
        <v>920</v>
      </c>
      <c r="B566" s="3">
        <v>40722</v>
      </c>
      <c r="C566" s="1">
        <v>1</v>
      </c>
      <c r="D566" s="1">
        <v>2</v>
      </c>
      <c r="E566">
        <v>43</v>
      </c>
      <c r="F566" t="s">
        <v>18</v>
      </c>
      <c r="G566" t="str">
        <f t="shared" si="8"/>
        <v>F1-2-43A</v>
      </c>
      <c r="H566" t="s">
        <v>22</v>
      </c>
      <c r="I566" t="s">
        <v>23</v>
      </c>
      <c r="K566" t="s">
        <v>25</v>
      </c>
      <c r="L566" t="s">
        <v>71</v>
      </c>
      <c r="M566" t="s">
        <v>119</v>
      </c>
    </row>
    <row r="567" spans="1:33" x14ac:dyDescent="0.3">
      <c r="A567" t="s">
        <v>920</v>
      </c>
      <c r="B567" s="3">
        <v>40722</v>
      </c>
      <c r="C567" s="1">
        <v>1</v>
      </c>
      <c r="D567" s="1">
        <v>2</v>
      </c>
      <c r="E567">
        <v>43</v>
      </c>
      <c r="F567" t="s">
        <v>19</v>
      </c>
      <c r="G567" t="str">
        <f t="shared" si="8"/>
        <v>F1-2-43B</v>
      </c>
      <c r="H567" t="s">
        <v>22</v>
      </c>
      <c r="I567" t="s">
        <v>23</v>
      </c>
      <c r="K567" t="s">
        <v>41</v>
      </c>
      <c r="L567" t="s">
        <v>26</v>
      </c>
      <c r="M567" t="s">
        <v>164</v>
      </c>
      <c r="N567" t="s">
        <v>27</v>
      </c>
      <c r="O567" t="s">
        <v>28</v>
      </c>
      <c r="P567" t="s">
        <v>71</v>
      </c>
      <c r="Q567">
        <v>35.299999999999997</v>
      </c>
      <c r="R567">
        <v>18.75</v>
      </c>
      <c r="S567">
        <v>16.350000000000001</v>
      </c>
      <c r="W567">
        <v>7</v>
      </c>
      <c r="X567">
        <v>21</v>
      </c>
      <c r="Y567">
        <v>125</v>
      </c>
      <c r="Z567">
        <v>104</v>
      </c>
      <c r="AG567" t="s">
        <v>165</v>
      </c>
    </row>
    <row r="568" spans="1:33" x14ac:dyDescent="0.3">
      <c r="A568" t="s">
        <v>920</v>
      </c>
      <c r="B568" s="3">
        <v>40722</v>
      </c>
      <c r="C568" s="1">
        <v>1</v>
      </c>
      <c r="D568" s="1">
        <v>2</v>
      </c>
      <c r="E568">
        <v>44</v>
      </c>
      <c r="F568" t="s">
        <v>18</v>
      </c>
      <c r="G568" t="str">
        <f t="shared" si="8"/>
        <v>F1-2-44A</v>
      </c>
      <c r="H568" t="s">
        <v>20</v>
      </c>
      <c r="I568" t="s">
        <v>24</v>
      </c>
    </row>
    <row r="569" spans="1:33" x14ac:dyDescent="0.3">
      <c r="A569" t="s">
        <v>920</v>
      </c>
      <c r="B569" s="3">
        <v>40722</v>
      </c>
      <c r="C569" s="1">
        <v>1</v>
      </c>
      <c r="D569" s="1">
        <v>2</v>
      </c>
      <c r="E569">
        <v>44</v>
      </c>
      <c r="F569" t="s">
        <v>19</v>
      </c>
      <c r="G569" t="str">
        <f t="shared" si="8"/>
        <v>F1-2-44B</v>
      </c>
      <c r="H569" t="s">
        <v>22</v>
      </c>
      <c r="I569" t="s">
        <v>23</v>
      </c>
      <c r="K569" t="s">
        <v>30</v>
      </c>
      <c r="L569" t="s">
        <v>71</v>
      </c>
      <c r="M569" t="s">
        <v>116</v>
      </c>
    </row>
    <row r="570" spans="1:33" x14ac:dyDescent="0.3">
      <c r="A570" t="s">
        <v>920</v>
      </c>
      <c r="B570" s="3">
        <v>40722</v>
      </c>
      <c r="C570" s="1">
        <v>1</v>
      </c>
      <c r="D570" s="1">
        <v>2</v>
      </c>
      <c r="E570">
        <v>45</v>
      </c>
      <c r="F570" t="s">
        <v>18</v>
      </c>
      <c r="G570" t="str">
        <f t="shared" si="8"/>
        <v>F1-2-45A</v>
      </c>
      <c r="H570" t="s">
        <v>22</v>
      </c>
      <c r="I570" t="s">
        <v>23</v>
      </c>
      <c r="K570" t="s">
        <v>35</v>
      </c>
      <c r="L570" t="s">
        <v>26</v>
      </c>
      <c r="M570" t="s">
        <v>162</v>
      </c>
      <c r="N570" t="s">
        <v>33</v>
      </c>
      <c r="O570" t="s">
        <v>28</v>
      </c>
      <c r="Q570">
        <v>27.25</v>
      </c>
      <c r="R570">
        <v>16.899999999999999</v>
      </c>
      <c r="S570">
        <v>7.3</v>
      </c>
      <c r="W570">
        <v>27</v>
      </c>
      <c r="X570">
        <v>20</v>
      </c>
      <c r="Y570">
        <v>51</v>
      </c>
      <c r="Z570">
        <v>31</v>
      </c>
      <c r="AA570" t="s">
        <v>163</v>
      </c>
      <c r="AC570">
        <v>91</v>
      </c>
    </row>
    <row r="571" spans="1:33" x14ac:dyDescent="0.3">
      <c r="A571" t="s">
        <v>920</v>
      </c>
      <c r="B571" s="3">
        <v>40722</v>
      </c>
      <c r="C571" s="1">
        <v>1</v>
      </c>
      <c r="D571" s="1">
        <v>2</v>
      </c>
      <c r="E571">
        <v>45</v>
      </c>
      <c r="F571" t="s">
        <v>19</v>
      </c>
      <c r="G571" t="str">
        <f t="shared" si="8"/>
        <v>F1-2-45B</v>
      </c>
      <c r="H571" t="s">
        <v>20</v>
      </c>
      <c r="I571" t="s">
        <v>24</v>
      </c>
    </row>
    <row r="572" spans="1:33" x14ac:dyDescent="0.3">
      <c r="A572" t="s">
        <v>920</v>
      </c>
      <c r="B572" s="3">
        <v>40722</v>
      </c>
      <c r="C572" s="1">
        <v>1</v>
      </c>
      <c r="D572" s="1">
        <v>2</v>
      </c>
      <c r="E572">
        <v>46</v>
      </c>
      <c r="F572" t="s">
        <v>18</v>
      </c>
      <c r="G572" t="str">
        <f t="shared" si="8"/>
        <v>F1-2-46A</v>
      </c>
      <c r="H572" t="s">
        <v>20</v>
      </c>
      <c r="I572" t="s">
        <v>24</v>
      </c>
    </row>
    <row r="573" spans="1:33" x14ac:dyDescent="0.3">
      <c r="A573" t="s">
        <v>920</v>
      </c>
      <c r="B573" s="3">
        <v>40722</v>
      </c>
      <c r="C573" s="1">
        <v>1</v>
      </c>
      <c r="D573" s="1">
        <v>2</v>
      </c>
      <c r="E573">
        <v>46</v>
      </c>
      <c r="F573" t="s">
        <v>19</v>
      </c>
      <c r="G573" t="str">
        <f t="shared" si="8"/>
        <v>F1-2-46B</v>
      </c>
      <c r="H573" t="s">
        <v>22</v>
      </c>
      <c r="I573" t="s">
        <v>23</v>
      </c>
      <c r="K573" t="s">
        <v>25</v>
      </c>
      <c r="L573" t="s">
        <v>71</v>
      </c>
      <c r="M573" t="s">
        <v>50</v>
      </c>
    </row>
    <row r="574" spans="1:33" x14ac:dyDescent="0.3">
      <c r="A574" t="s">
        <v>920</v>
      </c>
      <c r="B574" s="3">
        <v>40722</v>
      </c>
      <c r="C574" s="1">
        <v>1</v>
      </c>
      <c r="D574" s="1">
        <v>2</v>
      </c>
      <c r="E574">
        <v>47</v>
      </c>
      <c r="F574" t="s">
        <v>18</v>
      </c>
      <c r="G574" t="str">
        <f t="shared" si="8"/>
        <v>F1-2-47A</v>
      </c>
      <c r="H574" t="s">
        <v>20</v>
      </c>
      <c r="I574" t="s">
        <v>23</v>
      </c>
      <c r="J574" t="s">
        <v>21</v>
      </c>
    </row>
    <row r="575" spans="1:33" x14ac:dyDescent="0.3">
      <c r="A575" t="s">
        <v>920</v>
      </c>
      <c r="B575" s="3">
        <v>40722</v>
      </c>
      <c r="C575" s="1">
        <v>1</v>
      </c>
      <c r="D575" s="1">
        <v>2</v>
      </c>
      <c r="E575">
        <v>47</v>
      </c>
      <c r="F575" t="s">
        <v>19</v>
      </c>
      <c r="G575" t="str">
        <f t="shared" si="8"/>
        <v>F1-2-47B</v>
      </c>
      <c r="H575" t="s">
        <v>22</v>
      </c>
      <c r="I575" t="s">
        <v>23</v>
      </c>
      <c r="K575" t="s">
        <v>53</v>
      </c>
      <c r="L575" t="s">
        <v>26</v>
      </c>
      <c r="M575" s="7" t="s">
        <v>158</v>
      </c>
      <c r="N575" t="s">
        <v>27</v>
      </c>
      <c r="O575" t="s">
        <v>31</v>
      </c>
      <c r="Q575">
        <v>27.8</v>
      </c>
      <c r="R575">
        <v>16.399999999999999</v>
      </c>
      <c r="S575">
        <v>11.4</v>
      </c>
      <c r="W575">
        <v>58</v>
      </c>
      <c r="X575">
        <v>20</v>
      </c>
      <c r="Y575">
        <v>79</v>
      </c>
      <c r="Z575">
        <v>59</v>
      </c>
      <c r="AG575" t="s">
        <v>159</v>
      </c>
    </row>
    <row r="576" spans="1:33" x14ac:dyDescent="0.3">
      <c r="A576" t="s">
        <v>920</v>
      </c>
      <c r="B576" s="3">
        <v>40722</v>
      </c>
      <c r="C576" s="1">
        <v>1</v>
      </c>
      <c r="D576" s="1">
        <v>2</v>
      </c>
      <c r="E576">
        <v>48</v>
      </c>
      <c r="F576" t="s">
        <v>18</v>
      </c>
      <c r="G576" t="str">
        <f t="shared" si="8"/>
        <v>F1-2-48A</v>
      </c>
      <c r="H576" t="s">
        <v>20</v>
      </c>
      <c r="I576" t="s">
        <v>20</v>
      </c>
    </row>
    <row r="577" spans="1:29" x14ac:dyDescent="0.3">
      <c r="A577" t="s">
        <v>920</v>
      </c>
      <c r="B577" s="3">
        <v>40722</v>
      </c>
      <c r="C577" s="1">
        <v>1</v>
      </c>
      <c r="D577" s="1">
        <v>2</v>
      </c>
      <c r="E577">
        <v>48</v>
      </c>
      <c r="F577" t="s">
        <v>19</v>
      </c>
      <c r="G577" t="str">
        <f t="shared" si="8"/>
        <v>F1-2-48B</v>
      </c>
      <c r="H577" t="s">
        <v>22</v>
      </c>
      <c r="I577" t="s">
        <v>23</v>
      </c>
      <c r="K577" t="s">
        <v>30</v>
      </c>
      <c r="L577" t="s">
        <v>26</v>
      </c>
      <c r="M577" s="7" t="s">
        <v>157</v>
      </c>
      <c r="N577" t="s">
        <v>27</v>
      </c>
      <c r="O577" t="s">
        <v>28</v>
      </c>
      <c r="Q577">
        <v>38.299999999999997</v>
      </c>
      <c r="R577">
        <v>22.95</v>
      </c>
      <c r="S577">
        <v>9.75</v>
      </c>
      <c r="W577">
        <v>77</v>
      </c>
      <c r="X577">
        <v>19</v>
      </c>
      <c r="Y577">
        <v>109</v>
      </c>
      <c r="Z577">
        <v>90</v>
      </c>
    </row>
    <row r="578" spans="1:29" x14ac:dyDescent="0.3">
      <c r="A578" t="s">
        <v>921</v>
      </c>
      <c r="B578" s="3">
        <v>40723</v>
      </c>
      <c r="C578" s="1">
        <v>1</v>
      </c>
      <c r="D578" s="1">
        <v>2</v>
      </c>
      <c r="E578">
        <v>1</v>
      </c>
      <c r="F578" t="s">
        <v>18</v>
      </c>
      <c r="G578" t="str">
        <f t="shared" si="8"/>
        <v>F1-2-1A</v>
      </c>
      <c r="H578" t="s">
        <v>22</v>
      </c>
      <c r="I578" t="s">
        <v>23</v>
      </c>
      <c r="K578" t="s">
        <v>30</v>
      </c>
      <c r="L578" t="s">
        <v>26</v>
      </c>
      <c r="M578" t="s">
        <v>171</v>
      </c>
      <c r="N578" t="s">
        <v>27</v>
      </c>
      <c r="O578" t="s">
        <v>29</v>
      </c>
      <c r="P578" t="s">
        <v>37</v>
      </c>
      <c r="Q578">
        <v>39.700000000000003</v>
      </c>
      <c r="R578">
        <v>22.6</v>
      </c>
      <c r="S578">
        <v>22</v>
      </c>
      <c r="W578">
        <v>105</v>
      </c>
      <c r="X578">
        <v>24</v>
      </c>
      <c r="Y578">
        <v>139</v>
      </c>
      <c r="Z578">
        <v>115</v>
      </c>
      <c r="AA578" t="s">
        <v>172</v>
      </c>
    </row>
    <row r="579" spans="1:29" x14ac:dyDescent="0.3">
      <c r="A579" t="s">
        <v>921</v>
      </c>
      <c r="B579" s="3">
        <v>40723</v>
      </c>
      <c r="C579" s="1">
        <v>1</v>
      </c>
      <c r="D579" s="1">
        <v>2</v>
      </c>
      <c r="E579">
        <v>1</v>
      </c>
      <c r="F579" t="s">
        <v>19</v>
      </c>
      <c r="G579" t="str">
        <f t="shared" ref="G579:G642" si="9">"F"&amp;C579&amp;"-"&amp;D579&amp;"-"&amp;E579&amp;UPPER(F579)</f>
        <v>F1-2-1B</v>
      </c>
      <c r="H579" t="s">
        <v>20</v>
      </c>
      <c r="I579" t="s">
        <v>20</v>
      </c>
      <c r="J579" t="s">
        <v>21</v>
      </c>
    </row>
    <row r="580" spans="1:29" x14ac:dyDescent="0.3">
      <c r="A580" t="s">
        <v>921</v>
      </c>
      <c r="B580" s="3">
        <v>40723</v>
      </c>
      <c r="C580" s="1">
        <v>1</v>
      </c>
      <c r="D580" s="1">
        <v>2</v>
      </c>
      <c r="E580">
        <v>2</v>
      </c>
      <c r="F580" t="s">
        <v>18</v>
      </c>
      <c r="G580" t="str">
        <f t="shared" si="9"/>
        <v>F1-2-2A</v>
      </c>
      <c r="H580" t="s">
        <v>22</v>
      </c>
      <c r="I580" t="s">
        <v>23</v>
      </c>
      <c r="K580" t="s">
        <v>35</v>
      </c>
      <c r="L580" t="s">
        <v>71</v>
      </c>
      <c r="M580" t="s">
        <v>136</v>
      </c>
    </row>
    <row r="581" spans="1:29" x14ac:dyDescent="0.3">
      <c r="A581" t="s">
        <v>921</v>
      </c>
      <c r="B581" s="3">
        <v>40723</v>
      </c>
      <c r="C581" s="1">
        <v>1</v>
      </c>
      <c r="D581" s="1">
        <v>2</v>
      </c>
      <c r="E581">
        <v>2</v>
      </c>
      <c r="F581" t="s">
        <v>19</v>
      </c>
      <c r="G581" t="str">
        <f t="shared" si="9"/>
        <v>F1-2-2B</v>
      </c>
      <c r="H581" t="s">
        <v>20</v>
      </c>
      <c r="I581" t="s">
        <v>20</v>
      </c>
      <c r="J581" t="s">
        <v>21</v>
      </c>
    </row>
    <row r="582" spans="1:29" x14ac:dyDescent="0.3">
      <c r="A582" t="s">
        <v>921</v>
      </c>
      <c r="B582" s="3">
        <v>40723</v>
      </c>
      <c r="C582" s="1">
        <v>1</v>
      </c>
      <c r="D582" s="1">
        <v>2</v>
      </c>
      <c r="E582">
        <v>3</v>
      </c>
      <c r="F582" t="s">
        <v>18</v>
      </c>
      <c r="G582" t="str">
        <f t="shared" si="9"/>
        <v>F1-2-3A</v>
      </c>
      <c r="H582" t="s">
        <v>20</v>
      </c>
      <c r="I582" t="s">
        <v>20</v>
      </c>
      <c r="J582" t="s">
        <v>21</v>
      </c>
    </row>
    <row r="583" spans="1:29" x14ac:dyDescent="0.3">
      <c r="A583" t="s">
        <v>921</v>
      </c>
      <c r="B583" s="3">
        <v>40723</v>
      </c>
      <c r="C583" s="1">
        <v>1</v>
      </c>
      <c r="D583" s="1">
        <v>2</v>
      </c>
      <c r="E583">
        <v>3</v>
      </c>
      <c r="F583" t="s">
        <v>19</v>
      </c>
      <c r="G583" t="str">
        <f t="shared" si="9"/>
        <v>F1-2-3B</v>
      </c>
      <c r="H583" t="s">
        <v>22</v>
      </c>
      <c r="I583" t="s">
        <v>23</v>
      </c>
      <c r="K583" t="s">
        <v>30</v>
      </c>
      <c r="L583" t="s">
        <v>71</v>
      </c>
      <c r="M583" t="s">
        <v>210</v>
      </c>
    </row>
    <row r="584" spans="1:29" x14ac:dyDescent="0.3">
      <c r="A584" t="s">
        <v>921</v>
      </c>
      <c r="B584" s="3">
        <v>40723</v>
      </c>
      <c r="C584" s="1">
        <v>1</v>
      </c>
      <c r="D584" s="1">
        <v>2</v>
      </c>
      <c r="E584">
        <v>4</v>
      </c>
      <c r="F584" t="s">
        <v>18</v>
      </c>
      <c r="G584" t="str">
        <f t="shared" si="9"/>
        <v>F1-2-4A</v>
      </c>
      <c r="H584" t="s">
        <v>22</v>
      </c>
      <c r="I584" t="s">
        <v>23</v>
      </c>
      <c r="K584" t="s">
        <v>25</v>
      </c>
      <c r="L584" t="s">
        <v>71</v>
      </c>
      <c r="M584" t="s">
        <v>43</v>
      </c>
    </row>
    <row r="585" spans="1:29" x14ac:dyDescent="0.3">
      <c r="A585" t="s">
        <v>921</v>
      </c>
      <c r="B585" s="3">
        <v>40723</v>
      </c>
      <c r="C585" s="1">
        <v>1</v>
      </c>
      <c r="D585" s="1">
        <v>2</v>
      </c>
      <c r="E585">
        <v>4</v>
      </c>
      <c r="F585" t="s">
        <v>19</v>
      </c>
      <c r="G585" t="str">
        <f t="shared" si="9"/>
        <v>F1-2-4B</v>
      </c>
      <c r="H585" t="s">
        <v>22</v>
      </c>
      <c r="I585" t="s">
        <v>23</v>
      </c>
      <c r="K585" t="s">
        <v>30</v>
      </c>
      <c r="L585" t="s">
        <v>71</v>
      </c>
      <c r="M585" s="7" t="s">
        <v>134</v>
      </c>
    </row>
    <row r="586" spans="1:29" x14ac:dyDescent="0.3">
      <c r="A586" t="s">
        <v>921</v>
      </c>
      <c r="B586" s="3">
        <v>40723</v>
      </c>
      <c r="C586" s="1">
        <v>1</v>
      </c>
      <c r="D586" s="1">
        <v>2</v>
      </c>
      <c r="E586">
        <v>5</v>
      </c>
      <c r="F586" t="s">
        <v>18</v>
      </c>
      <c r="G586" t="str">
        <f t="shared" si="9"/>
        <v>F1-2-5A</v>
      </c>
      <c r="H586" t="s">
        <v>22</v>
      </c>
      <c r="I586" t="s">
        <v>23</v>
      </c>
      <c r="K586" t="s">
        <v>35</v>
      </c>
      <c r="L586" t="s">
        <v>26</v>
      </c>
      <c r="M586" t="s">
        <v>173</v>
      </c>
      <c r="N586" t="s">
        <v>27</v>
      </c>
      <c r="O586" t="s">
        <v>29</v>
      </c>
      <c r="P586" t="s">
        <v>37</v>
      </c>
      <c r="Q586">
        <v>28.8</v>
      </c>
      <c r="R586">
        <v>16.95</v>
      </c>
      <c r="S586">
        <v>12.1</v>
      </c>
      <c r="W586">
        <v>21</v>
      </c>
      <c r="X586">
        <v>24</v>
      </c>
      <c r="Y586">
        <v>70</v>
      </c>
      <c r="Z586">
        <v>46</v>
      </c>
      <c r="AC586">
        <v>93</v>
      </c>
    </row>
    <row r="587" spans="1:29" x14ac:dyDescent="0.3">
      <c r="A587" t="s">
        <v>921</v>
      </c>
      <c r="B587" s="3">
        <v>40723</v>
      </c>
      <c r="C587" s="1">
        <v>1</v>
      </c>
      <c r="D587" s="1">
        <v>2</v>
      </c>
      <c r="E587">
        <v>5</v>
      </c>
      <c r="F587" t="s">
        <v>19</v>
      </c>
      <c r="G587" t="str">
        <f t="shared" si="9"/>
        <v>F1-2-5B</v>
      </c>
      <c r="H587" t="s">
        <v>20</v>
      </c>
      <c r="I587" t="s">
        <v>20</v>
      </c>
    </row>
    <row r="588" spans="1:29" x14ac:dyDescent="0.3">
      <c r="A588" t="s">
        <v>921</v>
      </c>
      <c r="B588" s="3">
        <v>40723</v>
      </c>
      <c r="C588" s="1">
        <v>1</v>
      </c>
      <c r="D588" s="1">
        <v>2</v>
      </c>
      <c r="E588">
        <v>6</v>
      </c>
      <c r="F588" t="s">
        <v>18</v>
      </c>
      <c r="G588" t="str">
        <f t="shared" si="9"/>
        <v>F1-2-6A</v>
      </c>
      <c r="H588" t="s">
        <v>22</v>
      </c>
      <c r="I588" t="s">
        <v>23</v>
      </c>
      <c r="K588" t="s">
        <v>30</v>
      </c>
      <c r="L588" t="s">
        <v>71</v>
      </c>
      <c r="M588" t="s">
        <v>146</v>
      </c>
    </row>
    <row r="589" spans="1:29" x14ac:dyDescent="0.3">
      <c r="A589" t="s">
        <v>921</v>
      </c>
      <c r="B589" s="3">
        <v>40723</v>
      </c>
      <c r="C589" s="1">
        <v>1</v>
      </c>
      <c r="D589" s="1">
        <v>2</v>
      </c>
      <c r="E589">
        <v>6</v>
      </c>
      <c r="F589" t="s">
        <v>19</v>
      </c>
      <c r="G589" t="str">
        <f t="shared" si="9"/>
        <v>F1-2-6B</v>
      </c>
      <c r="H589" t="s">
        <v>20</v>
      </c>
      <c r="I589" t="s">
        <v>20</v>
      </c>
      <c r="J589" t="s">
        <v>21</v>
      </c>
    </row>
    <row r="590" spans="1:29" x14ac:dyDescent="0.3">
      <c r="A590" t="s">
        <v>921</v>
      </c>
      <c r="B590" s="3">
        <v>40723</v>
      </c>
      <c r="C590" s="1">
        <v>1</v>
      </c>
      <c r="D590" s="1">
        <v>2</v>
      </c>
      <c r="E590">
        <v>7</v>
      </c>
      <c r="F590" t="s">
        <v>18</v>
      </c>
      <c r="G590" t="str">
        <f t="shared" si="9"/>
        <v>F1-2-7A</v>
      </c>
      <c r="H590" t="s">
        <v>20</v>
      </c>
      <c r="I590" t="s">
        <v>20</v>
      </c>
      <c r="J590" t="s">
        <v>21</v>
      </c>
    </row>
    <row r="591" spans="1:29" x14ac:dyDescent="0.3">
      <c r="A591" t="s">
        <v>921</v>
      </c>
      <c r="B591" s="3">
        <v>40723</v>
      </c>
      <c r="C591" s="1">
        <v>1</v>
      </c>
      <c r="D591" s="1">
        <v>2</v>
      </c>
      <c r="E591">
        <v>7</v>
      </c>
      <c r="F591" t="s">
        <v>19</v>
      </c>
      <c r="G591" t="str">
        <f t="shared" si="9"/>
        <v>F1-2-7B</v>
      </c>
      <c r="H591" t="s">
        <v>20</v>
      </c>
      <c r="I591" t="s">
        <v>20</v>
      </c>
    </row>
    <row r="592" spans="1:29" x14ac:dyDescent="0.3">
      <c r="A592" t="s">
        <v>921</v>
      </c>
      <c r="B592" s="3">
        <v>40723</v>
      </c>
      <c r="C592" s="1">
        <v>1</v>
      </c>
      <c r="D592" s="1">
        <v>2</v>
      </c>
      <c r="E592">
        <v>8</v>
      </c>
      <c r="F592" t="s">
        <v>18</v>
      </c>
      <c r="G592" t="str">
        <f t="shared" si="9"/>
        <v>F1-2-8A</v>
      </c>
      <c r="H592" t="s">
        <v>22</v>
      </c>
      <c r="I592" t="s">
        <v>23</v>
      </c>
      <c r="K592" t="s">
        <v>93</v>
      </c>
      <c r="L592" t="s">
        <v>26</v>
      </c>
      <c r="M592" s="7" t="s">
        <v>170</v>
      </c>
      <c r="N592" t="s">
        <v>27</v>
      </c>
      <c r="O592" t="s">
        <v>28</v>
      </c>
      <c r="Q592">
        <v>34.450000000000003</v>
      </c>
      <c r="R592">
        <v>13.35</v>
      </c>
      <c r="S592">
        <v>6.25</v>
      </c>
      <c r="T592">
        <v>116.7</v>
      </c>
      <c r="U592">
        <v>94.45</v>
      </c>
      <c r="W592">
        <v>10</v>
      </c>
      <c r="X592">
        <v>31</v>
      </c>
      <c r="Y592">
        <v>104</v>
      </c>
      <c r="Z592">
        <v>73</v>
      </c>
    </row>
    <row r="593" spans="1:29" x14ac:dyDescent="0.3">
      <c r="A593" t="s">
        <v>921</v>
      </c>
      <c r="B593" s="3">
        <v>40723</v>
      </c>
      <c r="C593" s="1">
        <v>1</v>
      </c>
      <c r="D593" s="1">
        <v>2</v>
      </c>
      <c r="E593">
        <v>8</v>
      </c>
      <c r="F593" t="s">
        <v>19</v>
      </c>
      <c r="G593" t="str">
        <f t="shared" si="9"/>
        <v>F1-2-8B</v>
      </c>
      <c r="H593" t="s">
        <v>22</v>
      </c>
      <c r="I593" t="s">
        <v>23</v>
      </c>
      <c r="K593" t="s">
        <v>25</v>
      </c>
      <c r="L593" t="s">
        <v>26</v>
      </c>
      <c r="M593" t="s">
        <v>178</v>
      </c>
      <c r="N593" t="s">
        <v>27</v>
      </c>
      <c r="O593" t="s">
        <v>29</v>
      </c>
      <c r="Q593">
        <v>46.05</v>
      </c>
      <c r="R593">
        <v>25.5</v>
      </c>
      <c r="S593">
        <v>25.7</v>
      </c>
      <c r="W593">
        <v>9</v>
      </c>
      <c r="X593">
        <v>23</v>
      </c>
      <c r="Y593">
        <v>268</v>
      </c>
      <c r="Z593">
        <v>245</v>
      </c>
      <c r="AA593" t="s">
        <v>145</v>
      </c>
      <c r="AC593">
        <v>95</v>
      </c>
    </row>
    <row r="594" spans="1:29" x14ac:dyDescent="0.3">
      <c r="A594" t="s">
        <v>921</v>
      </c>
      <c r="B594" s="3">
        <v>40723</v>
      </c>
      <c r="C594" s="1">
        <v>1</v>
      </c>
      <c r="D594" s="1">
        <v>2</v>
      </c>
      <c r="E594">
        <v>9</v>
      </c>
      <c r="F594" t="s">
        <v>18</v>
      </c>
      <c r="G594" t="str">
        <f t="shared" si="9"/>
        <v>F1-2-9A</v>
      </c>
      <c r="H594" t="s">
        <v>20</v>
      </c>
      <c r="I594" t="s">
        <v>20</v>
      </c>
      <c r="J594" t="s">
        <v>21</v>
      </c>
    </row>
    <row r="595" spans="1:29" x14ac:dyDescent="0.3">
      <c r="A595" t="s">
        <v>921</v>
      </c>
      <c r="B595" s="3">
        <v>40723</v>
      </c>
      <c r="C595" s="1">
        <v>1</v>
      </c>
      <c r="D595" s="1">
        <v>2</v>
      </c>
      <c r="E595">
        <v>9</v>
      </c>
      <c r="F595" t="s">
        <v>19</v>
      </c>
      <c r="G595" t="str">
        <f t="shared" si="9"/>
        <v>F1-2-9B</v>
      </c>
      <c r="H595" t="s">
        <v>20</v>
      </c>
      <c r="I595" t="s">
        <v>20</v>
      </c>
      <c r="J595" t="s">
        <v>21</v>
      </c>
    </row>
    <row r="596" spans="1:29" x14ac:dyDescent="0.3">
      <c r="A596" t="s">
        <v>921</v>
      </c>
      <c r="B596" s="3">
        <v>40723</v>
      </c>
      <c r="C596" s="1">
        <v>1</v>
      </c>
      <c r="D596" s="1">
        <v>2</v>
      </c>
      <c r="E596">
        <v>10</v>
      </c>
      <c r="F596" t="s">
        <v>18</v>
      </c>
      <c r="G596" t="str">
        <f t="shared" si="9"/>
        <v>F1-2-10A</v>
      </c>
      <c r="H596" t="s">
        <v>20</v>
      </c>
      <c r="I596" t="s">
        <v>20</v>
      </c>
      <c r="J596" t="s">
        <v>21</v>
      </c>
    </row>
    <row r="597" spans="1:29" x14ac:dyDescent="0.3">
      <c r="A597" t="s">
        <v>921</v>
      </c>
      <c r="B597" s="3">
        <v>40723</v>
      </c>
      <c r="C597" s="1">
        <v>1</v>
      </c>
      <c r="D597" s="1">
        <v>2</v>
      </c>
      <c r="E597">
        <v>10</v>
      </c>
      <c r="F597" t="s">
        <v>19</v>
      </c>
      <c r="G597" t="str">
        <f t="shared" si="9"/>
        <v>F1-2-10B</v>
      </c>
      <c r="H597" t="s">
        <v>20</v>
      </c>
      <c r="I597" t="s">
        <v>20</v>
      </c>
      <c r="J597" t="s">
        <v>21</v>
      </c>
    </row>
    <row r="598" spans="1:29" x14ac:dyDescent="0.3">
      <c r="A598" t="s">
        <v>921</v>
      </c>
      <c r="B598" s="3">
        <v>40723</v>
      </c>
      <c r="C598" s="1">
        <v>1</v>
      </c>
      <c r="D598" s="1">
        <v>2</v>
      </c>
      <c r="E598">
        <v>11</v>
      </c>
      <c r="F598" t="s">
        <v>18</v>
      </c>
      <c r="G598" t="str">
        <f t="shared" si="9"/>
        <v>F1-2-11A</v>
      </c>
      <c r="H598" t="s">
        <v>20</v>
      </c>
      <c r="I598" t="s">
        <v>20</v>
      </c>
    </row>
    <row r="599" spans="1:29" x14ac:dyDescent="0.3">
      <c r="A599" t="s">
        <v>921</v>
      </c>
      <c r="B599" s="3">
        <v>40723</v>
      </c>
      <c r="C599" s="1">
        <v>1</v>
      </c>
      <c r="D599" s="1">
        <v>2</v>
      </c>
      <c r="E599">
        <v>11</v>
      </c>
      <c r="F599" t="s">
        <v>19</v>
      </c>
      <c r="G599" t="str">
        <f t="shared" si="9"/>
        <v>F1-2-11B</v>
      </c>
      <c r="H599" t="s">
        <v>22</v>
      </c>
      <c r="I599" t="s">
        <v>23</v>
      </c>
      <c r="K599" t="s">
        <v>30</v>
      </c>
      <c r="L599" t="s">
        <v>71</v>
      </c>
      <c r="M599" s="7" t="s">
        <v>120</v>
      </c>
    </row>
    <row r="600" spans="1:29" x14ac:dyDescent="0.3">
      <c r="A600" t="s">
        <v>921</v>
      </c>
      <c r="B600" s="3">
        <v>40723</v>
      </c>
      <c r="C600" s="1">
        <v>1</v>
      </c>
      <c r="D600" s="1">
        <v>2</v>
      </c>
      <c r="E600">
        <v>12</v>
      </c>
      <c r="F600" t="s">
        <v>18</v>
      </c>
      <c r="G600" t="str">
        <f t="shared" si="9"/>
        <v>F1-2-12A</v>
      </c>
      <c r="H600" t="s">
        <v>20</v>
      </c>
      <c r="I600" t="s">
        <v>23</v>
      </c>
      <c r="J600" t="s">
        <v>21</v>
      </c>
    </row>
    <row r="601" spans="1:29" x14ac:dyDescent="0.3">
      <c r="A601" t="s">
        <v>921</v>
      </c>
      <c r="B601" s="3">
        <v>40723</v>
      </c>
      <c r="C601" s="1">
        <v>1</v>
      </c>
      <c r="D601" s="1">
        <v>2</v>
      </c>
      <c r="E601">
        <v>12</v>
      </c>
      <c r="F601" t="s">
        <v>19</v>
      </c>
      <c r="G601" t="str">
        <f t="shared" si="9"/>
        <v>F1-2-12B</v>
      </c>
      <c r="H601" t="s">
        <v>20</v>
      </c>
      <c r="I601" t="s">
        <v>24</v>
      </c>
      <c r="J601" t="s">
        <v>21</v>
      </c>
    </row>
    <row r="602" spans="1:29" x14ac:dyDescent="0.3">
      <c r="A602" t="s">
        <v>921</v>
      </c>
      <c r="B602" s="3">
        <v>40723</v>
      </c>
      <c r="C602" s="1">
        <v>1</v>
      </c>
      <c r="D602" s="1">
        <v>2</v>
      </c>
      <c r="E602">
        <v>13</v>
      </c>
      <c r="F602" t="s">
        <v>18</v>
      </c>
      <c r="G602" t="str">
        <f t="shared" si="9"/>
        <v>F1-2-13A</v>
      </c>
      <c r="H602" t="s">
        <v>20</v>
      </c>
      <c r="I602" t="s">
        <v>20</v>
      </c>
      <c r="J602" t="s">
        <v>21</v>
      </c>
    </row>
    <row r="603" spans="1:29" x14ac:dyDescent="0.3">
      <c r="A603" t="s">
        <v>921</v>
      </c>
      <c r="B603" s="3">
        <v>40723</v>
      </c>
      <c r="C603" s="1">
        <v>1</v>
      </c>
      <c r="D603" s="1">
        <v>2</v>
      </c>
      <c r="E603">
        <v>13</v>
      </c>
      <c r="F603" t="s">
        <v>19</v>
      </c>
      <c r="G603" t="str">
        <f t="shared" si="9"/>
        <v>F1-2-13B</v>
      </c>
      <c r="H603" t="s">
        <v>20</v>
      </c>
      <c r="I603" t="s">
        <v>20</v>
      </c>
    </row>
    <row r="604" spans="1:29" x14ac:dyDescent="0.3">
      <c r="A604" t="s">
        <v>921</v>
      </c>
      <c r="B604" s="3">
        <v>40723</v>
      </c>
      <c r="C604" s="1">
        <v>1</v>
      </c>
      <c r="D604" s="1">
        <v>2</v>
      </c>
      <c r="E604">
        <v>14</v>
      </c>
      <c r="F604" t="s">
        <v>18</v>
      </c>
      <c r="G604" t="str">
        <f t="shared" si="9"/>
        <v>F1-2-14A</v>
      </c>
      <c r="H604" t="s">
        <v>22</v>
      </c>
      <c r="I604" t="s">
        <v>23</v>
      </c>
      <c r="K604" t="s">
        <v>30</v>
      </c>
      <c r="L604" t="s">
        <v>71</v>
      </c>
      <c r="M604" s="7" t="s">
        <v>122</v>
      </c>
    </row>
    <row r="605" spans="1:29" x14ac:dyDescent="0.3">
      <c r="A605" t="s">
        <v>921</v>
      </c>
      <c r="B605" s="3">
        <v>40723</v>
      </c>
      <c r="C605" s="1">
        <v>1</v>
      </c>
      <c r="D605" s="1">
        <v>2</v>
      </c>
      <c r="E605">
        <v>14</v>
      </c>
      <c r="F605" t="s">
        <v>19</v>
      </c>
      <c r="G605" t="str">
        <f t="shared" si="9"/>
        <v>F1-2-14B</v>
      </c>
      <c r="H605" t="s">
        <v>22</v>
      </c>
      <c r="I605" t="s">
        <v>23</v>
      </c>
      <c r="K605" t="s">
        <v>86</v>
      </c>
      <c r="L605" t="s">
        <v>71</v>
      </c>
      <c r="M605" t="s">
        <v>181</v>
      </c>
    </row>
    <row r="606" spans="1:29" x14ac:dyDescent="0.3">
      <c r="A606" t="s">
        <v>921</v>
      </c>
      <c r="B606" s="3">
        <v>40723</v>
      </c>
      <c r="C606" s="1">
        <v>1</v>
      </c>
      <c r="D606" s="1">
        <v>2</v>
      </c>
      <c r="E606">
        <v>15</v>
      </c>
      <c r="F606" t="s">
        <v>18</v>
      </c>
      <c r="G606" t="str">
        <f t="shared" si="9"/>
        <v>F1-2-15A</v>
      </c>
      <c r="H606" t="s">
        <v>20</v>
      </c>
      <c r="I606" t="s">
        <v>23</v>
      </c>
    </row>
    <row r="607" spans="1:29" x14ac:dyDescent="0.3">
      <c r="A607" t="s">
        <v>921</v>
      </c>
      <c r="B607" s="3">
        <v>40723</v>
      </c>
      <c r="C607" s="1">
        <v>1</v>
      </c>
      <c r="D607" s="1">
        <v>2</v>
      </c>
      <c r="E607">
        <v>15</v>
      </c>
      <c r="F607" t="s">
        <v>19</v>
      </c>
      <c r="G607" t="str">
        <f t="shared" si="9"/>
        <v>F1-2-15B</v>
      </c>
      <c r="H607" t="s">
        <v>22</v>
      </c>
      <c r="I607" t="s">
        <v>23</v>
      </c>
      <c r="J607" t="s">
        <v>21</v>
      </c>
      <c r="K607" t="s">
        <v>30</v>
      </c>
      <c r="L607" t="s">
        <v>71</v>
      </c>
      <c r="M607" t="s">
        <v>149</v>
      </c>
    </row>
    <row r="608" spans="1:29" x14ac:dyDescent="0.3">
      <c r="A608" t="s">
        <v>921</v>
      </c>
      <c r="B608" s="3">
        <v>40723</v>
      </c>
      <c r="C608" s="1">
        <v>1</v>
      </c>
      <c r="D608" s="1">
        <v>2</v>
      </c>
      <c r="E608">
        <v>16</v>
      </c>
      <c r="F608" t="s">
        <v>18</v>
      </c>
      <c r="G608" t="str">
        <f t="shared" si="9"/>
        <v>F1-2-16A</v>
      </c>
      <c r="H608" t="s">
        <v>22</v>
      </c>
      <c r="I608" t="s">
        <v>23</v>
      </c>
      <c r="K608" t="s">
        <v>30</v>
      </c>
      <c r="L608" t="s">
        <v>71</v>
      </c>
      <c r="M608" t="s">
        <v>76</v>
      </c>
    </row>
    <row r="609" spans="1:33" x14ac:dyDescent="0.3">
      <c r="A609" t="s">
        <v>921</v>
      </c>
      <c r="B609" s="3">
        <v>40723</v>
      </c>
      <c r="C609" s="1">
        <v>1</v>
      </c>
      <c r="D609" s="1">
        <v>2</v>
      </c>
      <c r="E609">
        <v>16</v>
      </c>
      <c r="F609" t="s">
        <v>19</v>
      </c>
      <c r="G609" t="str">
        <f t="shared" si="9"/>
        <v>F1-2-16B</v>
      </c>
      <c r="H609" t="s">
        <v>20</v>
      </c>
      <c r="I609" t="s">
        <v>23</v>
      </c>
    </row>
    <row r="610" spans="1:33" x14ac:dyDescent="0.3">
      <c r="A610" t="s">
        <v>921</v>
      </c>
      <c r="B610" s="3">
        <v>40723</v>
      </c>
      <c r="C610" s="1">
        <v>1</v>
      </c>
      <c r="D610" s="1">
        <v>2</v>
      </c>
      <c r="E610">
        <v>17</v>
      </c>
      <c r="F610" t="s">
        <v>18</v>
      </c>
      <c r="G610" t="str">
        <f t="shared" si="9"/>
        <v>F1-2-17A</v>
      </c>
      <c r="H610" t="s">
        <v>22</v>
      </c>
      <c r="I610" t="s">
        <v>23</v>
      </c>
      <c r="K610" t="s">
        <v>35</v>
      </c>
      <c r="L610" t="s">
        <v>26</v>
      </c>
      <c r="M610" t="s">
        <v>179</v>
      </c>
      <c r="N610" t="s">
        <v>27</v>
      </c>
      <c r="O610" t="s">
        <v>29</v>
      </c>
      <c r="Q610">
        <v>27.2</v>
      </c>
      <c r="R610">
        <v>15.2</v>
      </c>
      <c r="S610">
        <v>10.199999999999999</v>
      </c>
      <c r="W610">
        <v>50</v>
      </c>
      <c r="X610">
        <v>23</v>
      </c>
      <c r="Y610">
        <v>62</v>
      </c>
      <c r="Z610">
        <v>39</v>
      </c>
      <c r="AC610">
        <v>96</v>
      </c>
    </row>
    <row r="611" spans="1:33" x14ac:dyDescent="0.3">
      <c r="A611" t="s">
        <v>921</v>
      </c>
      <c r="B611" s="3">
        <v>40723</v>
      </c>
      <c r="C611" s="1">
        <v>1</v>
      </c>
      <c r="D611" s="1">
        <v>2</v>
      </c>
      <c r="E611">
        <v>17</v>
      </c>
      <c r="F611" t="s">
        <v>19</v>
      </c>
      <c r="G611" t="str">
        <f t="shared" si="9"/>
        <v>F1-2-17B</v>
      </c>
      <c r="H611" t="s">
        <v>22</v>
      </c>
      <c r="I611" t="s">
        <v>23</v>
      </c>
      <c r="K611" t="s">
        <v>53</v>
      </c>
      <c r="L611" t="s">
        <v>71</v>
      </c>
      <c r="M611" t="s">
        <v>124</v>
      </c>
    </row>
    <row r="612" spans="1:33" x14ac:dyDescent="0.3">
      <c r="A612" t="s">
        <v>921</v>
      </c>
      <c r="B612" s="3">
        <v>40723</v>
      </c>
      <c r="C612" s="1">
        <v>1</v>
      </c>
      <c r="D612" s="1">
        <v>2</v>
      </c>
      <c r="E612">
        <v>18</v>
      </c>
      <c r="F612" t="s">
        <v>18</v>
      </c>
      <c r="G612" t="str">
        <f t="shared" si="9"/>
        <v>F1-2-18A</v>
      </c>
      <c r="H612" t="s">
        <v>20</v>
      </c>
      <c r="I612" t="s">
        <v>20</v>
      </c>
      <c r="J612" t="s">
        <v>21</v>
      </c>
    </row>
    <row r="613" spans="1:33" x14ac:dyDescent="0.3">
      <c r="A613" t="s">
        <v>921</v>
      </c>
      <c r="B613" s="3">
        <v>40723</v>
      </c>
      <c r="C613" s="1">
        <v>1</v>
      </c>
      <c r="D613" s="1">
        <v>2</v>
      </c>
      <c r="E613">
        <v>18</v>
      </c>
      <c r="F613" t="s">
        <v>19</v>
      </c>
      <c r="G613" t="str">
        <f t="shared" si="9"/>
        <v>F1-2-18B</v>
      </c>
      <c r="H613" t="s">
        <v>20</v>
      </c>
      <c r="I613" t="s">
        <v>20</v>
      </c>
      <c r="J613" t="s">
        <v>21</v>
      </c>
    </row>
    <row r="614" spans="1:33" x14ac:dyDescent="0.3">
      <c r="A614" t="s">
        <v>921</v>
      </c>
      <c r="B614" s="3">
        <v>40723</v>
      </c>
      <c r="C614" s="1">
        <v>1</v>
      </c>
      <c r="D614" s="1">
        <v>2</v>
      </c>
      <c r="E614">
        <v>19</v>
      </c>
      <c r="F614" t="s">
        <v>18</v>
      </c>
      <c r="G614" t="str">
        <f t="shared" si="9"/>
        <v>F1-2-19A</v>
      </c>
      <c r="H614" t="s">
        <v>20</v>
      </c>
      <c r="I614" t="s">
        <v>20</v>
      </c>
      <c r="J614" t="s">
        <v>21</v>
      </c>
    </row>
    <row r="615" spans="1:33" x14ac:dyDescent="0.3">
      <c r="A615" t="s">
        <v>921</v>
      </c>
      <c r="B615" s="3">
        <v>40723</v>
      </c>
      <c r="C615" s="1">
        <v>1</v>
      </c>
      <c r="D615" s="1">
        <v>2</v>
      </c>
      <c r="E615">
        <v>19</v>
      </c>
      <c r="F615" t="s">
        <v>19</v>
      </c>
      <c r="G615" t="str">
        <f t="shared" si="9"/>
        <v>F1-2-19B</v>
      </c>
      <c r="H615" t="s">
        <v>22</v>
      </c>
      <c r="I615" t="s">
        <v>23</v>
      </c>
      <c r="K615" t="s">
        <v>30</v>
      </c>
      <c r="L615" t="s">
        <v>71</v>
      </c>
      <c r="M615" t="s">
        <v>47</v>
      </c>
    </row>
    <row r="616" spans="1:33" x14ac:dyDescent="0.3">
      <c r="A616" t="s">
        <v>921</v>
      </c>
      <c r="B616" s="3">
        <v>40723</v>
      </c>
      <c r="C616" s="1">
        <v>1</v>
      </c>
      <c r="D616" s="1">
        <v>2</v>
      </c>
      <c r="E616">
        <v>20</v>
      </c>
      <c r="F616" t="s">
        <v>18</v>
      </c>
      <c r="G616" t="str">
        <f t="shared" si="9"/>
        <v>F1-2-20A</v>
      </c>
      <c r="H616" t="s">
        <v>22</v>
      </c>
      <c r="I616" t="s">
        <v>23</v>
      </c>
      <c r="K616" t="s">
        <v>182</v>
      </c>
      <c r="L616" t="s">
        <v>26</v>
      </c>
      <c r="M616" s="7" t="s">
        <v>183</v>
      </c>
      <c r="N616" t="s">
        <v>27</v>
      </c>
      <c r="O616" t="s">
        <v>29</v>
      </c>
      <c r="P616" t="s">
        <v>37</v>
      </c>
      <c r="Q616">
        <v>45.4</v>
      </c>
      <c r="R616">
        <v>15.05</v>
      </c>
      <c r="S616">
        <v>17.7</v>
      </c>
      <c r="T616">
        <v>186.9</v>
      </c>
      <c r="U616">
        <v>128.55000000000001</v>
      </c>
      <c r="W616">
        <v>4</v>
      </c>
      <c r="X616">
        <v>21</v>
      </c>
      <c r="Y616">
        <v>235</v>
      </c>
      <c r="Z616">
        <v>114</v>
      </c>
      <c r="AG616" t="s">
        <v>184</v>
      </c>
    </row>
    <row r="617" spans="1:33" x14ac:dyDescent="0.3">
      <c r="A617" t="s">
        <v>921</v>
      </c>
      <c r="B617" s="3">
        <v>40723</v>
      </c>
      <c r="C617" s="1">
        <v>1</v>
      </c>
      <c r="D617" s="1">
        <v>2</v>
      </c>
      <c r="E617">
        <v>20</v>
      </c>
      <c r="F617" t="s">
        <v>19</v>
      </c>
      <c r="G617" t="str">
        <f t="shared" si="9"/>
        <v>F1-2-20B</v>
      </c>
      <c r="H617" t="s">
        <v>20</v>
      </c>
      <c r="I617" t="s">
        <v>20</v>
      </c>
      <c r="J617" t="s">
        <v>21</v>
      </c>
    </row>
    <row r="618" spans="1:33" x14ac:dyDescent="0.3">
      <c r="A618" t="s">
        <v>921</v>
      </c>
      <c r="B618" s="3">
        <v>40723</v>
      </c>
      <c r="C618" s="1">
        <v>1</v>
      </c>
      <c r="D618" s="1">
        <v>2</v>
      </c>
      <c r="E618" s="4">
        <v>21</v>
      </c>
      <c r="F618" t="s">
        <v>18</v>
      </c>
      <c r="G618" t="str">
        <f t="shared" si="9"/>
        <v>F1-2-21A</v>
      </c>
      <c r="H618" t="s">
        <v>22</v>
      </c>
      <c r="I618" t="s">
        <v>23</v>
      </c>
      <c r="K618" t="s">
        <v>30</v>
      </c>
      <c r="L618" t="s">
        <v>26</v>
      </c>
      <c r="M618" t="s">
        <v>185</v>
      </c>
      <c r="N618" t="s">
        <v>27</v>
      </c>
      <c r="O618" t="s">
        <v>29</v>
      </c>
      <c r="Q618">
        <v>40.200000000000003</v>
      </c>
      <c r="R618">
        <v>23.6</v>
      </c>
      <c r="S618">
        <v>12.2</v>
      </c>
      <c r="W618">
        <v>70</v>
      </c>
      <c r="X618">
        <v>20</v>
      </c>
      <c r="Y618">
        <v>114</v>
      </c>
      <c r="Z618">
        <v>94</v>
      </c>
    </row>
    <row r="619" spans="1:33" x14ac:dyDescent="0.3">
      <c r="A619" t="s">
        <v>921</v>
      </c>
      <c r="B619" s="3">
        <v>40723</v>
      </c>
      <c r="C619" s="1">
        <v>1</v>
      </c>
      <c r="D619" s="1">
        <v>2</v>
      </c>
      <c r="E619">
        <v>21</v>
      </c>
      <c r="F619" t="s">
        <v>19</v>
      </c>
      <c r="G619" t="str">
        <f t="shared" si="9"/>
        <v>F1-2-21B</v>
      </c>
      <c r="H619" t="s">
        <v>20</v>
      </c>
      <c r="I619" t="s">
        <v>23</v>
      </c>
    </row>
    <row r="620" spans="1:33" x14ac:dyDescent="0.3">
      <c r="A620" t="s">
        <v>921</v>
      </c>
      <c r="B620" s="3">
        <v>40723</v>
      </c>
      <c r="C620" s="1">
        <v>1</v>
      </c>
      <c r="D620" s="1">
        <v>2</v>
      </c>
      <c r="E620">
        <v>22</v>
      </c>
      <c r="F620" t="s">
        <v>18</v>
      </c>
      <c r="G620" t="str">
        <f t="shared" si="9"/>
        <v>F1-2-22A</v>
      </c>
      <c r="H620" t="s">
        <v>20</v>
      </c>
      <c r="I620" t="s">
        <v>20</v>
      </c>
      <c r="J620" t="s">
        <v>21</v>
      </c>
    </row>
    <row r="621" spans="1:33" x14ac:dyDescent="0.3">
      <c r="A621" t="s">
        <v>921</v>
      </c>
      <c r="B621" s="3">
        <v>40723</v>
      </c>
      <c r="C621" s="1">
        <v>1</v>
      </c>
      <c r="D621" s="1">
        <v>2</v>
      </c>
      <c r="E621">
        <v>22</v>
      </c>
      <c r="F621" t="s">
        <v>19</v>
      </c>
      <c r="G621" t="str">
        <f t="shared" si="9"/>
        <v>F1-2-22B</v>
      </c>
      <c r="H621" t="s">
        <v>22</v>
      </c>
      <c r="I621" t="s">
        <v>23</v>
      </c>
      <c r="K621" t="s">
        <v>53</v>
      </c>
      <c r="L621" t="s">
        <v>26</v>
      </c>
      <c r="M621" t="s">
        <v>186</v>
      </c>
      <c r="N621" t="s">
        <v>33</v>
      </c>
      <c r="O621" t="s">
        <v>34</v>
      </c>
      <c r="Q621">
        <v>27.2</v>
      </c>
      <c r="R621">
        <v>17.2</v>
      </c>
      <c r="S621">
        <v>8.5</v>
      </c>
      <c r="W621">
        <v>26</v>
      </c>
      <c r="X621">
        <v>21</v>
      </c>
      <c r="Y621">
        <v>71</v>
      </c>
      <c r="Z621">
        <v>50</v>
      </c>
    </row>
    <row r="622" spans="1:33" x14ac:dyDescent="0.3">
      <c r="A622" t="s">
        <v>921</v>
      </c>
      <c r="B622" s="3">
        <v>40723</v>
      </c>
      <c r="C622" s="1">
        <v>1</v>
      </c>
      <c r="D622" s="1">
        <v>2</v>
      </c>
      <c r="E622">
        <v>23</v>
      </c>
      <c r="F622" t="s">
        <v>18</v>
      </c>
      <c r="G622" t="str">
        <f t="shared" si="9"/>
        <v>F1-2-23A</v>
      </c>
      <c r="H622" t="s">
        <v>20</v>
      </c>
      <c r="I622" t="s">
        <v>20</v>
      </c>
      <c r="J622" t="s">
        <v>21</v>
      </c>
    </row>
    <row r="623" spans="1:33" x14ac:dyDescent="0.3">
      <c r="A623" t="s">
        <v>921</v>
      </c>
      <c r="B623" s="3">
        <v>40723</v>
      </c>
      <c r="C623" s="1">
        <v>1</v>
      </c>
      <c r="D623" s="1">
        <v>2</v>
      </c>
      <c r="E623">
        <v>23</v>
      </c>
      <c r="F623" t="s">
        <v>19</v>
      </c>
      <c r="G623" t="str">
        <f t="shared" si="9"/>
        <v>F1-2-23B</v>
      </c>
      <c r="H623" t="s">
        <v>20</v>
      </c>
      <c r="I623" t="s">
        <v>20</v>
      </c>
      <c r="J623" t="s">
        <v>21</v>
      </c>
    </row>
    <row r="624" spans="1:33" x14ac:dyDescent="0.3">
      <c r="A624" t="s">
        <v>921</v>
      </c>
      <c r="B624" s="3">
        <v>40723</v>
      </c>
      <c r="C624" s="1">
        <v>1</v>
      </c>
      <c r="D624" s="1">
        <v>2</v>
      </c>
      <c r="E624">
        <v>24</v>
      </c>
      <c r="F624" t="s">
        <v>18</v>
      </c>
      <c r="G624" t="str">
        <f t="shared" si="9"/>
        <v>F1-2-24A</v>
      </c>
      <c r="H624" t="s">
        <v>20</v>
      </c>
      <c r="I624" t="s">
        <v>20</v>
      </c>
      <c r="J624" t="s">
        <v>21</v>
      </c>
    </row>
    <row r="625" spans="1:26" x14ac:dyDescent="0.3">
      <c r="A625" t="s">
        <v>921</v>
      </c>
      <c r="B625" s="3">
        <v>40723</v>
      </c>
      <c r="C625" s="1">
        <v>1</v>
      </c>
      <c r="D625" s="1">
        <v>2</v>
      </c>
      <c r="E625">
        <v>24</v>
      </c>
      <c r="F625" t="s">
        <v>19</v>
      </c>
      <c r="G625" t="str">
        <f t="shared" si="9"/>
        <v>F1-2-24B</v>
      </c>
      <c r="H625" t="s">
        <v>20</v>
      </c>
      <c r="I625" t="s">
        <v>20</v>
      </c>
      <c r="J625" t="s">
        <v>21</v>
      </c>
    </row>
    <row r="626" spans="1:26" x14ac:dyDescent="0.3">
      <c r="A626" t="s">
        <v>921</v>
      </c>
      <c r="B626" s="3">
        <v>40723</v>
      </c>
      <c r="C626" s="1">
        <v>1</v>
      </c>
      <c r="D626" s="1">
        <v>2</v>
      </c>
      <c r="E626">
        <v>25</v>
      </c>
      <c r="F626" t="s">
        <v>18</v>
      </c>
      <c r="G626" t="str">
        <f t="shared" si="9"/>
        <v>F1-2-25A</v>
      </c>
      <c r="H626" t="s">
        <v>20</v>
      </c>
      <c r="I626" t="s">
        <v>20</v>
      </c>
      <c r="J626" t="s">
        <v>21</v>
      </c>
    </row>
    <row r="627" spans="1:26" x14ac:dyDescent="0.3">
      <c r="A627" t="s">
        <v>921</v>
      </c>
      <c r="B627" s="3">
        <v>40723</v>
      </c>
      <c r="C627" s="1">
        <v>1</v>
      </c>
      <c r="D627" s="1">
        <v>2</v>
      </c>
      <c r="E627">
        <v>25</v>
      </c>
      <c r="F627" t="s">
        <v>19</v>
      </c>
      <c r="G627" t="str">
        <f t="shared" si="9"/>
        <v>F1-2-25B</v>
      </c>
      <c r="H627" t="s">
        <v>20</v>
      </c>
      <c r="I627" t="s">
        <v>20</v>
      </c>
      <c r="J627" t="s">
        <v>21</v>
      </c>
    </row>
    <row r="628" spans="1:26" x14ac:dyDescent="0.3">
      <c r="A628" t="s">
        <v>921</v>
      </c>
      <c r="B628" s="3">
        <v>40723</v>
      </c>
      <c r="C628" s="1">
        <v>1</v>
      </c>
      <c r="D628" s="1">
        <v>2</v>
      </c>
      <c r="E628">
        <v>26</v>
      </c>
      <c r="F628" t="s">
        <v>18</v>
      </c>
      <c r="G628" t="str">
        <f t="shared" si="9"/>
        <v>F1-2-26A</v>
      </c>
      <c r="H628" t="s">
        <v>22</v>
      </c>
      <c r="I628" t="s">
        <v>23</v>
      </c>
      <c r="K628" t="s">
        <v>25</v>
      </c>
      <c r="L628" t="s">
        <v>71</v>
      </c>
      <c r="M628" t="s">
        <v>40</v>
      </c>
    </row>
    <row r="629" spans="1:26" x14ac:dyDescent="0.3">
      <c r="A629" t="s">
        <v>921</v>
      </c>
      <c r="B629" s="3">
        <v>40723</v>
      </c>
      <c r="C629" s="1">
        <v>1</v>
      </c>
      <c r="D629" s="1">
        <v>2</v>
      </c>
      <c r="E629">
        <v>26</v>
      </c>
      <c r="F629" t="s">
        <v>19</v>
      </c>
      <c r="G629" t="str">
        <f t="shared" si="9"/>
        <v>F1-2-26B</v>
      </c>
      <c r="H629" t="s">
        <v>20</v>
      </c>
      <c r="I629" t="s">
        <v>20</v>
      </c>
      <c r="J629" t="s">
        <v>21</v>
      </c>
    </row>
    <row r="630" spans="1:26" x14ac:dyDescent="0.3">
      <c r="A630" t="s">
        <v>921</v>
      </c>
      <c r="B630" s="3">
        <v>40723</v>
      </c>
      <c r="C630" s="1">
        <v>1</v>
      </c>
      <c r="D630" s="1">
        <v>2</v>
      </c>
      <c r="E630">
        <v>27</v>
      </c>
      <c r="F630" t="s">
        <v>18</v>
      </c>
      <c r="G630" t="str">
        <f t="shared" si="9"/>
        <v>F1-2-27A</v>
      </c>
      <c r="H630" t="s">
        <v>20</v>
      </c>
      <c r="I630" t="s">
        <v>23</v>
      </c>
    </row>
    <row r="631" spans="1:26" x14ac:dyDescent="0.3">
      <c r="A631" t="s">
        <v>921</v>
      </c>
      <c r="B631" s="3">
        <v>40723</v>
      </c>
      <c r="C631" s="1">
        <v>1</v>
      </c>
      <c r="D631" s="1">
        <v>2</v>
      </c>
      <c r="E631">
        <v>27</v>
      </c>
      <c r="F631" t="s">
        <v>19</v>
      </c>
      <c r="G631" t="str">
        <f t="shared" si="9"/>
        <v>F1-2-27B</v>
      </c>
      <c r="H631" t="s">
        <v>20</v>
      </c>
      <c r="I631" t="s">
        <v>24</v>
      </c>
    </row>
    <row r="632" spans="1:26" x14ac:dyDescent="0.3">
      <c r="A632" t="s">
        <v>921</v>
      </c>
      <c r="B632" s="3">
        <v>40723</v>
      </c>
      <c r="C632" s="1">
        <v>1</v>
      </c>
      <c r="D632" s="1">
        <v>2</v>
      </c>
      <c r="E632">
        <v>28</v>
      </c>
      <c r="F632" t="s">
        <v>18</v>
      </c>
      <c r="G632" t="str">
        <f t="shared" si="9"/>
        <v>F1-2-28A</v>
      </c>
      <c r="H632" t="s">
        <v>20</v>
      </c>
      <c r="I632" t="s">
        <v>20</v>
      </c>
      <c r="J632" t="s">
        <v>21</v>
      </c>
    </row>
    <row r="633" spans="1:26" x14ac:dyDescent="0.3">
      <c r="A633" t="s">
        <v>921</v>
      </c>
      <c r="B633" s="3">
        <v>40723</v>
      </c>
      <c r="C633" s="5">
        <v>1</v>
      </c>
      <c r="D633" s="1">
        <v>2</v>
      </c>
      <c r="E633" s="6">
        <v>28</v>
      </c>
      <c r="F633" s="6" t="s">
        <v>19</v>
      </c>
      <c r="G633" t="str">
        <f t="shared" si="9"/>
        <v>F1-2-28B</v>
      </c>
      <c r="H633" t="s">
        <v>22</v>
      </c>
      <c r="I633" t="s">
        <v>23</v>
      </c>
      <c r="K633" t="s">
        <v>30</v>
      </c>
      <c r="L633" t="s">
        <v>26</v>
      </c>
      <c r="M633" t="s">
        <v>187</v>
      </c>
      <c r="N633" t="s">
        <v>27</v>
      </c>
      <c r="O633" t="s">
        <v>29</v>
      </c>
      <c r="Q633">
        <v>38.799999999999997</v>
      </c>
      <c r="R633">
        <v>23</v>
      </c>
      <c r="S633">
        <v>18.2</v>
      </c>
      <c r="W633">
        <v>85</v>
      </c>
      <c r="X633">
        <v>20</v>
      </c>
      <c r="Y633">
        <v>123</v>
      </c>
      <c r="Z633">
        <v>103</v>
      </c>
    </row>
    <row r="634" spans="1:26" x14ac:dyDescent="0.3">
      <c r="A634" t="s">
        <v>921</v>
      </c>
      <c r="B634" s="3">
        <v>40723</v>
      </c>
      <c r="C634" s="1">
        <v>1</v>
      </c>
      <c r="D634" s="1">
        <v>2</v>
      </c>
      <c r="E634">
        <v>29</v>
      </c>
      <c r="F634" t="s">
        <v>18</v>
      </c>
      <c r="G634" t="str">
        <f t="shared" si="9"/>
        <v>F1-2-29A</v>
      </c>
      <c r="H634" t="s">
        <v>20</v>
      </c>
      <c r="I634" t="s">
        <v>23</v>
      </c>
    </row>
    <row r="635" spans="1:26" x14ac:dyDescent="0.3">
      <c r="A635" t="s">
        <v>921</v>
      </c>
      <c r="B635" s="3">
        <v>40723</v>
      </c>
      <c r="C635" s="1">
        <v>1</v>
      </c>
      <c r="D635" s="1">
        <v>2</v>
      </c>
      <c r="E635">
        <v>29</v>
      </c>
      <c r="F635" t="s">
        <v>19</v>
      </c>
      <c r="G635" t="str">
        <f t="shared" si="9"/>
        <v>F1-2-29B</v>
      </c>
      <c r="H635" t="s">
        <v>20</v>
      </c>
      <c r="I635" t="s">
        <v>20</v>
      </c>
    </row>
    <row r="636" spans="1:26" x14ac:dyDescent="0.3">
      <c r="A636" t="s">
        <v>921</v>
      </c>
      <c r="B636" s="3">
        <v>40723</v>
      </c>
      <c r="C636" s="1">
        <v>1</v>
      </c>
      <c r="D636" s="1">
        <v>2</v>
      </c>
      <c r="E636">
        <v>30</v>
      </c>
      <c r="F636" t="s">
        <v>18</v>
      </c>
      <c r="G636" t="str">
        <f t="shared" si="9"/>
        <v>F1-2-30A</v>
      </c>
      <c r="H636" t="s">
        <v>20</v>
      </c>
      <c r="I636" t="s">
        <v>20</v>
      </c>
    </row>
    <row r="637" spans="1:26" x14ac:dyDescent="0.3">
      <c r="A637" t="s">
        <v>921</v>
      </c>
      <c r="B637" s="3">
        <v>40723</v>
      </c>
      <c r="C637" s="1">
        <v>1</v>
      </c>
      <c r="D637" s="1">
        <v>2</v>
      </c>
      <c r="E637">
        <v>30</v>
      </c>
      <c r="F637" t="s">
        <v>19</v>
      </c>
      <c r="G637" t="str">
        <f t="shared" si="9"/>
        <v>F1-2-30B</v>
      </c>
      <c r="H637" t="s">
        <v>20</v>
      </c>
      <c r="I637" t="s">
        <v>20</v>
      </c>
    </row>
    <row r="638" spans="1:26" x14ac:dyDescent="0.3">
      <c r="A638" t="s">
        <v>921</v>
      </c>
      <c r="B638" s="3">
        <v>40723</v>
      </c>
      <c r="C638" s="1">
        <v>1</v>
      </c>
      <c r="D638" s="1">
        <v>2</v>
      </c>
      <c r="E638">
        <v>31</v>
      </c>
      <c r="F638" t="s">
        <v>18</v>
      </c>
      <c r="G638" t="str">
        <f t="shared" si="9"/>
        <v>F1-2-31A</v>
      </c>
      <c r="H638" t="s">
        <v>20</v>
      </c>
      <c r="I638" t="s">
        <v>23</v>
      </c>
      <c r="J638" t="s">
        <v>21</v>
      </c>
    </row>
    <row r="639" spans="1:26" x14ac:dyDescent="0.3">
      <c r="A639" t="s">
        <v>921</v>
      </c>
      <c r="B639" s="3">
        <v>40723</v>
      </c>
      <c r="C639" s="1">
        <v>1</v>
      </c>
      <c r="D639" s="1">
        <v>2</v>
      </c>
      <c r="E639">
        <v>31</v>
      </c>
      <c r="F639" t="s">
        <v>19</v>
      </c>
      <c r="G639" t="str">
        <f t="shared" si="9"/>
        <v>F1-2-31B</v>
      </c>
      <c r="H639" t="s">
        <v>22</v>
      </c>
      <c r="I639" t="s">
        <v>23</v>
      </c>
      <c r="J639" t="s">
        <v>21</v>
      </c>
    </row>
    <row r="640" spans="1:26" x14ac:dyDescent="0.3">
      <c r="A640" t="s">
        <v>921</v>
      </c>
      <c r="B640" s="3">
        <v>40723</v>
      </c>
      <c r="C640" s="1">
        <v>1</v>
      </c>
      <c r="D640" s="1">
        <v>2</v>
      </c>
      <c r="E640">
        <v>32</v>
      </c>
      <c r="F640" t="s">
        <v>18</v>
      </c>
      <c r="G640" t="str">
        <f t="shared" si="9"/>
        <v>F1-2-32A</v>
      </c>
      <c r="H640" t="s">
        <v>22</v>
      </c>
      <c r="I640" t="s">
        <v>23</v>
      </c>
      <c r="K640" t="s">
        <v>30</v>
      </c>
      <c r="L640" t="s">
        <v>71</v>
      </c>
      <c r="M640" s="7" t="s">
        <v>141</v>
      </c>
    </row>
    <row r="641" spans="1:26" x14ac:dyDescent="0.3">
      <c r="A641" t="s">
        <v>921</v>
      </c>
      <c r="B641" s="3">
        <v>40723</v>
      </c>
      <c r="C641" s="1">
        <v>1</v>
      </c>
      <c r="D641" s="1">
        <v>2</v>
      </c>
      <c r="E641">
        <v>32</v>
      </c>
      <c r="F641" t="s">
        <v>19</v>
      </c>
      <c r="G641" t="str">
        <f t="shared" si="9"/>
        <v>F1-2-32B</v>
      </c>
      <c r="H641" t="s">
        <v>20</v>
      </c>
      <c r="I641" t="s">
        <v>23</v>
      </c>
      <c r="J641" t="s">
        <v>21</v>
      </c>
    </row>
    <row r="642" spans="1:26" x14ac:dyDescent="0.3">
      <c r="A642" t="s">
        <v>921</v>
      </c>
      <c r="B642" s="3">
        <v>40723</v>
      </c>
      <c r="C642" s="1">
        <v>1</v>
      </c>
      <c r="D642" s="1">
        <v>2</v>
      </c>
      <c r="E642">
        <v>33</v>
      </c>
      <c r="F642" t="s">
        <v>18</v>
      </c>
      <c r="G642" t="str">
        <f t="shared" si="9"/>
        <v>F1-2-33A</v>
      </c>
      <c r="H642" t="s">
        <v>20</v>
      </c>
      <c r="I642" t="s">
        <v>20</v>
      </c>
    </row>
    <row r="643" spans="1:26" x14ac:dyDescent="0.3">
      <c r="A643" t="s">
        <v>921</v>
      </c>
      <c r="B643" s="3">
        <v>40723</v>
      </c>
      <c r="C643" s="1">
        <v>1</v>
      </c>
      <c r="D643" s="1">
        <v>2</v>
      </c>
      <c r="E643">
        <v>33</v>
      </c>
      <c r="F643" t="s">
        <v>19</v>
      </c>
      <c r="G643" t="str">
        <f t="shared" ref="G643:G706" si="10">"F"&amp;C643&amp;"-"&amp;D643&amp;"-"&amp;E643&amp;UPPER(F643)</f>
        <v>F1-2-33B</v>
      </c>
      <c r="H643" t="s">
        <v>20</v>
      </c>
      <c r="I643" t="s">
        <v>23</v>
      </c>
      <c r="J643" t="s">
        <v>21</v>
      </c>
    </row>
    <row r="644" spans="1:26" x14ac:dyDescent="0.3">
      <c r="A644" t="s">
        <v>921</v>
      </c>
      <c r="B644" s="3">
        <v>40723</v>
      </c>
      <c r="C644" s="1">
        <v>1</v>
      </c>
      <c r="D644" s="1">
        <v>2</v>
      </c>
      <c r="E644">
        <v>34</v>
      </c>
      <c r="F644" t="s">
        <v>18</v>
      </c>
      <c r="G644" t="str">
        <f t="shared" si="10"/>
        <v>F1-2-34A</v>
      </c>
      <c r="H644" t="s">
        <v>22</v>
      </c>
      <c r="I644" t="s">
        <v>23</v>
      </c>
      <c r="K644" t="s">
        <v>36</v>
      </c>
      <c r="L644" t="s">
        <v>71</v>
      </c>
      <c r="M644" t="s">
        <v>180</v>
      </c>
    </row>
    <row r="645" spans="1:26" x14ac:dyDescent="0.3">
      <c r="A645" t="s">
        <v>921</v>
      </c>
      <c r="B645" s="3">
        <v>40723</v>
      </c>
      <c r="C645" s="1">
        <v>1</v>
      </c>
      <c r="D645" s="1">
        <v>2</v>
      </c>
      <c r="E645">
        <v>34</v>
      </c>
      <c r="F645" t="s">
        <v>19</v>
      </c>
      <c r="G645" t="str">
        <f t="shared" si="10"/>
        <v>F1-2-34B</v>
      </c>
      <c r="H645" t="s">
        <v>22</v>
      </c>
      <c r="I645" t="s">
        <v>23</v>
      </c>
    </row>
    <row r="646" spans="1:26" x14ac:dyDescent="0.3">
      <c r="A646" t="s">
        <v>921</v>
      </c>
      <c r="B646" s="3">
        <v>40723</v>
      </c>
      <c r="C646" s="1">
        <v>1</v>
      </c>
      <c r="D646" s="1">
        <v>2</v>
      </c>
      <c r="E646">
        <v>35</v>
      </c>
      <c r="F646" t="s">
        <v>18</v>
      </c>
      <c r="G646" t="str">
        <f t="shared" si="10"/>
        <v>F1-2-35A</v>
      </c>
      <c r="H646" t="s">
        <v>22</v>
      </c>
      <c r="I646" t="s">
        <v>23</v>
      </c>
      <c r="K646" t="s">
        <v>30</v>
      </c>
      <c r="L646" t="s">
        <v>71</v>
      </c>
      <c r="M646" t="s">
        <v>75</v>
      </c>
    </row>
    <row r="647" spans="1:26" x14ac:dyDescent="0.3">
      <c r="A647" t="s">
        <v>921</v>
      </c>
      <c r="B647" s="3">
        <v>40723</v>
      </c>
      <c r="C647" s="1">
        <v>1</v>
      </c>
      <c r="D647" s="1">
        <v>2</v>
      </c>
      <c r="E647">
        <v>35</v>
      </c>
      <c r="F647" t="s">
        <v>19</v>
      </c>
      <c r="G647" t="str">
        <f t="shared" si="10"/>
        <v>F1-2-35B</v>
      </c>
      <c r="H647" t="s">
        <v>22</v>
      </c>
      <c r="I647" t="s">
        <v>23</v>
      </c>
      <c r="J647" t="s">
        <v>21</v>
      </c>
    </row>
    <row r="648" spans="1:26" x14ac:dyDescent="0.3">
      <c r="A648" t="s">
        <v>921</v>
      </c>
      <c r="B648" s="3">
        <v>40723</v>
      </c>
      <c r="C648" s="1">
        <v>1</v>
      </c>
      <c r="D648" s="1">
        <v>2</v>
      </c>
      <c r="E648">
        <v>36</v>
      </c>
      <c r="F648" t="s">
        <v>18</v>
      </c>
      <c r="G648" t="str">
        <f t="shared" si="10"/>
        <v>F1-2-36A</v>
      </c>
      <c r="H648" t="s">
        <v>20</v>
      </c>
      <c r="I648" t="s">
        <v>23</v>
      </c>
    </row>
    <row r="649" spans="1:26" x14ac:dyDescent="0.3">
      <c r="A649" t="s">
        <v>921</v>
      </c>
      <c r="B649" s="3">
        <v>40723</v>
      </c>
      <c r="C649" s="1">
        <v>1</v>
      </c>
      <c r="D649" s="1">
        <v>2</v>
      </c>
      <c r="E649">
        <v>36</v>
      </c>
      <c r="F649" t="s">
        <v>19</v>
      </c>
      <c r="G649" t="str">
        <f t="shared" si="10"/>
        <v>F1-2-36B</v>
      </c>
      <c r="H649" t="s">
        <v>20</v>
      </c>
      <c r="I649" t="s">
        <v>20</v>
      </c>
      <c r="J649" t="s">
        <v>21</v>
      </c>
    </row>
    <row r="650" spans="1:26" x14ac:dyDescent="0.3">
      <c r="A650" t="s">
        <v>921</v>
      </c>
      <c r="B650" s="3">
        <v>40723</v>
      </c>
      <c r="C650" s="1">
        <v>1</v>
      </c>
      <c r="D650" s="1">
        <v>2</v>
      </c>
      <c r="E650">
        <v>37</v>
      </c>
      <c r="F650" t="s">
        <v>18</v>
      </c>
      <c r="G650" t="str">
        <f t="shared" si="10"/>
        <v>F1-2-37A</v>
      </c>
      <c r="H650" t="s">
        <v>20</v>
      </c>
      <c r="I650" t="s">
        <v>20</v>
      </c>
      <c r="M650" s="7"/>
    </row>
    <row r="651" spans="1:26" x14ac:dyDescent="0.3">
      <c r="A651" t="s">
        <v>921</v>
      </c>
      <c r="B651" s="3">
        <v>40723</v>
      </c>
      <c r="C651" s="1">
        <v>1</v>
      </c>
      <c r="D651" s="1">
        <v>2</v>
      </c>
      <c r="E651">
        <v>37</v>
      </c>
      <c r="F651" t="s">
        <v>19</v>
      </c>
      <c r="G651" t="str">
        <f t="shared" si="10"/>
        <v>F1-2-37B</v>
      </c>
      <c r="H651" t="s">
        <v>22</v>
      </c>
      <c r="I651" t="s">
        <v>23</v>
      </c>
      <c r="K651" t="s">
        <v>35</v>
      </c>
      <c r="L651" t="s">
        <v>71</v>
      </c>
      <c r="M651" s="7" t="s">
        <v>83</v>
      </c>
    </row>
    <row r="652" spans="1:26" x14ac:dyDescent="0.3">
      <c r="A652" t="s">
        <v>921</v>
      </c>
      <c r="B652" s="3">
        <v>40723</v>
      </c>
      <c r="C652" s="1">
        <v>1</v>
      </c>
      <c r="D652" s="1">
        <v>2</v>
      </c>
      <c r="E652">
        <v>38</v>
      </c>
      <c r="F652" t="s">
        <v>18</v>
      </c>
      <c r="G652" t="str">
        <f t="shared" si="10"/>
        <v>F1-2-38A</v>
      </c>
      <c r="H652" t="s">
        <v>22</v>
      </c>
      <c r="I652" t="s">
        <v>23</v>
      </c>
      <c r="K652" t="s">
        <v>25</v>
      </c>
      <c r="L652" t="s">
        <v>71</v>
      </c>
      <c r="M652" t="s">
        <v>74</v>
      </c>
    </row>
    <row r="653" spans="1:26" x14ac:dyDescent="0.3">
      <c r="A653" t="s">
        <v>921</v>
      </c>
      <c r="B653" s="3">
        <v>40723</v>
      </c>
      <c r="C653" s="1">
        <v>1</v>
      </c>
      <c r="D653" s="1">
        <v>2</v>
      </c>
      <c r="E653">
        <v>38</v>
      </c>
      <c r="F653" t="s">
        <v>19</v>
      </c>
      <c r="G653" t="str">
        <f t="shared" si="10"/>
        <v>F1-2-38B</v>
      </c>
      <c r="H653" t="s">
        <v>22</v>
      </c>
      <c r="I653" t="s">
        <v>23</v>
      </c>
      <c r="K653" t="s">
        <v>53</v>
      </c>
      <c r="L653" t="s">
        <v>26</v>
      </c>
      <c r="M653" t="s">
        <v>174</v>
      </c>
      <c r="N653" t="s">
        <v>27</v>
      </c>
      <c r="O653" t="s">
        <v>29</v>
      </c>
      <c r="P653" t="s">
        <v>37</v>
      </c>
      <c r="Q653">
        <v>26.15</v>
      </c>
      <c r="R653">
        <v>16.149999999999999</v>
      </c>
      <c r="S653">
        <v>14.25</v>
      </c>
      <c r="W653">
        <v>35</v>
      </c>
      <c r="X653">
        <v>24</v>
      </c>
      <c r="Y653">
        <v>73</v>
      </c>
      <c r="Z653">
        <v>49</v>
      </c>
    </row>
    <row r="654" spans="1:26" x14ac:dyDescent="0.3">
      <c r="A654" t="s">
        <v>921</v>
      </c>
      <c r="B654" s="3">
        <v>40723</v>
      </c>
      <c r="C654" s="1">
        <v>1</v>
      </c>
      <c r="D654" s="1">
        <v>2</v>
      </c>
      <c r="E654">
        <v>39</v>
      </c>
      <c r="F654" t="s">
        <v>18</v>
      </c>
      <c r="G654" t="str">
        <f t="shared" si="10"/>
        <v>F1-2-39A</v>
      </c>
      <c r="H654" t="s">
        <v>22</v>
      </c>
      <c r="I654" t="s">
        <v>23</v>
      </c>
      <c r="K654" t="s">
        <v>30</v>
      </c>
      <c r="L654" t="s">
        <v>71</v>
      </c>
      <c r="M654" s="7" t="s">
        <v>216</v>
      </c>
    </row>
    <row r="655" spans="1:26" x14ac:dyDescent="0.3">
      <c r="A655" t="s">
        <v>921</v>
      </c>
      <c r="B655" s="3">
        <v>40723</v>
      </c>
      <c r="C655" s="1">
        <v>1</v>
      </c>
      <c r="D655" s="1">
        <v>2</v>
      </c>
      <c r="E655">
        <v>39</v>
      </c>
      <c r="F655" t="s">
        <v>19</v>
      </c>
      <c r="G655" t="str">
        <f t="shared" si="10"/>
        <v>F1-2-39B</v>
      </c>
      <c r="H655" t="s">
        <v>22</v>
      </c>
      <c r="I655" t="s">
        <v>23</v>
      </c>
      <c r="K655" t="s">
        <v>25</v>
      </c>
      <c r="L655" t="s">
        <v>71</v>
      </c>
      <c r="M655" s="7" t="s">
        <v>50</v>
      </c>
    </row>
    <row r="656" spans="1:26" x14ac:dyDescent="0.3">
      <c r="A656" t="s">
        <v>921</v>
      </c>
      <c r="B656" s="3">
        <v>40723</v>
      </c>
      <c r="C656" s="1">
        <v>1</v>
      </c>
      <c r="D656" s="1">
        <v>2</v>
      </c>
      <c r="E656">
        <v>40</v>
      </c>
      <c r="F656" t="s">
        <v>18</v>
      </c>
      <c r="G656" t="str">
        <f t="shared" si="10"/>
        <v>F1-2-40A</v>
      </c>
      <c r="H656" t="s">
        <v>20</v>
      </c>
      <c r="I656" t="s">
        <v>20</v>
      </c>
      <c r="J656" t="s">
        <v>21</v>
      </c>
    </row>
    <row r="657" spans="1:33" x14ac:dyDescent="0.3">
      <c r="A657" t="s">
        <v>921</v>
      </c>
      <c r="B657" s="3">
        <v>40723</v>
      </c>
      <c r="C657" s="1">
        <v>1</v>
      </c>
      <c r="D657" s="1">
        <v>2</v>
      </c>
      <c r="E657">
        <v>40</v>
      </c>
      <c r="F657" t="s">
        <v>19</v>
      </c>
      <c r="G657" t="str">
        <f t="shared" si="10"/>
        <v>F1-2-40B</v>
      </c>
      <c r="H657" t="s">
        <v>20</v>
      </c>
      <c r="I657" t="s">
        <v>20</v>
      </c>
      <c r="J657" t="s">
        <v>21</v>
      </c>
    </row>
    <row r="658" spans="1:33" x14ac:dyDescent="0.3">
      <c r="A658" t="s">
        <v>921</v>
      </c>
      <c r="B658" s="3">
        <v>40723</v>
      </c>
      <c r="C658" s="1">
        <v>1</v>
      </c>
      <c r="D658" s="1">
        <v>2</v>
      </c>
      <c r="E658">
        <v>41</v>
      </c>
      <c r="F658" t="s">
        <v>18</v>
      </c>
      <c r="G658" t="str">
        <f t="shared" si="10"/>
        <v>F1-2-41A</v>
      </c>
      <c r="H658" t="s">
        <v>22</v>
      </c>
      <c r="I658" t="s">
        <v>20</v>
      </c>
    </row>
    <row r="659" spans="1:33" x14ac:dyDescent="0.3">
      <c r="A659" t="s">
        <v>921</v>
      </c>
      <c r="B659" s="3">
        <v>40723</v>
      </c>
      <c r="C659" s="1">
        <v>1</v>
      </c>
      <c r="D659" s="1">
        <v>2</v>
      </c>
      <c r="E659">
        <v>41</v>
      </c>
      <c r="F659" t="s">
        <v>19</v>
      </c>
      <c r="G659" t="str">
        <f t="shared" si="10"/>
        <v>F1-2-41B</v>
      </c>
      <c r="H659" t="s">
        <v>22</v>
      </c>
      <c r="I659" t="s">
        <v>23</v>
      </c>
      <c r="J659" t="s">
        <v>21</v>
      </c>
      <c r="K659" t="s">
        <v>30</v>
      </c>
      <c r="L659" t="s">
        <v>26</v>
      </c>
      <c r="M659" s="7" t="s">
        <v>167</v>
      </c>
      <c r="N659" t="s">
        <v>27</v>
      </c>
      <c r="O659" t="s">
        <v>34</v>
      </c>
      <c r="Q659">
        <v>37.75</v>
      </c>
      <c r="R659">
        <v>23.1</v>
      </c>
      <c r="S659">
        <v>10.1</v>
      </c>
      <c r="W659">
        <v>37</v>
      </c>
      <c r="X659">
        <v>22</v>
      </c>
      <c r="Y659">
        <v>110</v>
      </c>
      <c r="Z659">
        <v>88</v>
      </c>
    </row>
    <row r="660" spans="1:33" x14ac:dyDescent="0.3">
      <c r="A660" t="s">
        <v>921</v>
      </c>
      <c r="B660" s="3">
        <v>40723</v>
      </c>
      <c r="C660" s="1">
        <v>1</v>
      </c>
      <c r="D660" s="1">
        <v>2</v>
      </c>
      <c r="E660">
        <v>42</v>
      </c>
      <c r="F660" t="s">
        <v>18</v>
      </c>
      <c r="G660" t="str">
        <f t="shared" si="10"/>
        <v>F1-2-42A</v>
      </c>
      <c r="H660" t="s">
        <v>22</v>
      </c>
      <c r="I660" t="s">
        <v>20</v>
      </c>
    </row>
    <row r="661" spans="1:33" x14ac:dyDescent="0.3">
      <c r="A661" t="s">
        <v>921</v>
      </c>
      <c r="B661" s="3">
        <v>40723</v>
      </c>
      <c r="C661" s="1">
        <v>1</v>
      </c>
      <c r="D661" s="1">
        <v>2</v>
      </c>
      <c r="E661">
        <v>42</v>
      </c>
      <c r="F661" t="s">
        <v>19</v>
      </c>
      <c r="G661" t="str">
        <f t="shared" si="10"/>
        <v>F1-2-42B</v>
      </c>
      <c r="H661" t="s">
        <v>22</v>
      </c>
      <c r="I661" t="s">
        <v>23</v>
      </c>
      <c r="J661" t="s">
        <v>21</v>
      </c>
      <c r="K661" t="s">
        <v>35</v>
      </c>
      <c r="L661" t="s">
        <v>26</v>
      </c>
      <c r="M661" s="7" t="s">
        <v>168</v>
      </c>
      <c r="N661" t="s">
        <v>27</v>
      </c>
      <c r="O661" t="s">
        <v>29</v>
      </c>
      <c r="P661" t="s">
        <v>37</v>
      </c>
      <c r="Q661">
        <v>28.15</v>
      </c>
      <c r="R661">
        <v>18.5</v>
      </c>
      <c r="S661">
        <v>14.2</v>
      </c>
      <c r="W661">
        <v>26</v>
      </c>
      <c r="X661">
        <v>23</v>
      </c>
      <c r="Y661">
        <v>62</v>
      </c>
      <c r="Z661">
        <v>39</v>
      </c>
      <c r="AA661" t="s">
        <v>169</v>
      </c>
      <c r="AC661">
        <v>92</v>
      </c>
    </row>
    <row r="662" spans="1:33" x14ac:dyDescent="0.3">
      <c r="A662" t="s">
        <v>921</v>
      </c>
      <c r="B662" s="3">
        <v>40723</v>
      </c>
      <c r="C662" s="1">
        <v>1</v>
      </c>
      <c r="D662" s="1">
        <v>2</v>
      </c>
      <c r="E662">
        <v>43</v>
      </c>
      <c r="F662" t="s">
        <v>18</v>
      </c>
      <c r="G662" t="str">
        <f t="shared" si="10"/>
        <v>F1-2-43A</v>
      </c>
      <c r="H662" t="s">
        <v>22</v>
      </c>
      <c r="I662" t="s">
        <v>23</v>
      </c>
      <c r="K662" t="s">
        <v>35</v>
      </c>
      <c r="L662" t="s">
        <v>71</v>
      </c>
      <c r="M662" t="s">
        <v>56</v>
      </c>
    </row>
    <row r="663" spans="1:33" x14ac:dyDescent="0.3">
      <c r="A663" t="s">
        <v>921</v>
      </c>
      <c r="B663" s="3">
        <v>40723</v>
      </c>
      <c r="C663" s="1">
        <v>1</v>
      </c>
      <c r="D663" s="1">
        <v>2</v>
      </c>
      <c r="E663">
        <v>43</v>
      </c>
      <c r="F663" t="s">
        <v>19</v>
      </c>
      <c r="G663" t="str">
        <f t="shared" si="10"/>
        <v>F1-2-43B</v>
      </c>
      <c r="H663" t="s">
        <v>20</v>
      </c>
      <c r="I663" t="s">
        <v>20</v>
      </c>
    </row>
    <row r="664" spans="1:33" x14ac:dyDescent="0.3">
      <c r="A664" t="s">
        <v>921</v>
      </c>
      <c r="B664" s="3">
        <v>40723</v>
      </c>
      <c r="C664" s="1">
        <v>1</v>
      </c>
      <c r="D664" s="1">
        <v>2</v>
      </c>
      <c r="E664">
        <v>44</v>
      </c>
      <c r="F664" t="s">
        <v>18</v>
      </c>
      <c r="G664" t="str">
        <f t="shared" si="10"/>
        <v>F1-2-44A</v>
      </c>
      <c r="H664" t="s">
        <v>22</v>
      </c>
      <c r="I664" t="s">
        <v>23</v>
      </c>
      <c r="K664" t="s">
        <v>35</v>
      </c>
      <c r="L664" t="s">
        <v>71</v>
      </c>
      <c r="M664" t="s">
        <v>56</v>
      </c>
    </row>
    <row r="665" spans="1:33" x14ac:dyDescent="0.3">
      <c r="A665" t="s">
        <v>921</v>
      </c>
      <c r="B665" s="3">
        <v>40723</v>
      </c>
      <c r="C665" s="1">
        <v>1</v>
      </c>
      <c r="D665" s="1">
        <v>2</v>
      </c>
      <c r="E665">
        <v>44</v>
      </c>
      <c r="F665" t="s">
        <v>19</v>
      </c>
      <c r="G665" t="str">
        <f t="shared" si="10"/>
        <v>F1-2-44B</v>
      </c>
      <c r="H665" t="s">
        <v>22</v>
      </c>
      <c r="I665" t="s">
        <v>23</v>
      </c>
      <c r="K665" t="s">
        <v>347</v>
      </c>
      <c r="L665" t="s">
        <v>26</v>
      </c>
      <c r="M665" t="s">
        <v>348</v>
      </c>
      <c r="AB665" t="s">
        <v>71</v>
      </c>
      <c r="AG665" t="s">
        <v>166</v>
      </c>
    </row>
    <row r="666" spans="1:33" x14ac:dyDescent="0.3">
      <c r="A666" t="s">
        <v>921</v>
      </c>
      <c r="B666" s="3">
        <v>40723</v>
      </c>
      <c r="C666" s="1">
        <v>1</v>
      </c>
      <c r="D666" s="1">
        <v>2</v>
      </c>
      <c r="E666">
        <v>45</v>
      </c>
      <c r="F666" t="s">
        <v>18</v>
      </c>
      <c r="G666" t="str">
        <f t="shared" si="10"/>
        <v>F1-2-45A</v>
      </c>
      <c r="H666" t="s">
        <v>22</v>
      </c>
      <c r="I666" t="s">
        <v>23</v>
      </c>
      <c r="K666" t="s">
        <v>53</v>
      </c>
      <c r="L666" t="s">
        <v>71</v>
      </c>
      <c r="M666" t="s">
        <v>144</v>
      </c>
    </row>
    <row r="667" spans="1:33" x14ac:dyDescent="0.3">
      <c r="A667" t="s">
        <v>921</v>
      </c>
      <c r="B667" s="3">
        <v>40723</v>
      </c>
      <c r="C667" s="1">
        <v>1</v>
      </c>
      <c r="D667" s="1">
        <v>2</v>
      </c>
      <c r="E667">
        <v>45</v>
      </c>
      <c r="F667" t="s">
        <v>19</v>
      </c>
      <c r="G667" t="str">
        <f t="shared" si="10"/>
        <v>F1-2-45B</v>
      </c>
      <c r="H667" t="s">
        <v>22</v>
      </c>
      <c r="I667" t="s">
        <v>23</v>
      </c>
      <c r="K667" t="s">
        <v>30</v>
      </c>
      <c r="L667" t="s">
        <v>26</v>
      </c>
      <c r="M667" t="s">
        <v>175</v>
      </c>
      <c r="N667" t="s">
        <v>27</v>
      </c>
      <c r="O667" t="s">
        <v>29</v>
      </c>
      <c r="P667" t="s">
        <v>37</v>
      </c>
      <c r="Q667">
        <v>42.2</v>
      </c>
      <c r="R667">
        <v>23.15</v>
      </c>
      <c r="S667">
        <v>17.95</v>
      </c>
      <c r="W667">
        <v>230</v>
      </c>
      <c r="X667">
        <v>24</v>
      </c>
      <c r="Y667">
        <v>132</v>
      </c>
      <c r="Z667">
        <v>108</v>
      </c>
      <c r="AG667" t="s">
        <v>176</v>
      </c>
    </row>
    <row r="668" spans="1:33" x14ac:dyDescent="0.3">
      <c r="A668" t="s">
        <v>921</v>
      </c>
      <c r="B668" s="3">
        <v>40723</v>
      </c>
      <c r="C668" s="1">
        <v>1</v>
      </c>
      <c r="D668" s="1">
        <v>2</v>
      </c>
      <c r="E668">
        <v>46</v>
      </c>
      <c r="F668" t="s">
        <v>18</v>
      </c>
      <c r="G668" t="str">
        <f t="shared" si="10"/>
        <v>F1-2-46A</v>
      </c>
      <c r="H668" t="s">
        <v>22</v>
      </c>
      <c r="I668" t="s">
        <v>24</v>
      </c>
    </row>
    <row r="669" spans="1:33" x14ac:dyDescent="0.3">
      <c r="A669" t="s">
        <v>921</v>
      </c>
      <c r="B669" s="3">
        <v>40723</v>
      </c>
      <c r="C669" s="1">
        <v>1</v>
      </c>
      <c r="D669" s="1">
        <v>2</v>
      </c>
      <c r="E669">
        <v>46</v>
      </c>
      <c r="F669" t="s">
        <v>19</v>
      </c>
      <c r="G669" t="str">
        <f t="shared" si="10"/>
        <v>F1-2-46B</v>
      </c>
      <c r="H669" t="s">
        <v>22</v>
      </c>
      <c r="I669" t="s">
        <v>20</v>
      </c>
    </row>
    <row r="670" spans="1:33" x14ac:dyDescent="0.3">
      <c r="A670" t="s">
        <v>921</v>
      </c>
      <c r="B670" s="3">
        <v>40723</v>
      </c>
      <c r="C670" s="1">
        <v>1</v>
      </c>
      <c r="D670" s="1">
        <v>2</v>
      </c>
      <c r="E670">
        <v>47</v>
      </c>
      <c r="F670" t="s">
        <v>18</v>
      </c>
      <c r="G670" t="str">
        <f t="shared" si="10"/>
        <v>F1-2-47A</v>
      </c>
      <c r="H670" t="s">
        <v>22</v>
      </c>
      <c r="I670" t="s">
        <v>20</v>
      </c>
    </row>
    <row r="671" spans="1:33" x14ac:dyDescent="0.3">
      <c r="A671" t="s">
        <v>921</v>
      </c>
      <c r="B671" s="3">
        <v>40723</v>
      </c>
      <c r="C671" s="1">
        <v>1</v>
      </c>
      <c r="D671" s="1">
        <v>2</v>
      </c>
      <c r="E671">
        <v>47</v>
      </c>
      <c r="F671" t="s">
        <v>19</v>
      </c>
      <c r="G671" t="str">
        <f t="shared" si="10"/>
        <v>F1-2-47B</v>
      </c>
      <c r="H671" t="s">
        <v>22</v>
      </c>
      <c r="I671" t="s">
        <v>23</v>
      </c>
      <c r="K671" t="s">
        <v>30</v>
      </c>
      <c r="L671" t="s">
        <v>71</v>
      </c>
      <c r="M671" t="s">
        <v>38</v>
      </c>
    </row>
    <row r="672" spans="1:33" x14ac:dyDescent="0.3">
      <c r="A672" t="s">
        <v>921</v>
      </c>
      <c r="B672" s="3">
        <v>40723</v>
      </c>
      <c r="C672" s="1">
        <v>1</v>
      </c>
      <c r="D672" s="1">
        <v>2</v>
      </c>
      <c r="E672">
        <v>48</v>
      </c>
      <c r="F672" t="s">
        <v>18</v>
      </c>
      <c r="G672" t="str">
        <f t="shared" si="10"/>
        <v>F1-2-48A</v>
      </c>
      <c r="H672" t="s">
        <v>22</v>
      </c>
      <c r="I672" t="s">
        <v>23</v>
      </c>
      <c r="K672" t="s">
        <v>25</v>
      </c>
      <c r="L672" t="s">
        <v>26</v>
      </c>
      <c r="M672" t="s">
        <v>177</v>
      </c>
      <c r="N672" t="s">
        <v>27</v>
      </c>
      <c r="O672" t="s">
        <v>29</v>
      </c>
      <c r="Q672">
        <v>45.55</v>
      </c>
      <c r="R672">
        <v>21.2</v>
      </c>
      <c r="S672">
        <v>15.4</v>
      </c>
      <c r="W672">
        <v>19</v>
      </c>
      <c r="X672">
        <v>24</v>
      </c>
      <c r="Y672">
        <v>315</v>
      </c>
      <c r="Z672">
        <v>291</v>
      </c>
      <c r="AC672">
        <v>94</v>
      </c>
    </row>
    <row r="673" spans="1:33" x14ac:dyDescent="0.3">
      <c r="A673" t="s">
        <v>921</v>
      </c>
      <c r="B673" s="3">
        <v>40723</v>
      </c>
      <c r="C673" s="1">
        <v>1</v>
      </c>
      <c r="D673" s="1">
        <v>2</v>
      </c>
      <c r="E673">
        <v>48</v>
      </c>
      <c r="F673" t="s">
        <v>19</v>
      </c>
      <c r="G673" t="str">
        <f t="shared" si="10"/>
        <v>F1-2-48B</v>
      </c>
      <c r="H673" t="s">
        <v>22</v>
      </c>
      <c r="I673" t="s">
        <v>23</v>
      </c>
      <c r="K673" t="s">
        <v>30</v>
      </c>
      <c r="L673" t="s">
        <v>71</v>
      </c>
      <c r="M673" t="s">
        <v>49</v>
      </c>
    </row>
    <row r="674" spans="1:33" x14ac:dyDescent="0.3">
      <c r="A674" t="s">
        <v>922</v>
      </c>
      <c r="B674" s="3">
        <v>40728</v>
      </c>
      <c r="C674" s="1">
        <v>1</v>
      </c>
      <c r="D674" s="1">
        <v>1</v>
      </c>
      <c r="E674">
        <v>1</v>
      </c>
      <c r="F674" t="s">
        <v>18</v>
      </c>
      <c r="G674" t="str">
        <f t="shared" si="10"/>
        <v>F1-1-1A</v>
      </c>
      <c r="H674" t="s">
        <v>22</v>
      </c>
      <c r="I674" t="s">
        <v>23</v>
      </c>
      <c r="K674" t="s">
        <v>25</v>
      </c>
      <c r="L674" t="s">
        <v>26</v>
      </c>
      <c r="M674" s="7" t="s">
        <v>228</v>
      </c>
      <c r="N674" t="s">
        <v>27</v>
      </c>
      <c r="O674" t="s">
        <v>29</v>
      </c>
      <c r="Q674">
        <v>44.2</v>
      </c>
      <c r="R674">
        <v>14.75</v>
      </c>
      <c r="S674">
        <v>17</v>
      </c>
      <c r="W674">
        <v>9</v>
      </c>
      <c r="X674">
        <v>20</v>
      </c>
      <c r="Y674">
        <v>331</v>
      </c>
      <c r="Z674">
        <v>311</v>
      </c>
      <c r="AC674">
        <v>109</v>
      </c>
    </row>
    <row r="675" spans="1:33" x14ac:dyDescent="0.3">
      <c r="A675" t="s">
        <v>922</v>
      </c>
      <c r="B675" s="3">
        <v>40728</v>
      </c>
      <c r="C675" s="1">
        <v>1</v>
      </c>
      <c r="D675" s="1">
        <v>1</v>
      </c>
      <c r="E675">
        <v>1</v>
      </c>
      <c r="F675" t="s">
        <v>19</v>
      </c>
      <c r="G675" t="str">
        <f t="shared" si="10"/>
        <v>F1-1-1B</v>
      </c>
      <c r="H675" t="s">
        <v>22</v>
      </c>
      <c r="I675" t="s">
        <v>20</v>
      </c>
      <c r="J675" t="s">
        <v>21</v>
      </c>
      <c r="M675" s="7"/>
    </row>
    <row r="676" spans="1:33" x14ac:dyDescent="0.3">
      <c r="A676" t="s">
        <v>922</v>
      </c>
      <c r="B676" s="3">
        <v>40728</v>
      </c>
      <c r="C676" s="1">
        <v>1</v>
      </c>
      <c r="D676" s="1">
        <v>1</v>
      </c>
      <c r="E676">
        <v>2</v>
      </c>
      <c r="F676" t="s">
        <v>18</v>
      </c>
      <c r="G676" t="str">
        <f t="shared" si="10"/>
        <v>F1-1-2A</v>
      </c>
      <c r="H676" t="s">
        <v>20</v>
      </c>
      <c r="I676" t="s">
        <v>23</v>
      </c>
      <c r="J676" t="s">
        <v>21</v>
      </c>
      <c r="M676" s="7"/>
    </row>
    <row r="677" spans="1:33" x14ac:dyDescent="0.3">
      <c r="A677" t="s">
        <v>922</v>
      </c>
      <c r="B677" s="3">
        <v>40728</v>
      </c>
      <c r="C677" s="1">
        <v>1</v>
      </c>
      <c r="D677" s="1">
        <v>1</v>
      </c>
      <c r="E677">
        <v>2</v>
      </c>
      <c r="F677" t="s">
        <v>19</v>
      </c>
      <c r="G677" t="str">
        <f t="shared" si="10"/>
        <v>F1-1-2B</v>
      </c>
      <c r="H677" t="s">
        <v>20</v>
      </c>
      <c r="I677" t="s">
        <v>24</v>
      </c>
      <c r="M677" s="7"/>
    </row>
    <row r="678" spans="1:33" x14ac:dyDescent="0.3">
      <c r="A678" t="s">
        <v>922</v>
      </c>
      <c r="B678" s="3">
        <v>40728</v>
      </c>
      <c r="C678" s="1">
        <v>1</v>
      </c>
      <c r="D678" s="1">
        <v>1</v>
      </c>
      <c r="E678">
        <v>3</v>
      </c>
      <c r="F678" t="s">
        <v>18</v>
      </c>
      <c r="G678" t="str">
        <f t="shared" si="10"/>
        <v>F1-1-3A</v>
      </c>
      <c r="H678" t="s">
        <v>20</v>
      </c>
      <c r="I678" t="s">
        <v>24</v>
      </c>
      <c r="M678" s="7"/>
    </row>
    <row r="679" spans="1:33" x14ac:dyDescent="0.3">
      <c r="A679" t="s">
        <v>922</v>
      </c>
      <c r="B679" s="3">
        <v>40728</v>
      </c>
      <c r="C679" s="1">
        <v>1</v>
      </c>
      <c r="D679" s="1">
        <v>1</v>
      </c>
      <c r="E679">
        <v>3</v>
      </c>
      <c r="F679" t="s">
        <v>19</v>
      </c>
      <c r="G679" t="str">
        <f t="shared" si="10"/>
        <v>F1-1-3B</v>
      </c>
      <c r="H679" t="s">
        <v>22</v>
      </c>
      <c r="I679" t="s">
        <v>23</v>
      </c>
      <c r="K679" t="s">
        <v>30</v>
      </c>
      <c r="L679" t="s">
        <v>26</v>
      </c>
      <c r="M679" s="7" t="s">
        <v>229</v>
      </c>
      <c r="N679" t="s">
        <v>27</v>
      </c>
      <c r="O679" t="s">
        <v>28</v>
      </c>
      <c r="Q679">
        <v>40.5</v>
      </c>
      <c r="R679">
        <v>23.3</v>
      </c>
      <c r="S679">
        <v>8.1999999999999993</v>
      </c>
      <c r="W679">
        <v>104</v>
      </c>
      <c r="X679">
        <v>19</v>
      </c>
      <c r="Y679">
        <v>118</v>
      </c>
      <c r="Z679">
        <v>99</v>
      </c>
      <c r="AC679">
        <v>111</v>
      </c>
    </row>
    <row r="680" spans="1:33" x14ac:dyDescent="0.3">
      <c r="A680" t="s">
        <v>922</v>
      </c>
      <c r="B680" s="3">
        <v>40728</v>
      </c>
      <c r="C680" s="1">
        <v>1</v>
      </c>
      <c r="D680" s="1">
        <v>1</v>
      </c>
      <c r="E680">
        <v>4</v>
      </c>
      <c r="F680" t="s">
        <v>18</v>
      </c>
      <c r="G680" t="str">
        <f t="shared" si="10"/>
        <v>F1-1-4A</v>
      </c>
      <c r="H680" t="s">
        <v>20</v>
      </c>
      <c r="I680" t="s">
        <v>20</v>
      </c>
    </row>
    <row r="681" spans="1:33" x14ac:dyDescent="0.3">
      <c r="A681" t="s">
        <v>922</v>
      </c>
      <c r="B681" s="3">
        <v>40728</v>
      </c>
      <c r="C681" s="1">
        <v>1</v>
      </c>
      <c r="D681" s="1">
        <v>1</v>
      </c>
      <c r="E681">
        <v>4</v>
      </c>
      <c r="F681" t="s">
        <v>19</v>
      </c>
      <c r="G681" t="str">
        <f t="shared" si="10"/>
        <v>F1-1-4B</v>
      </c>
      <c r="H681" t="s">
        <v>20</v>
      </c>
      <c r="I681" t="s">
        <v>23</v>
      </c>
      <c r="K681" s="6"/>
      <c r="L681" s="6"/>
      <c r="M681" s="8"/>
      <c r="N681" s="6"/>
      <c r="O681" s="6"/>
      <c r="P681" s="6"/>
      <c r="Q681" s="6"/>
      <c r="R681" s="6"/>
      <c r="S681" s="6"/>
      <c r="T681" s="6"/>
      <c r="U681" s="6"/>
      <c r="V681" s="6"/>
      <c r="W681" s="6"/>
      <c r="X681" s="6"/>
      <c r="Y681" s="6"/>
      <c r="AC681" s="6"/>
      <c r="AD681" s="6"/>
      <c r="AE681" s="6"/>
      <c r="AF681" s="6"/>
    </row>
    <row r="682" spans="1:33" x14ac:dyDescent="0.3">
      <c r="A682" t="s">
        <v>922</v>
      </c>
      <c r="B682" s="3">
        <v>40728</v>
      </c>
      <c r="C682" s="1">
        <v>1</v>
      </c>
      <c r="D682" s="1">
        <v>1</v>
      </c>
      <c r="E682">
        <v>5</v>
      </c>
      <c r="F682" t="s">
        <v>18</v>
      </c>
      <c r="G682" t="str">
        <f t="shared" si="10"/>
        <v>F1-1-5A</v>
      </c>
      <c r="H682" t="s">
        <v>20</v>
      </c>
      <c r="I682" t="s">
        <v>23</v>
      </c>
      <c r="M682" s="7"/>
    </row>
    <row r="683" spans="1:33" x14ac:dyDescent="0.3">
      <c r="A683" t="s">
        <v>922</v>
      </c>
      <c r="B683" s="3">
        <v>40728</v>
      </c>
      <c r="C683" s="1">
        <v>1</v>
      </c>
      <c r="D683" s="1">
        <v>1</v>
      </c>
      <c r="E683">
        <v>5</v>
      </c>
      <c r="F683" t="s">
        <v>19</v>
      </c>
      <c r="G683" t="str">
        <f t="shared" si="10"/>
        <v>F1-1-5B</v>
      </c>
      <c r="H683" t="s">
        <v>20</v>
      </c>
      <c r="I683" t="s">
        <v>20</v>
      </c>
      <c r="J683" t="s">
        <v>21</v>
      </c>
      <c r="M683" s="7"/>
    </row>
    <row r="684" spans="1:33" x14ac:dyDescent="0.3">
      <c r="A684" t="s">
        <v>922</v>
      </c>
      <c r="B684" s="3">
        <v>40728</v>
      </c>
      <c r="C684" s="1">
        <v>1</v>
      </c>
      <c r="D684" s="1">
        <v>1</v>
      </c>
      <c r="E684">
        <v>6</v>
      </c>
      <c r="F684" t="s">
        <v>18</v>
      </c>
      <c r="G684" t="str">
        <f t="shared" si="10"/>
        <v>F1-1-6A</v>
      </c>
      <c r="H684" t="s">
        <v>20</v>
      </c>
      <c r="I684" t="s">
        <v>20</v>
      </c>
      <c r="M684" s="7"/>
      <c r="V684" s="6"/>
      <c r="W684" s="6"/>
      <c r="X684" s="6"/>
      <c r="Y684" s="6"/>
    </row>
    <row r="685" spans="1:33" x14ac:dyDescent="0.3">
      <c r="A685" t="s">
        <v>922</v>
      </c>
      <c r="B685" s="3">
        <v>40728</v>
      </c>
      <c r="C685" s="1">
        <v>1</v>
      </c>
      <c r="D685" s="1">
        <v>1</v>
      </c>
      <c r="E685">
        <v>6</v>
      </c>
      <c r="F685" t="s">
        <v>19</v>
      </c>
      <c r="G685" t="str">
        <f t="shared" si="10"/>
        <v>F1-1-6B</v>
      </c>
      <c r="H685" t="s">
        <v>20</v>
      </c>
      <c r="I685" t="s">
        <v>20</v>
      </c>
      <c r="J685" t="s">
        <v>21</v>
      </c>
      <c r="M685" s="7"/>
    </row>
    <row r="686" spans="1:33" x14ac:dyDescent="0.3">
      <c r="A686" t="s">
        <v>922</v>
      </c>
      <c r="B686" s="3">
        <v>40728</v>
      </c>
      <c r="C686" s="1">
        <v>1</v>
      </c>
      <c r="D686" s="1">
        <v>1</v>
      </c>
      <c r="E686">
        <v>7</v>
      </c>
      <c r="F686" t="s">
        <v>18</v>
      </c>
      <c r="G686" t="str">
        <f t="shared" si="10"/>
        <v>F1-1-7A</v>
      </c>
      <c r="H686" t="s">
        <v>22</v>
      </c>
      <c r="I686" t="s">
        <v>23</v>
      </c>
      <c r="K686" t="s">
        <v>338</v>
      </c>
      <c r="L686" t="s">
        <v>26</v>
      </c>
      <c r="M686" s="7" t="s">
        <v>241</v>
      </c>
      <c r="N686" t="s">
        <v>27</v>
      </c>
      <c r="O686" t="s">
        <v>31</v>
      </c>
      <c r="Q686">
        <v>23.1</v>
      </c>
      <c r="R686">
        <v>13.5</v>
      </c>
      <c r="S686">
        <v>8.0500000000000007</v>
      </c>
      <c r="W686">
        <v>2</v>
      </c>
      <c r="X686">
        <v>20</v>
      </c>
      <c r="Y686">
        <v>48</v>
      </c>
      <c r="Z686">
        <v>28</v>
      </c>
      <c r="AA686" t="s">
        <v>172</v>
      </c>
      <c r="AG686" t="s">
        <v>359</v>
      </c>
    </row>
    <row r="687" spans="1:33" x14ac:dyDescent="0.3">
      <c r="A687" t="s">
        <v>922</v>
      </c>
      <c r="B687" s="3">
        <v>40728</v>
      </c>
      <c r="C687" s="1">
        <v>1</v>
      </c>
      <c r="D687" s="1">
        <v>1</v>
      </c>
      <c r="E687">
        <v>7</v>
      </c>
      <c r="F687" t="s">
        <v>19</v>
      </c>
      <c r="G687" t="str">
        <f t="shared" si="10"/>
        <v>F1-1-7B</v>
      </c>
      <c r="H687" t="s">
        <v>20</v>
      </c>
      <c r="I687" t="s">
        <v>20</v>
      </c>
      <c r="M687" s="7"/>
    </row>
    <row r="688" spans="1:33" x14ac:dyDescent="0.3">
      <c r="A688" t="s">
        <v>922</v>
      </c>
      <c r="B688" s="3">
        <v>40728</v>
      </c>
      <c r="C688" s="1">
        <v>1</v>
      </c>
      <c r="D688" s="1">
        <v>1</v>
      </c>
      <c r="E688">
        <v>8</v>
      </c>
      <c r="F688" t="s">
        <v>18</v>
      </c>
      <c r="G688" t="str">
        <f t="shared" si="10"/>
        <v>F1-1-8A</v>
      </c>
      <c r="H688" t="s">
        <v>20</v>
      </c>
      <c r="I688" t="s">
        <v>20</v>
      </c>
      <c r="M688" s="7"/>
    </row>
    <row r="689" spans="1:13" x14ac:dyDescent="0.3">
      <c r="A689" t="s">
        <v>922</v>
      </c>
      <c r="B689" s="3">
        <v>40728</v>
      </c>
      <c r="C689" s="1">
        <v>1</v>
      </c>
      <c r="D689" s="1">
        <v>1</v>
      </c>
      <c r="E689">
        <v>8</v>
      </c>
      <c r="F689" t="s">
        <v>19</v>
      </c>
      <c r="G689" t="str">
        <f t="shared" si="10"/>
        <v>F1-1-8B</v>
      </c>
      <c r="H689" t="s">
        <v>20</v>
      </c>
      <c r="I689" t="s">
        <v>23</v>
      </c>
      <c r="J689" t="s">
        <v>21</v>
      </c>
      <c r="M689" s="7"/>
    </row>
    <row r="690" spans="1:13" x14ac:dyDescent="0.3">
      <c r="A690" t="s">
        <v>922</v>
      </c>
      <c r="B690" s="3">
        <v>40728</v>
      </c>
      <c r="C690" s="1">
        <v>1</v>
      </c>
      <c r="D690" s="1">
        <v>1</v>
      </c>
      <c r="E690">
        <v>9</v>
      </c>
      <c r="F690" t="s">
        <v>18</v>
      </c>
      <c r="G690" t="str">
        <f t="shared" si="10"/>
        <v>F1-1-9A</v>
      </c>
      <c r="H690" t="s">
        <v>20</v>
      </c>
      <c r="I690" t="s">
        <v>20</v>
      </c>
      <c r="M690" s="7"/>
    </row>
    <row r="691" spans="1:13" x14ac:dyDescent="0.3">
      <c r="A691" t="s">
        <v>922</v>
      </c>
      <c r="B691" s="3">
        <v>40728</v>
      </c>
      <c r="C691" s="1">
        <v>1</v>
      </c>
      <c r="D691" s="1">
        <v>1</v>
      </c>
      <c r="E691">
        <v>9</v>
      </c>
      <c r="F691" t="s">
        <v>19</v>
      </c>
      <c r="G691" t="str">
        <f t="shared" si="10"/>
        <v>F1-1-9B</v>
      </c>
      <c r="H691" t="s">
        <v>20</v>
      </c>
      <c r="I691" t="s">
        <v>20</v>
      </c>
      <c r="M691" s="7"/>
    </row>
    <row r="692" spans="1:13" x14ac:dyDescent="0.3">
      <c r="A692" t="s">
        <v>922</v>
      </c>
      <c r="B692" s="3">
        <v>40728</v>
      </c>
      <c r="C692" s="1">
        <v>1</v>
      </c>
      <c r="D692" s="1">
        <v>1</v>
      </c>
      <c r="E692">
        <v>10</v>
      </c>
      <c r="F692" t="s">
        <v>18</v>
      </c>
      <c r="G692" t="str">
        <f t="shared" si="10"/>
        <v>F1-1-10A</v>
      </c>
      <c r="H692" t="s">
        <v>20</v>
      </c>
      <c r="I692" t="s">
        <v>20</v>
      </c>
      <c r="J692" t="s">
        <v>21</v>
      </c>
      <c r="M692" s="7"/>
    </row>
    <row r="693" spans="1:13" x14ac:dyDescent="0.3">
      <c r="A693" t="s">
        <v>922</v>
      </c>
      <c r="B693" s="3">
        <v>40728</v>
      </c>
      <c r="C693" s="1">
        <v>1</v>
      </c>
      <c r="D693" s="1">
        <v>1</v>
      </c>
      <c r="E693">
        <v>10</v>
      </c>
      <c r="F693" t="s">
        <v>19</v>
      </c>
      <c r="G693" t="str">
        <f t="shared" si="10"/>
        <v>F1-1-10B</v>
      </c>
      <c r="H693" t="s">
        <v>22</v>
      </c>
      <c r="I693" t="s">
        <v>24</v>
      </c>
      <c r="M693" s="7"/>
    </row>
    <row r="694" spans="1:13" x14ac:dyDescent="0.3">
      <c r="A694" t="s">
        <v>922</v>
      </c>
      <c r="B694" s="3">
        <v>40728</v>
      </c>
      <c r="C694" s="1">
        <v>1</v>
      </c>
      <c r="D694" s="1">
        <v>1</v>
      </c>
      <c r="E694">
        <v>11</v>
      </c>
      <c r="F694" t="s">
        <v>18</v>
      </c>
      <c r="G694" t="str">
        <f t="shared" si="10"/>
        <v>F1-1-11A</v>
      </c>
      <c r="H694" t="s">
        <v>20</v>
      </c>
      <c r="I694" t="s">
        <v>24</v>
      </c>
      <c r="M694" s="7"/>
    </row>
    <row r="695" spans="1:13" x14ac:dyDescent="0.3">
      <c r="A695" t="s">
        <v>922</v>
      </c>
      <c r="B695" s="3">
        <v>40728</v>
      </c>
      <c r="C695" s="1">
        <v>1</v>
      </c>
      <c r="D695" s="1">
        <v>1</v>
      </c>
      <c r="E695">
        <v>11</v>
      </c>
      <c r="F695" t="s">
        <v>19</v>
      </c>
      <c r="G695" t="str">
        <f t="shared" si="10"/>
        <v>F1-1-11B</v>
      </c>
      <c r="H695" t="s">
        <v>20</v>
      </c>
      <c r="I695" t="s">
        <v>20</v>
      </c>
      <c r="J695" t="s">
        <v>21</v>
      </c>
      <c r="M695" s="7"/>
    </row>
    <row r="696" spans="1:13" x14ac:dyDescent="0.3">
      <c r="A696" t="s">
        <v>922</v>
      </c>
      <c r="B696" s="3">
        <v>40728</v>
      </c>
      <c r="C696" s="1">
        <v>1</v>
      </c>
      <c r="D696" s="1">
        <v>1</v>
      </c>
      <c r="E696">
        <v>12</v>
      </c>
      <c r="F696" t="s">
        <v>18</v>
      </c>
      <c r="G696" t="str">
        <f t="shared" si="10"/>
        <v>F1-1-12A</v>
      </c>
      <c r="H696" t="s">
        <v>20</v>
      </c>
      <c r="I696" t="s">
        <v>20</v>
      </c>
      <c r="M696" s="7"/>
    </row>
    <row r="697" spans="1:13" x14ac:dyDescent="0.3">
      <c r="A697" t="s">
        <v>922</v>
      </c>
      <c r="B697" s="3">
        <v>40728</v>
      </c>
      <c r="C697" s="1">
        <v>1</v>
      </c>
      <c r="D697" s="1">
        <v>1</v>
      </c>
      <c r="E697">
        <v>12</v>
      </c>
      <c r="F697" t="s">
        <v>19</v>
      </c>
      <c r="G697" t="str">
        <f t="shared" si="10"/>
        <v>F1-1-12B</v>
      </c>
      <c r="H697" t="s">
        <v>22</v>
      </c>
      <c r="I697" t="s">
        <v>24</v>
      </c>
      <c r="M697" s="7"/>
    </row>
    <row r="698" spans="1:13" x14ac:dyDescent="0.3">
      <c r="A698" t="s">
        <v>922</v>
      </c>
      <c r="B698" s="3">
        <v>40728</v>
      </c>
      <c r="C698" s="1">
        <v>1</v>
      </c>
      <c r="D698" s="1">
        <v>1</v>
      </c>
      <c r="E698">
        <v>13</v>
      </c>
      <c r="F698" t="s">
        <v>18</v>
      </c>
      <c r="G698" t="str">
        <f t="shared" si="10"/>
        <v>F1-1-13A</v>
      </c>
      <c r="H698" t="s">
        <v>22</v>
      </c>
      <c r="I698" t="s">
        <v>23</v>
      </c>
      <c r="J698" t="s">
        <v>21</v>
      </c>
      <c r="M698" s="7"/>
    </row>
    <row r="699" spans="1:13" x14ac:dyDescent="0.3">
      <c r="A699" t="s">
        <v>922</v>
      </c>
      <c r="B699" s="3">
        <v>40728</v>
      </c>
      <c r="C699" s="1">
        <v>1</v>
      </c>
      <c r="D699" s="1">
        <v>1</v>
      </c>
      <c r="E699">
        <v>13</v>
      </c>
      <c r="F699" t="s">
        <v>19</v>
      </c>
      <c r="G699" t="str">
        <f t="shared" si="10"/>
        <v>F1-1-13B</v>
      </c>
      <c r="H699" t="s">
        <v>20</v>
      </c>
      <c r="I699" t="s">
        <v>20</v>
      </c>
      <c r="J699" t="s">
        <v>21</v>
      </c>
      <c r="M699" s="7"/>
    </row>
    <row r="700" spans="1:13" x14ac:dyDescent="0.3">
      <c r="A700" t="s">
        <v>922</v>
      </c>
      <c r="B700" s="3">
        <v>40728</v>
      </c>
      <c r="C700" s="1">
        <v>1</v>
      </c>
      <c r="D700" s="1">
        <v>1</v>
      </c>
      <c r="E700">
        <v>14</v>
      </c>
      <c r="F700" t="s">
        <v>18</v>
      </c>
      <c r="G700" t="str">
        <f t="shared" si="10"/>
        <v>F1-1-14A</v>
      </c>
      <c r="H700" t="s">
        <v>20</v>
      </c>
      <c r="I700" t="s">
        <v>20</v>
      </c>
      <c r="M700" s="7"/>
    </row>
    <row r="701" spans="1:13" x14ac:dyDescent="0.3">
      <c r="A701" t="s">
        <v>922</v>
      </c>
      <c r="B701" s="3">
        <v>40728</v>
      </c>
      <c r="C701" s="1">
        <v>1</v>
      </c>
      <c r="D701" s="1">
        <v>1</v>
      </c>
      <c r="E701">
        <v>14</v>
      </c>
      <c r="F701" t="s">
        <v>19</v>
      </c>
      <c r="G701" t="str">
        <f t="shared" si="10"/>
        <v>F1-1-14B</v>
      </c>
      <c r="H701" t="s">
        <v>20</v>
      </c>
      <c r="I701" t="s">
        <v>20</v>
      </c>
      <c r="M701" s="7"/>
    </row>
    <row r="702" spans="1:13" x14ac:dyDescent="0.3">
      <c r="A702" t="s">
        <v>922</v>
      </c>
      <c r="B702" s="3">
        <v>40728</v>
      </c>
      <c r="C702" s="1">
        <v>1</v>
      </c>
      <c r="D702" s="1">
        <v>1</v>
      </c>
      <c r="E702">
        <v>15</v>
      </c>
      <c r="F702" t="s">
        <v>18</v>
      </c>
      <c r="G702" t="str">
        <f t="shared" si="10"/>
        <v>F1-1-15A</v>
      </c>
      <c r="H702" t="s">
        <v>20</v>
      </c>
      <c r="I702" t="s">
        <v>20</v>
      </c>
      <c r="M702" s="7"/>
    </row>
    <row r="703" spans="1:13" x14ac:dyDescent="0.3">
      <c r="A703" t="s">
        <v>922</v>
      </c>
      <c r="B703" s="3">
        <v>40728</v>
      </c>
      <c r="C703" s="1">
        <v>1</v>
      </c>
      <c r="D703" s="1">
        <v>1</v>
      </c>
      <c r="E703">
        <v>15</v>
      </c>
      <c r="F703" t="s">
        <v>19</v>
      </c>
      <c r="G703" t="str">
        <f t="shared" si="10"/>
        <v>F1-1-15B</v>
      </c>
      <c r="H703" t="s">
        <v>20</v>
      </c>
      <c r="I703" t="s">
        <v>23</v>
      </c>
      <c r="J703" t="s">
        <v>21</v>
      </c>
      <c r="M703" s="7"/>
    </row>
    <row r="704" spans="1:13" x14ac:dyDescent="0.3">
      <c r="A704" t="s">
        <v>922</v>
      </c>
      <c r="B704" s="3">
        <v>40728</v>
      </c>
      <c r="C704" s="1">
        <v>1</v>
      </c>
      <c r="D704" s="1">
        <v>1</v>
      </c>
      <c r="E704">
        <v>16</v>
      </c>
      <c r="F704" t="s">
        <v>18</v>
      </c>
      <c r="G704" t="str">
        <f t="shared" si="10"/>
        <v>F1-1-16A</v>
      </c>
      <c r="H704" t="s">
        <v>20</v>
      </c>
      <c r="I704" t="s">
        <v>20</v>
      </c>
      <c r="M704" s="7"/>
    </row>
    <row r="705" spans="1:33" x14ac:dyDescent="0.3">
      <c r="A705" t="s">
        <v>922</v>
      </c>
      <c r="B705" s="3">
        <v>40728</v>
      </c>
      <c r="C705" s="1">
        <v>1</v>
      </c>
      <c r="D705" s="1">
        <v>1</v>
      </c>
      <c r="E705">
        <v>16</v>
      </c>
      <c r="F705" t="s">
        <v>19</v>
      </c>
      <c r="G705" t="str">
        <f t="shared" si="10"/>
        <v>F1-1-16B</v>
      </c>
      <c r="H705" t="s">
        <v>20</v>
      </c>
      <c r="I705" t="s">
        <v>20</v>
      </c>
      <c r="M705" s="7"/>
    </row>
    <row r="706" spans="1:33" x14ac:dyDescent="0.3">
      <c r="A706" t="s">
        <v>922</v>
      </c>
      <c r="B706" s="3">
        <v>40728</v>
      </c>
      <c r="C706" s="1">
        <v>1</v>
      </c>
      <c r="D706" s="1">
        <v>1</v>
      </c>
      <c r="E706">
        <v>17</v>
      </c>
      <c r="F706" t="s">
        <v>18</v>
      </c>
      <c r="G706" t="str">
        <f t="shared" si="10"/>
        <v>F1-1-17A</v>
      </c>
      <c r="H706" t="s">
        <v>22</v>
      </c>
      <c r="I706" t="s">
        <v>23</v>
      </c>
      <c r="K706" t="s">
        <v>35</v>
      </c>
      <c r="L706" t="s">
        <v>26</v>
      </c>
      <c r="M706" t="s">
        <v>223</v>
      </c>
      <c r="N706" t="s">
        <v>27</v>
      </c>
      <c r="O706" t="s">
        <v>29</v>
      </c>
      <c r="Q706">
        <v>27.05</v>
      </c>
      <c r="R706">
        <v>17.3</v>
      </c>
      <c r="S706">
        <v>9.6999999999999993</v>
      </c>
      <c r="W706">
        <v>44</v>
      </c>
      <c r="X706">
        <v>19</v>
      </c>
      <c r="Y706">
        <v>58</v>
      </c>
      <c r="Z706">
        <v>39</v>
      </c>
      <c r="AC706">
        <v>100</v>
      </c>
    </row>
    <row r="707" spans="1:33" x14ac:dyDescent="0.3">
      <c r="A707" t="s">
        <v>922</v>
      </c>
      <c r="B707" s="3">
        <v>40728</v>
      </c>
      <c r="C707" s="1">
        <v>1</v>
      </c>
      <c r="D707" s="1">
        <v>1</v>
      </c>
      <c r="E707">
        <v>17</v>
      </c>
      <c r="F707" t="s">
        <v>19</v>
      </c>
      <c r="G707" t="str">
        <f t="shared" ref="G707:G770" si="11">"F"&amp;C707&amp;"-"&amp;D707&amp;"-"&amp;E707&amp;UPPER(F707)</f>
        <v>F1-1-17B</v>
      </c>
      <c r="H707" t="s">
        <v>20</v>
      </c>
      <c r="I707" t="s">
        <v>24</v>
      </c>
      <c r="M707" s="7"/>
    </row>
    <row r="708" spans="1:33" x14ac:dyDescent="0.3">
      <c r="A708" t="s">
        <v>922</v>
      </c>
      <c r="B708" s="3">
        <v>40728</v>
      </c>
      <c r="C708" s="1">
        <v>1</v>
      </c>
      <c r="D708" s="1">
        <v>1</v>
      </c>
      <c r="E708">
        <v>18</v>
      </c>
      <c r="F708" t="s">
        <v>18</v>
      </c>
      <c r="G708" t="str">
        <f t="shared" si="11"/>
        <v>F1-1-18A</v>
      </c>
      <c r="H708" t="s">
        <v>20</v>
      </c>
      <c r="I708" t="s">
        <v>23</v>
      </c>
      <c r="M708" s="7"/>
    </row>
    <row r="709" spans="1:33" x14ac:dyDescent="0.3">
      <c r="A709" t="s">
        <v>922</v>
      </c>
      <c r="B709" s="3">
        <v>40728</v>
      </c>
      <c r="C709" s="1">
        <v>1</v>
      </c>
      <c r="D709" s="1">
        <v>1</v>
      </c>
      <c r="E709">
        <v>18</v>
      </c>
      <c r="F709" t="s">
        <v>19</v>
      </c>
      <c r="G709" t="str">
        <f t="shared" si="11"/>
        <v>F1-1-18B</v>
      </c>
      <c r="H709" t="s">
        <v>22</v>
      </c>
      <c r="I709" t="s">
        <v>23</v>
      </c>
      <c r="K709" t="s">
        <v>30</v>
      </c>
      <c r="L709" t="s">
        <v>26</v>
      </c>
      <c r="M709" s="7" t="s">
        <v>224</v>
      </c>
      <c r="N709" t="s">
        <v>27</v>
      </c>
      <c r="O709" t="s">
        <v>28</v>
      </c>
      <c r="Q709">
        <v>37.799999999999997</v>
      </c>
      <c r="R709">
        <v>22.85</v>
      </c>
      <c r="S709">
        <v>11.1</v>
      </c>
      <c r="W709">
        <v>60</v>
      </c>
      <c r="X709">
        <v>19</v>
      </c>
      <c r="Y709">
        <v>113</v>
      </c>
      <c r="Z709">
        <v>94</v>
      </c>
      <c r="AC709">
        <v>104</v>
      </c>
    </row>
    <row r="710" spans="1:33" x14ac:dyDescent="0.3">
      <c r="A710" t="s">
        <v>922</v>
      </c>
      <c r="B710" s="3">
        <v>40728</v>
      </c>
      <c r="C710" s="1">
        <v>1</v>
      </c>
      <c r="D710" s="1">
        <v>1</v>
      </c>
      <c r="E710">
        <v>19</v>
      </c>
      <c r="F710" t="s">
        <v>18</v>
      </c>
      <c r="G710" t="str">
        <f t="shared" si="11"/>
        <v>F1-1-19A</v>
      </c>
      <c r="H710" t="s">
        <v>22</v>
      </c>
      <c r="I710" t="s">
        <v>23</v>
      </c>
      <c r="K710" t="s">
        <v>338</v>
      </c>
      <c r="L710" t="s">
        <v>26</v>
      </c>
      <c r="M710" s="7" t="s">
        <v>225</v>
      </c>
      <c r="N710" t="s">
        <v>27</v>
      </c>
      <c r="O710" t="s">
        <v>29</v>
      </c>
      <c r="Q710">
        <v>23.9</v>
      </c>
      <c r="R710">
        <v>13.6</v>
      </c>
      <c r="S710">
        <v>17.100000000000001</v>
      </c>
      <c r="W710">
        <v>16</v>
      </c>
      <c r="X710">
        <v>19</v>
      </c>
      <c r="Y710">
        <v>58</v>
      </c>
      <c r="Z710">
        <v>39</v>
      </c>
      <c r="AG710" t="s">
        <v>358</v>
      </c>
    </row>
    <row r="711" spans="1:33" x14ac:dyDescent="0.3">
      <c r="A711" t="s">
        <v>922</v>
      </c>
      <c r="B711" s="3">
        <v>40728</v>
      </c>
      <c r="C711" s="1">
        <v>1</v>
      </c>
      <c r="D711" s="1">
        <v>1</v>
      </c>
      <c r="E711">
        <v>19</v>
      </c>
      <c r="F711" t="s">
        <v>19</v>
      </c>
      <c r="G711" t="str">
        <f t="shared" si="11"/>
        <v>F1-1-19B</v>
      </c>
      <c r="H711" t="s">
        <v>22</v>
      </c>
      <c r="I711" t="s">
        <v>23</v>
      </c>
      <c r="K711" t="s">
        <v>338</v>
      </c>
      <c r="L711" t="s">
        <v>26</v>
      </c>
      <c r="M711" s="7" t="s">
        <v>191</v>
      </c>
      <c r="N711" t="s">
        <v>27</v>
      </c>
      <c r="O711" t="s">
        <v>29</v>
      </c>
      <c r="Q711">
        <v>22.8</v>
      </c>
      <c r="R711">
        <v>14.4</v>
      </c>
      <c r="S711">
        <v>8.85</v>
      </c>
      <c r="T711">
        <v>92.4</v>
      </c>
      <c r="U711">
        <v>118.35</v>
      </c>
      <c r="W711">
        <v>14</v>
      </c>
      <c r="X711">
        <v>20</v>
      </c>
      <c r="Y711">
        <v>43</v>
      </c>
      <c r="Z711">
        <v>23</v>
      </c>
      <c r="AG711" t="s">
        <v>357</v>
      </c>
    </row>
    <row r="712" spans="1:33" x14ac:dyDescent="0.3">
      <c r="A712" t="s">
        <v>922</v>
      </c>
      <c r="B712" s="3">
        <v>40728</v>
      </c>
      <c r="C712" s="1">
        <v>1</v>
      </c>
      <c r="D712" s="1">
        <v>1</v>
      </c>
      <c r="E712">
        <v>20</v>
      </c>
      <c r="F712" t="s">
        <v>18</v>
      </c>
      <c r="G712" t="str">
        <f t="shared" si="11"/>
        <v>F1-1-20A</v>
      </c>
      <c r="H712" t="s">
        <v>20</v>
      </c>
      <c r="I712" t="s">
        <v>20</v>
      </c>
      <c r="M712" s="7"/>
    </row>
    <row r="713" spans="1:33" x14ac:dyDescent="0.3">
      <c r="A713" t="s">
        <v>922</v>
      </c>
      <c r="B713" s="3">
        <v>40728</v>
      </c>
      <c r="C713" s="1">
        <v>1</v>
      </c>
      <c r="D713" s="1">
        <v>1</v>
      </c>
      <c r="E713">
        <v>20</v>
      </c>
      <c r="F713" t="s">
        <v>19</v>
      </c>
      <c r="G713" t="str">
        <f t="shared" si="11"/>
        <v>F1-1-20B</v>
      </c>
      <c r="H713" t="s">
        <v>22</v>
      </c>
      <c r="I713" t="s">
        <v>20</v>
      </c>
      <c r="J713" t="s">
        <v>21</v>
      </c>
      <c r="M713" s="7"/>
    </row>
    <row r="714" spans="1:33" x14ac:dyDescent="0.3">
      <c r="A714" t="s">
        <v>922</v>
      </c>
      <c r="B714" s="3">
        <v>40728</v>
      </c>
      <c r="C714" s="1">
        <v>1</v>
      </c>
      <c r="D714" s="1">
        <v>1</v>
      </c>
      <c r="E714" s="4">
        <v>21</v>
      </c>
      <c r="F714" t="s">
        <v>18</v>
      </c>
      <c r="G714" t="str">
        <f t="shared" si="11"/>
        <v>F1-1-21A</v>
      </c>
      <c r="H714" t="s">
        <v>22</v>
      </c>
      <c r="I714" t="s">
        <v>23</v>
      </c>
      <c r="K714" t="s">
        <v>93</v>
      </c>
      <c r="L714" t="s">
        <v>26</v>
      </c>
      <c r="M714" s="7"/>
      <c r="AG714" t="s">
        <v>237</v>
      </c>
    </row>
    <row r="715" spans="1:33" x14ac:dyDescent="0.3">
      <c r="A715" t="s">
        <v>922</v>
      </c>
      <c r="B715" s="3">
        <v>40728</v>
      </c>
      <c r="C715" s="1">
        <v>1</v>
      </c>
      <c r="D715" s="1">
        <v>1</v>
      </c>
      <c r="E715">
        <v>21</v>
      </c>
      <c r="F715" t="s">
        <v>19</v>
      </c>
      <c r="G715" t="str">
        <f t="shared" si="11"/>
        <v>F1-1-21B</v>
      </c>
      <c r="H715" t="s">
        <v>20</v>
      </c>
      <c r="I715" t="s">
        <v>20</v>
      </c>
      <c r="M715" s="7"/>
    </row>
    <row r="716" spans="1:33" x14ac:dyDescent="0.3">
      <c r="A716" t="s">
        <v>922</v>
      </c>
      <c r="B716" s="3">
        <v>40728</v>
      </c>
      <c r="C716" s="1">
        <v>1</v>
      </c>
      <c r="D716" s="1">
        <v>1</v>
      </c>
      <c r="E716">
        <v>22</v>
      </c>
      <c r="F716" t="s">
        <v>18</v>
      </c>
      <c r="G716" t="str">
        <f t="shared" si="11"/>
        <v>F1-1-22A</v>
      </c>
      <c r="H716" t="s">
        <v>20</v>
      </c>
      <c r="I716" t="s">
        <v>20</v>
      </c>
      <c r="M716" s="7"/>
    </row>
    <row r="717" spans="1:33" x14ac:dyDescent="0.3">
      <c r="A717" t="s">
        <v>922</v>
      </c>
      <c r="B717" s="3">
        <v>40728</v>
      </c>
      <c r="C717" s="1">
        <v>1</v>
      </c>
      <c r="D717" s="1">
        <v>1</v>
      </c>
      <c r="E717">
        <v>22</v>
      </c>
      <c r="F717" t="s">
        <v>19</v>
      </c>
      <c r="G717" t="str">
        <f t="shared" si="11"/>
        <v>F1-1-22B</v>
      </c>
      <c r="H717" t="s">
        <v>20</v>
      </c>
      <c r="I717" t="s">
        <v>23</v>
      </c>
      <c r="J717" t="s">
        <v>21</v>
      </c>
      <c r="M717" s="7"/>
    </row>
    <row r="718" spans="1:33" x14ac:dyDescent="0.3">
      <c r="A718" t="s">
        <v>922</v>
      </c>
      <c r="B718" s="3">
        <v>40728</v>
      </c>
      <c r="C718" s="1">
        <v>1</v>
      </c>
      <c r="D718" s="1">
        <v>1</v>
      </c>
      <c r="E718">
        <v>23</v>
      </c>
      <c r="F718" t="s">
        <v>18</v>
      </c>
      <c r="G718" t="str">
        <f t="shared" si="11"/>
        <v>F1-1-23A</v>
      </c>
      <c r="H718" t="s">
        <v>20</v>
      </c>
      <c r="I718" t="s">
        <v>23</v>
      </c>
      <c r="M718" s="7"/>
    </row>
    <row r="719" spans="1:33" x14ac:dyDescent="0.3">
      <c r="A719" t="s">
        <v>922</v>
      </c>
      <c r="B719" s="3">
        <v>40728</v>
      </c>
      <c r="C719" s="1">
        <v>1</v>
      </c>
      <c r="D719" s="1">
        <v>1</v>
      </c>
      <c r="E719">
        <v>23</v>
      </c>
      <c r="F719" t="s">
        <v>19</v>
      </c>
      <c r="G719" t="str">
        <f t="shared" si="11"/>
        <v>F1-1-23B</v>
      </c>
      <c r="H719" t="s">
        <v>20</v>
      </c>
      <c r="I719" t="s">
        <v>20</v>
      </c>
      <c r="M719" s="7"/>
    </row>
    <row r="720" spans="1:33" x14ac:dyDescent="0.3">
      <c r="A720" t="s">
        <v>922</v>
      </c>
      <c r="B720" s="3">
        <v>40728</v>
      </c>
      <c r="C720" s="1">
        <v>1</v>
      </c>
      <c r="D720" s="1">
        <v>1</v>
      </c>
      <c r="E720">
        <v>24</v>
      </c>
      <c r="F720" t="s">
        <v>18</v>
      </c>
      <c r="G720" t="str">
        <f t="shared" si="11"/>
        <v>F1-1-24A</v>
      </c>
      <c r="H720" t="s">
        <v>22</v>
      </c>
      <c r="I720" t="s">
        <v>23</v>
      </c>
      <c r="K720" t="s">
        <v>35</v>
      </c>
      <c r="L720" t="s">
        <v>26</v>
      </c>
      <c r="M720" s="7" t="s">
        <v>190</v>
      </c>
      <c r="N720" t="s">
        <v>27</v>
      </c>
      <c r="O720" t="s">
        <v>28</v>
      </c>
      <c r="Q720">
        <v>28.35</v>
      </c>
      <c r="R720">
        <v>18.899999999999999</v>
      </c>
      <c r="S720">
        <v>8</v>
      </c>
      <c r="W720">
        <v>39</v>
      </c>
      <c r="X720">
        <v>20</v>
      </c>
      <c r="Y720">
        <v>71</v>
      </c>
      <c r="Z720">
        <v>51</v>
      </c>
      <c r="AC720">
        <v>103</v>
      </c>
    </row>
    <row r="721" spans="1:33" x14ac:dyDescent="0.3">
      <c r="A721" t="s">
        <v>922</v>
      </c>
      <c r="B721" s="3">
        <v>40728</v>
      </c>
      <c r="C721" s="1">
        <v>1</v>
      </c>
      <c r="D721" s="1">
        <v>1</v>
      </c>
      <c r="E721">
        <v>24</v>
      </c>
      <c r="F721" t="s">
        <v>19</v>
      </c>
      <c r="G721" t="str">
        <f t="shared" si="11"/>
        <v>F1-1-24B</v>
      </c>
      <c r="H721" t="s">
        <v>20</v>
      </c>
      <c r="I721" t="s">
        <v>24</v>
      </c>
      <c r="M721" s="7"/>
    </row>
    <row r="722" spans="1:33" x14ac:dyDescent="0.3">
      <c r="A722" t="s">
        <v>922</v>
      </c>
      <c r="B722" s="3">
        <v>40728</v>
      </c>
      <c r="C722" s="1">
        <v>1</v>
      </c>
      <c r="D722" s="1">
        <v>1</v>
      </c>
      <c r="E722">
        <v>25</v>
      </c>
      <c r="F722" t="s">
        <v>18</v>
      </c>
      <c r="G722" t="str">
        <f t="shared" si="11"/>
        <v>F1-1-25A</v>
      </c>
      <c r="H722" t="s">
        <v>20</v>
      </c>
      <c r="I722" t="s">
        <v>20</v>
      </c>
      <c r="M722" s="7"/>
    </row>
    <row r="723" spans="1:33" x14ac:dyDescent="0.3">
      <c r="A723" t="s">
        <v>922</v>
      </c>
      <c r="B723" s="3">
        <v>40728</v>
      </c>
      <c r="C723" s="1">
        <v>1</v>
      </c>
      <c r="D723" s="1">
        <v>1</v>
      </c>
      <c r="E723">
        <v>25</v>
      </c>
      <c r="F723" t="s">
        <v>19</v>
      </c>
      <c r="G723" t="str">
        <f t="shared" si="11"/>
        <v>F1-1-25B</v>
      </c>
      <c r="H723" t="s">
        <v>22</v>
      </c>
      <c r="I723" t="s">
        <v>23</v>
      </c>
      <c r="K723" t="s">
        <v>35</v>
      </c>
      <c r="L723" t="s">
        <v>26</v>
      </c>
      <c r="M723" s="7" t="s">
        <v>233</v>
      </c>
      <c r="N723" t="s">
        <v>27</v>
      </c>
      <c r="O723" t="s">
        <v>28</v>
      </c>
      <c r="Q723">
        <v>27.1</v>
      </c>
      <c r="R723">
        <v>17.100000000000001</v>
      </c>
      <c r="S723">
        <v>5.7</v>
      </c>
      <c r="W723">
        <v>38</v>
      </c>
      <c r="X723">
        <v>20</v>
      </c>
      <c r="Y723">
        <v>62</v>
      </c>
      <c r="Z723">
        <v>42</v>
      </c>
      <c r="AA723" t="s">
        <v>234</v>
      </c>
      <c r="AC723">
        <v>101</v>
      </c>
    </row>
    <row r="724" spans="1:33" x14ac:dyDescent="0.3">
      <c r="A724" t="s">
        <v>922</v>
      </c>
      <c r="B724" s="3">
        <v>40728</v>
      </c>
      <c r="C724" s="1">
        <v>1</v>
      </c>
      <c r="D724" s="1">
        <v>1</v>
      </c>
      <c r="E724">
        <v>26</v>
      </c>
      <c r="F724" t="s">
        <v>18</v>
      </c>
      <c r="G724" t="str">
        <f t="shared" si="11"/>
        <v>F1-1-26A</v>
      </c>
      <c r="H724" t="s">
        <v>20</v>
      </c>
      <c r="I724" t="s">
        <v>24</v>
      </c>
      <c r="M724" s="7"/>
    </row>
    <row r="725" spans="1:33" x14ac:dyDescent="0.3">
      <c r="A725" t="s">
        <v>922</v>
      </c>
      <c r="B725" s="3">
        <v>40728</v>
      </c>
      <c r="C725" s="1">
        <v>1</v>
      </c>
      <c r="D725" s="1">
        <v>1</v>
      </c>
      <c r="E725">
        <v>26</v>
      </c>
      <c r="F725" t="s">
        <v>19</v>
      </c>
      <c r="G725" t="str">
        <f t="shared" si="11"/>
        <v>F1-1-26B</v>
      </c>
      <c r="H725" t="s">
        <v>20</v>
      </c>
      <c r="I725" t="s">
        <v>20</v>
      </c>
      <c r="M725" s="7"/>
    </row>
    <row r="726" spans="1:33" x14ac:dyDescent="0.3">
      <c r="A726" t="s">
        <v>922</v>
      </c>
      <c r="B726" s="3">
        <v>40728</v>
      </c>
      <c r="C726" s="1">
        <v>1</v>
      </c>
      <c r="D726" s="1">
        <v>1</v>
      </c>
      <c r="E726">
        <v>27</v>
      </c>
      <c r="F726" t="s">
        <v>18</v>
      </c>
      <c r="G726" t="str">
        <f t="shared" si="11"/>
        <v>F1-1-27A</v>
      </c>
      <c r="H726" t="s">
        <v>20</v>
      </c>
      <c r="I726" t="s">
        <v>20</v>
      </c>
      <c r="M726" s="7"/>
    </row>
    <row r="727" spans="1:33" x14ac:dyDescent="0.3">
      <c r="A727" t="s">
        <v>922</v>
      </c>
      <c r="B727" s="3">
        <v>40728</v>
      </c>
      <c r="C727" s="1">
        <v>1</v>
      </c>
      <c r="D727" s="1">
        <v>1</v>
      </c>
      <c r="E727">
        <v>27</v>
      </c>
      <c r="F727" t="s">
        <v>19</v>
      </c>
      <c r="G727" t="str">
        <f t="shared" si="11"/>
        <v>F1-1-27B</v>
      </c>
      <c r="H727" t="s">
        <v>22</v>
      </c>
      <c r="I727" t="s">
        <v>23</v>
      </c>
      <c r="K727" t="s">
        <v>30</v>
      </c>
      <c r="L727" t="s">
        <v>26</v>
      </c>
      <c r="M727" s="7" t="s">
        <v>221</v>
      </c>
      <c r="N727" t="s">
        <v>33</v>
      </c>
      <c r="O727" t="s">
        <v>29</v>
      </c>
      <c r="Q727">
        <v>39.25</v>
      </c>
      <c r="R727">
        <v>25.7</v>
      </c>
      <c r="S727">
        <v>10.45</v>
      </c>
      <c r="W727">
        <v>86</v>
      </c>
      <c r="X727">
        <v>19</v>
      </c>
      <c r="Y727">
        <v>127</v>
      </c>
      <c r="Z727">
        <v>108</v>
      </c>
      <c r="AC727">
        <v>99</v>
      </c>
      <c r="AG727" t="s">
        <v>222</v>
      </c>
    </row>
    <row r="728" spans="1:33" x14ac:dyDescent="0.3">
      <c r="A728" t="s">
        <v>922</v>
      </c>
      <c r="B728" s="3">
        <v>40728</v>
      </c>
      <c r="C728" s="1">
        <v>1</v>
      </c>
      <c r="D728" s="1">
        <v>1</v>
      </c>
      <c r="E728">
        <v>28</v>
      </c>
      <c r="F728" t="s">
        <v>18</v>
      </c>
      <c r="G728" t="str">
        <f t="shared" si="11"/>
        <v>F1-1-28A</v>
      </c>
      <c r="H728" t="s">
        <v>22</v>
      </c>
      <c r="I728" t="s">
        <v>23</v>
      </c>
      <c r="K728" t="s">
        <v>41</v>
      </c>
      <c r="L728" t="s">
        <v>26</v>
      </c>
      <c r="M728" s="7" t="s">
        <v>189</v>
      </c>
      <c r="N728" t="s">
        <v>27</v>
      </c>
      <c r="O728" t="s">
        <v>28</v>
      </c>
      <c r="P728" t="s">
        <v>71</v>
      </c>
      <c r="Q728">
        <v>35</v>
      </c>
      <c r="R728">
        <v>20.7</v>
      </c>
      <c r="S728">
        <v>10.1</v>
      </c>
      <c r="W728">
        <v>10</v>
      </c>
      <c r="X728">
        <v>19</v>
      </c>
      <c r="Y728">
        <v>112</v>
      </c>
      <c r="Z728">
        <v>93</v>
      </c>
      <c r="AG728" t="s">
        <v>220</v>
      </c>
    </row>
    <row r="729" spans="1:33" x14ac:dyDescent="0.3">
      <c r="A729" t="s">
        <v>922</v>
      </c>
      <c r="B729" s="3">
        <v>40728</v>
      </c>
      <c r="C729" s="5">
        <v>1</v>
      </c>
      <c r="D729" s="1">
        <v>1</v>
      </c>
      <c r="E729" s="6">
        <v>28</v>
      </c>
      <c r="F729" s="6" t="s">
        <v>19</v>
      </c>
      <c r="G729" t="str">
        <f t="shared" si="11"/>
        <v>F1-1-28B</v>
      </c>
      <c r="H729" t="s">
        <v>20</v>
      </c>
      <c r="I729" t="s">
        <v>20</v>
      </c>
      <c r="J729" t="s">
        <v>21</v>
      </c>
      <c r="M729" s="7"/>
    </row>
    <row r="730" spans="1:33" x14ac:dyDescent="0.3">
      <c r="A730" t="s">
        <v>922</v>
      </c>
      <c r="B730" s="3">
        <v>40728</v>
      </c>
      <c r="C730" s="1">
        <v>1</v>
      </c>
      <c r="D730" s="1">
        <v>1</v>
      </c>
      <c r="E730">
        <v>29</v>
      </c>
      <c r="F730" t="s">
        <v>18</v>
      </c>
      <c r="G730" t="str">
        <f t="shared" si="11"/>
        <v>F1-1-29A</v>
      </c>
      <c r="H730" t="s">
        <v>20</v>
      </c>
      <c r="I730" t="s">
        <v>23</v>
      </c>
      <c r="M730" s="7"/>
    </row>
    <row r="731" spans="1:33" x14ac:dyDescent="0.3">
      <c r="A731" t="s">
        <v>922</v>
      </c>
      <c r="B731" s="3">
        <v>40728</v>
      </c>
      <c r="C731" s="1">
        <v>1</v>
      </c>
      <c r="D731" s="1">
        <v>1</v>
      </c>
      <c r="E731">
        <v>29</v>
      </c>
      <c r="F731" t="s">
        <v>19</v>
      </c>
      <c r="G731" t="str">
        <f t="shared" si="11"/>
        <v>F1-1-29B</v>
      </c>
      <c r="H731" t="s">
        <v>20</v>
      </c>
      <c r="I731" t="s">
        <v>24</v>
      </c>
      <c r="M731" s="7"/>
    </row>
    <row r="732" spans="1:33" x14ac:dyDescent="0.3">
      <c r="A732" t="s">
        <v>922</v>
      </c>
      <c r="B732" s="3">
        <v>40728</v>
      </c>
      <c r="C732" s="1">
        <v>1</v>
      </c>
      <c r="D732" s="1">
        <v>1</v>
      </c>
      <c r="E732">
        <v>30</v>
      </c>
      <c r="F732" t="s">
        <v>18</v>
      </c>
      <c r="G732" t="str">
        <f t="shared" si="11"/>
        <v>F1-1-30A</v>
      </c>
      <c r="H732" t="s">
        <v>20</v>
      </c>
      <c r="I732" t="s">
        <v>24</v>
      </c>
      <c r="M732" s="7"/>
    </row>
    <row r="733" spans="1:33" x14ac:dyDescent="0.3">
      <c r="A733" t="s">
        <v>922</v>
      </c>
      <c r="B733" s="3">
        <v>40728</v>
      </c>
      <c r="C733" s="1">
        <v>1</v>
      </c>
      <c r="D733" s="1">
        <v>1</v>
      </c>
      <c r="E733">
        <v>30</v>
      </c>
      <c r="F733" t="s">
        <v>19</v>
      </c>
      <c r="G733" t="str">
        <f t="shared" si="11"/>
        <v>F1-1-30B</v>
      </c>
      <c r="H733" t="s">
        <v>22</v>
      </c>
      <c r="I733" t="s">
        <v>23</v>
      </c>
      <c r="K733" t="s">
        <v>30</v>
      </c>
      <c r="L733" t="s">
        <v>26</v>
      </c>
      <c r="M733" s="7" t="s">
        <v>230</v>
      </c>
      <c r="N733" t="s">
        <v>27</v>
      </c>
      <c r="O733" t="s">
        <v>29</v>
      </c>
      <c r="Q733">
        <v>40.049999999999997</v>
      </c>
      <c r="R733">
        <v>23.8</v>
      </c>
      <c r="S733">
        <v>21.4</v>
      </c>
      <c r="W733">
        <v>109</v>
      </c>
      <c r="X733">
        <v>19</v>
      </c>
      <c r="Y733">
        <v>135</v>
      </c>
      <c r="Z733">
        <v>116</v>
      </c>
      <c r="AC733">
        <v>97</v>
      </c>
      <c r="AG733" t="s">
        <v>231</v>
      </c>
    </row>
    <row r="734" spans="1:33" x14ac:dyDescent="0.3">
      <c r="A734" t="s">
        <v>922</v>
      </c>
      <c r="B734" s="3">
        <v>40728</v>
      </c>
      <c r="C734" s="1">
        <v>1</v>
      </c>
      <c r="D734" s="1">
        <v>1</v>
      </c>
      <c r="E734">
        <v>31</v>
      </c>
      <c r="F734" t="s">
        <v>18</v>
      </c>
      <c r="G734" t="str">
        <f t="shared" si="11"/>
        <v>F1-1-31A</v>
      </c>
      <c r="H734" t="s">
        <v>20</v>
      </c>
      <c r="I734" t="s">
        <v>24</v>
      </c>
      <c r="M734" s="7"/>
    </row>
    <row r="735" spans="1:33" x14ac:dyDescent="0.3">
      <c r="A735" t="s">
        <v>922</v>
      </c>
      <c r="B735" s="3">
        <v>40728</v>
      </c>
      <c r="C735" s="1">
        <v>1</v>
      </c>
      <c r="D735" s="1">
        <v>1</v>
      </c>
      <c r="E735">
        <v>31</v>
      </c>
      <c r="F735" t="s">
        <v>19</v>
      </c>
      <c r="G735" t="str">
        <f t="shared" si="11"/>
        <v>F1-1-31B</v>
      </c>
      <c r="H735" t="s">
        <v>20</v>
      </c>
      <c r="I735" t="s">
        <v>20</v>
      </c>
      <c r="J735" t="s">
        <v>21</v>
      </c>
      <c r="M735" s="7"/>
    </row>
    <row r="736" spans="1:33" x14ac:dyDescent="0.3">
      <c r="A736" t="s">
        <v>922</v>
      </c>
      <c r="B736" s="3">
        <v>40728</v>
      </c>
      <c r="C736" s="1">
        <v>1</v>
      </c>
      <c r="D736" s="1">
        <v>1</v>
      </c>
      <c r="E736">
        <v>32</v>
      </c>
      <c r="F736" t="s">
        <v>18</v>
      </c>
      <c r="G736" t="str">
        <f t="shared" si="11"/>
        <v>F1-1-32A</v>
      </c>
      <c r="H736" t="s">
        <v>20</v>
      </c>
      <c r="I736" t="s">
        <v>20</v>
      </c>
      <c r="M736" s="7"/>
    </row>
    <row r="737" spans="1:33" x14ac:dyDescent="0.3">
      <c r="A737" t="s">
        <v>922</v>
      </c>
      <c r="B737" s="3">
        <v>40728</v>
      </c>
      <c r="C737" s="1">
        <v>1</v>
      </c>
      <c r="D737" s="1">
        <v>1</v>
      </c>
      <c r="E737">
        <v>32</v>
      </c>
      <c r="F737" t="s">
        <v>19</v>
      </c>
      <c r="G737" t="str">
        <f t="shared" si="11"/>
        <v>F1-1-32B</v>
      </c>
      <c r="H737" t="s">
        <v>22</v>
      </c>
      <c r="I737" t="s">
        <v>23</v>
      </c>
      <c r="K737" t="s">
        <v>30</v>
      </c>
      <c r="L737" t="s">
        <v>26</v>
      </c>
      <c r="M737" s="7" t="s">
        <v>232</v>
      </c>
      <c r="N737" t="s">
        <v>27</v>
      </c>
      <c r="O737" t="s">
        <v>29</v>
      </c>
      <c r="Q737">
        <v>41.1</v>
      </c>
      <c r="R737">
        <v>22.55</v>
      </c>
      <c r="S737">
        <v>19.55</v>
      </c>
      <c r="W737">
        <v>75</v>
      </c>
      <c r="X737">
        <v>19</v>
      </c>
      <c r="Y737">
        <v>140</v>
      </c>
      <c r="Z737">
        <v>121</v>
      </c>
      <c r="AC737">
        <v>98</v>
      </c>
    </row>
    <row r="738" spans="1:33" x14ac:dyDescent="0.3">
      <c r="A738" t="s">
        <v>922</v>
      </c>
      <c r="B738" s="3">
        <v>40728</v>
      </c>
      <c r="C738" s="1">
        <v>1</v>
      </c>
      <c r="D738" s="1">
        <v>1</v>
      </c>
      <c r="E738">
        <v>33</v>
      </c>
      <c r="F738" t="s">
        <v>18</v>
      </c>
      <c r="G738" t="str">
        <f t="shared" si="11"/>
        <v>F1-1-33A</v>
      </c>
      <c r="H738" t="s">
        <v>20</v>
      </c>
      <c r="I738" t="s">
        <v>24</v>
      </c>
      <c r="M738" s="7"/>
    </row>
    <row r="739" spans="1:33" x14ac:dyDescent="0.3">
      <c r="A739" t="s">
        <v>922</v>
      </c>
      <c r="B739" s="3">
        <v>40728</v>
      </c>
      <c r="C739" s="1">
        <v>1</v>
      </c>
      <c r="D739" s="1">
        <v>1</v>
      </c>
      <c r="E739">
        <v>33</v>
      </c>
      <c r="F739" t="s">
        <v>19</v>
      </c>
      <c r="G739" t="str">
        <f t="shared" si="11"/>
        <v>F1-1-33B</v>
      </c>
      <c r="H739" t="s">
        <v>20</v>
      </c>
      <c r="I739" t="s">
        <v>23</v>
      </c>
      <c r="M739" s="7"/>
    </row>
    <row r="740" spans="1:33" x14ac:dyDescent="0.3">
      <c r="A740" t="s">
        <v>922</v>
      </c>
      <c r="B740" s="3">
        <v>40728</v>
      </c>
      <c r="C740" s="1">
        <v>1</v>
      </c>
      <c r="D740" s="1">
        <v>1</v>
      </c>
      <c r="E740">
        <v>34</v>
      </c>
      <c r="F740" t="s">
        <v>18</v>
      </c>
      <c r="G740" t="str">
        <f t="shared" si="11"/>
        <v>F1-1-34A</v>
      </c>
      <c r="H740" t="s">
        <v>20</v>
      </c>
      <c r="I740" t="s">
        <v>24</v>
      </c>
    </row>
    <row r="741" spans="1:33" x14ac:dyDescent="0.3">
      <c r="A741" t="s">
        <v>922</v>
      </c>
      <c r="B741" s="3">
        <v>40728</v>
      </c>
      <c r="C741" s="1">
        <v>1</v>
      </c>
      <c r="D741" s="1">
        <v>1</v>
      </c>
      <c r="E741">
        <v>34</v>
      </c>
      <c r="F741" t="s">
        <v>19</v>
      </c>
      <c r="G741" t="str">
        <f t="shared" si="11"/>
        <v>F1-1-34B</v>
      </c>
      <c r="H741" t="s">
        <v>22</v>
      </c>
      <c r="I741" t="s">
        <v>23</v>
      </c>
      <c r="K741" t="s">
        <v>30</v>
      </c>
      <c r="L741" t="s">
        <v>26</v>
      </c>
      <c r="M741" s="7" t="s">
        <v>236</v>
      </c>
      <c r="N741" t="s">
        <v>27</v>
      </c>
      <c r="O741" t="s">
        <v>28</v>
      </c>
      <c r="Q741">
        <v>36.950000000000003</v>
      </c>
      <c r="R741">
        <v>22</v>
      </c>
      <c r="S741">
        <v>8.9</v>
      </c>
      <c r="W741">
        <v>67</v>
      </c>
      <c r="X741">
        <v>20</v>
      </c>
      <c r="Y741">
        <v>96</v>
      </c>
      <c r="Z741">
        <v>76</v>
      </c>
      <c r="AC741">
        <v>102</v>
      </c>
    </row>
    <row r="742" spans="1:33" x14ac:dyDescent="0.3">
      <c r="A742" t="s">
        <v>922</v>
      </c>
      <c r="B742" s="3">
        <v>40728</v>
      </c>
      <c r="C742" s="1">
        <v>1</v>
      </c>
      <c r="D742" s="1">
        <v>1</v>
      </c>
      <c r="E742">
        <v>35</v>
      </c>
      <c r="F742" t="s">
        <v>18</v>
      </c>
      <c r="G742" t="str">
        <f t="shared" si="11"/>
        <v>F1-1-35A</v>
      </c>
      <c r="H742" t="s">
        <v>20</v>
      </c>
      <c r="I742" t="s">
        <v>20</v>
      </c>
      <c r="J742" t="s">
        <v>21</v>
      </c>
    </row>
    <row r="743" spans="1:33" x14ac:dyDescent="0.3">
      <c r="A743" t="s">
        <v>922</v>
      </c>
      <c r="B743" s="3">
        <v>40728</v>
      </c>
      <c r="C743" s="1">
        <v>1</v>
      </c>
      <c r="D743" s="1">
        <v>1</v>
      </c>
      <c r="E743">
        <v>35</v>
      </c>
      <c r="F743" t="s">
        <v>19</v>
      </c>
      <c r="G743" t="str">
        <f t="shared" si="11"/>
        <v>F1-1-35B</v>
      </c>
      <c r="H743" t="s">
        <v>22</v>
      </c>
      <c r="I743" t="s">
        <v>23</v>
      </c>
      <c r="K743" t="s">
        <v>30</v>
      </c>
      <c r="L743" t="s">
        <v>26</v>
      </c>
      <c r="M743" t="s">
        <v>238</v>
      </c>
      <c r="N743" t="s">
        <v>27</v>
      </c>
      <c r="O743" t="s">
        <v>29</v>
      </c>
      <c r="P743" t="s">
        <v>37</v>
      </c>
      <c r="Q743">
        <v>41.75</v>
      </c>
      <c r="R743">
        <v>24.25</v>
      </c>
      <c r="S743">
        <v>18.649999999999999</v>
      </c>
      <c r="W743">
        <v>136</v>
      </c>
      <c r="X743">
        <v>20</v>
      </c>
      <c r="Y743">
        <v>139</v>
      </c>
      <c r="Z743">
        <v>119</v>
      </c>
      <c r="AC743">
        <v>105</v>
      </c>
      <c r="AG743" t="s">
        <v>239</v>
      </c>
    </row>
    <row r="744" spans="1:33" x14ac:dyDescent="0.3">
      <c r="A744" t="s">
        <v>922</v>
      </c>
      <c r="B744" s="3">
        <v>40728</v>
      </c>
      <c r="C744" s="1">
        <v>1</v>
      </c>
      <c r="D744" s="1">
        <v>1</v>
      </c>
      <c r="E744">
        <v>36</v>
      </c>
      <c r="F744" t="s">
        <v>18</v>
      </c>
      <c r="G744" t="str">
        <f t="shared" si="11"/>
        <v>F1-1-36A</v>
      </c>
      <c r="H744" t="s">
        <v>20</v>
      </c>
      <c r="I744" t="s">
        <v>23</v>
      </c>
    </row>
    <row r="745" spans="1:33" x14ac:dyDescent="0.3">
      <c r="A745" t="s">
        <v>922</v>
      </c>
      <c r="B745" s="3">
        <v>40728</v>
      </c>
      <c r="C745" s="1">
        <v>1</v>
      </c>
      <c r="D745" s="1">
        <v>1</v>
      </c>
      <c r="E745">
        <v>36</v>
      </c>
      <c r="F745" t="s">
        <v>19</v>
      </c>
      <c r="G745" t="str">
        <f t="shared" si="11"/>
        <v>F1-1-36B</v>
      </c>
      <c r="H745" t="s">
        <v>20</v>
      </c>
      <c r="I745" t="s">
        <v>23</v>
      </c>
      <c r="J745" t="s">
        <v>21</v>
      </c>
    </row>
    <row r="746" spans="1:33" x14ac:dyDescent="0.3">
      <c r="A746" t="s">
        <v>922</v>
      </c>
      <c r="B746" s="3">
        <v>40728</v>
      </c>
      <c r="C746" s="1">
        <v>1</v>
      </c>
      <c r="D746" s="1">
        <v>1</v>
      </c>
      <c r="E746">
        <v>37</v>
      </c>
      <c r="F746" t="s">
        <v>18</v>
      </c>
      <c r="G746" t="str">
        <f t="shared" si="11"/>
        <v>F1-1-37A</v>
      </c>
      <c r="H746" t="s">
        <v>20</v>
      </c>
      <c r="I746" t="s">
        <v>23</v>
      </c>
      <c r="J746" t="s">
        <v>21</v>
      </c>
    </row>
    <row r="747" spans="1:33" x14ac:dyDescent="0.3">
      <c r="A747" t="s">
        <v>922</v>
      </c>
      <c r="B747" s="3">
        <v>40728</v>
      </c>
      <c r="C747" s="1">
        <v>1</v>
      </c>
      <c r="D747" s="1">
        <v>1</v>
      </c>
      <c r="E747">
        <v>37</v>
      </c>
      <c r="F747" t="s">
        <v>19</v>
      </c>
      <c r="G747" t="str">
        <f t="shared" si="11"/>
        <v>F1-1-37B</v>
      </c>
      <c r="H747" t="s">
        <v>20</v>
      </c>
      <c r="I747" t="s">
        <v>23</v>
      </c>
    </row>
    <row r="748" spans="1:33" x14ac:dyDescent="0.3">
      <c r="A748" t="s">
        <v>922</v>
      </c>
      <c r="B748" s="3">
        <v>40728</v>
      </c>
      <c r="C748" s="1">
        <v>1</v>
      </c>
      <c r="D748" s="1">
        <v>1</v>
      </c>
      <c r="E748">
        <v>38</v>
      </c>
      <c r="F748" t="s">
        <v>18</v>
      </c>
      <c r="G748" t="str">
        <f t="shared" si="11"/>
        <v>F1-1-38A</v>
      </c>
      <c r="H748" t="s">
        <v>20</v>
      </c>
      <c r="I748" t="s">
        <v>20</v>
      </c>
      <c r="J748" t="s">
        <v>21</v>
      </c>
    </row>
    <row r="749" spans="1:33" x14ac:dyDescent="0.3">
      <c r="A749" t="s">
        <v>922</v>
      </c>
      <c r="B749" s="3">
        <v>40728</v>
      </c>
      <c r="C749" s="1">
        <v>1</v>
      </c>
      <c r="D749" s="1">
        <v>1</v>
      </c>
      <c r="E749">
        <v>38</v>
      </c>
      <c r="F749" t="s">
        <v>19</v>
      </c>
      <c r="G749" t="str">
        <f t="shared" si="11"/>
        <v>F1-1-38B</v>
      </c>
      <c r="H749" t="s">
        <v>22</v>
      </c>
      <c r="I749" t="s">
        <v>23</v>
      </c>
      <c r="K749" t="s">
        <v>53</v>
      </c>
      <c r="L749" t="s">
        <v>26</v>
      </c>
      <c r="M749" t="s">
        <v>235</v>
      </c>
      <c r="N749" t="s">
        <v>27</v>
      </c>
      <c r="O749" t="s">
        <v>29</v>
      </c>
      <c r="Q749">
        <v>27.1</v>
      </c>
      <c r="R749">
        <v>16.100000000000001</v>
      </c>
      <c r="S749">
        <v>13.45</v>
      </c>
      <c r="W749">
        <v>41</v>
      </c>
      <c r="X749">
        <v>21</v>
      </c>
      <c r="Y749">
        <v>73</v>
      </c>
      <c r="Z749">
        <v>52</v>
      </c>
      <c r="AG749" t="s">
        <v>352</v>
      </c>
    </row>
    <row r="750" spans="1:33" x14ac:dyDescent="0.3">
      <c r="A750" t="s">
        <v>922</v>
      </c>
      <c r="B750" s="3">
        <v>40728</v>
      </c>
      <c r="C750" s="1">
        <v>1</v>
      </c>
      <c r="D750" s="1">
        <v>1</v>
      </c>
      <c r="E750">
        <v>39</v>
      </c>
      <c r="F750" t="s">
        <v>18</v>
      </c>
      <c r="G750" t="str">
        <f t="shared" si="11"/>
        <v>F1-1-39A</v>
      </c>
      <c r="H750" t="s">
        <v>20</v>
      </c>
      <c r="I750" t="s">
        <v>20</v>
      </c>
    </row>
    <row r="751" spans="1:33" x14ac:dyDescent="0.3">
      <c r="A751" t="s">
        <v>922</v>
      </c>
      <c r="B751" s="3">
        <v>40728</v>
      </c>
      <c r="C751" s="1">
        <v>1</v>
      </c>
      <c r="D751" s="1">
        <v>1</v>
      </c>
      <c r="E751">
        <v>39</v>
      </c>
      <c r="F751" t="s">
        <v>19</v>
      </c>
      <c r="G751" t="str">
        <f t="shared" si="11"/>
        <v>F1-1-39B</v>
      </c>
      <c r="H751" t="s">
        <v>20</v>
      </c>
      <c r="I751" t="s">
        <v>20</v>
      </c>
    </row>
    <row r="752" spans="1:33" x14ac:dyDescent="0.3">
      <c r="A752" t="s">
        <v>922</v>
      </c>
      <c r="B752" s="3">
        <v>40728</v>
      </c>
      <c r="C752" s="1">
        <v>1</v>
      </c>
      <c r="D752" s="1">
        <v>1</v>
      </c>
      <c r="E752">
        <v>40</v>
      </c>
      <c r="F752" t="s">
        <v>18</v>
      </c>
      <c r="G752" t="str">
        <f t="shared" si="11"/>
        <v>F1-1-40A</v>
      </c>
      <c r="H752" t="s">
        <v>22</v>
      </c>
      <c r="I752" t="s">
        <v>23</v>
      </c>
      <c r="K752" t="s">
        <v>35</v>
      </c>
      <c r="L752" t="s">
        <v>26</v>
      </c>
      <c r="M752" t="s">
        <v>240</v>
      </c>
      <c r="N752" t="s">
        <v>27</v>
      </c>
      <c r="O752" t="s">
        <v>29</v>
      </c>
      <c r="Q752">
        <v>28.35</v>
      </c>
      <c r="R752">
        <v>17.5</v>
      </c>
      <c r="S752">
        <v>12.45</v>
      </c>
      <c r="W752">
        <v>46</v>
      </c>
      <c r="X752">
        <v>19</v>
      </c>
      <c r="Y752">
        <v>58</v>
      </c>
      <c r="Z752">
        <v>39</v>
      </c>
      <c r="AC752">
        <v>106</v>
      </c>
    </row>
    <row r="753" spans="1:29" x14ac:dyDescent="0.3">
      <c r="A753" t="s">
        <v>922</v>
      </c>
      <c r="B753" s="3">
        <v>40728</v>
      </c>
      <c r="C753" s="1">
        <v>1</v>
      </c>
      <c r="D753" s="1">
        <v>1</v>
      </c>
      <c r="E753">
        <v>40</v>
      </c>
      <c r="F753" t="s">
        <v>19</v>
      </c>
      <c r="G753" t="str">
        <f t="shared" si="11"/>
        <v>F1-1-40B</v>
      </c>
      <c r="H753" t="s">
        <v>20</v>
      </c>
      <c r="I753" t="s">
        <v>23</v>
      </c>
    </row>
    <row r="754" spans="1:29" x14ac:dyDescent="0.3">
      <c r="A754" t="s">
        <v>922</v>
      </c>
      <c r="B754" s="3">
        <v>40728</v>
      </c>
      <c r="C754" s="1">
        <v>1</v>
      </c>
      <c r="D754" s="1">
        <v>1</v>
      </c>
      <c r="E754">
        <v>41</v>
      </c>
      <c r="F754" t="s">
        <v>18</v>
      </c>
      <c r="G754" t="str">
        <f t="shared" si="11"/>
        <v>F1-1-41A</v>
      </c>
      <c r="H754" t="s">
        <v>20</v>
      </c>
      <c r="I754" t="s">
        <v>24</v>
      </c>
    </row>
    <row r="755" spans="1:29" x14ac:dyDescent="0.3">
      <c r="A755" t="s">
        <v>922</v>
      </c>
      <c r="B755" s="3">
        <v>40728</v>
      </c>
      <c r="C755" s="1">
        <v>1</v>
      </c>
      <c r="D755" s="1">
        <v>1</v>
      </c>
      <c r="E755">
        <v>41</v>
      </c>
      <c r="F755" t="s">
        <v>19</v>
      </c>
      <c r="G755" t="str">
        <f t="shared" si="11"/>
        <v>F1-1-41B</v>
      </c>
      <c r="H755" t="s">
        <v>20</v>
      </c>
      <c r="I755" t="s">
        <v>20</v>
      </c>
      <c r="J755" t="s">
        <v>21</v>
      </c>
    </row>
    <row r="756" spans="1:29" x14ac:dyDescent="0.3">
      <c r="A756" t="s">
        <v>922</v>
      </c>
      <c r="B756" s="3">
        <v>40728</v>
      </c>
      <c r="C756" s="1">
        <v>1</v>
      </c>
      <c r="D756" s="1">
        <v>1</v>
      </c>
      <c r="E756">
        <v>42</v>
      </c>
      <c r="F756" t="s">
        <v>18</v>
      </c>
      <c r="G756" t="str">
        <f t="shared" si="11"/>
        <v>F1-1-42A</v>
      </c>
      <c r="H756" t="s">
        <v>20</v>
      </c>
      <c r="I756" t="s">
        <v>20</v>
      </c>
    </row>
    <row r="757" spans="1:29" x14ac:dyDescent="0.3">
      <c r="A757" t="s">
        <v>922</v>
      </c>
      <c r="B757" s="3">
        <v>40728</v>
      </c>
      <c r="C757" s="1">
        <v>1</v>
      </c>
      <c r="D757" s="1">
        <v>1</v>
      </c>
      <c r="E757">
        <v>42</v>
      </c>
      <c r="F757" t="s">
        <v>19</v>
      </c>
      <c r="G757" t="str">
        <f t="shared" si="11"/>
        <v>F1-1-42B</v>
      </c>
      <c r="H757" t="s">
        <v>20</v>
      </c>
      <c r="I757" t="s">
        <v>24</v>
      </c>
    </row>
    <row r="758" spans="1:29" x14ac:dyDescent="0.3">
      <c r="A758" t="s">
        <v>922</v>
      </c>
      <c r="B758" s="3">
        <v>40728</v>
      </c>
      <c r="C758" s="1">
        <v>1</v>
      </c>
      <c r="D758" s="1">
        <v>1</v>
      </c>
      <c r="E758">
        <v>43</v>
      </c>
      <c r="F758" t="s">
        <v>18</v>
      </c>
      <c r="G758" t="str">
        <f t="shared" si="11"/>
        <v>F1-1-43A</v>
      </c>
      <c r="H758" t="s">
        <v>20</v>
      </c>
      <c r="I758" t="s">
        <v>20</v>
      </c>
    </row>
    <row r="759" spans="1:29" x14ac:dyDescent="0.3">
      <c r="A759" t="s">
        <v>922</v>
      </c>
      <c r="B759" s="3">
        <v>40728</v>
      </c>
      <c r="C759" s="1">
        <v>1</v>
      </c>
      <c r="D759" s="1">
        <v>1</v>
      </c>
      <c r="E759">
        <v>43</v>
      </c>
      <c r="F759" t="s">
        <v>19</v>
      </c>
      <c r="G759" t="str">
        <f t="shared" si="11"/>
        <v>F1-1-43B</v>
      </c>
      <c r="H759" t="s">
        <v>20</v>
      </c>
      <c r="I759" t="s">
        <v>20</v>
      </c>
      <c r="J759" t="s">
        <v>21</v>
      </c>
    </row>
    <row r="760" spans="1:29" x14ac:dyDescent="0.3">
      <c r="A760" t="s">
        <v>922</v>
      </c>
      <c r="B760" s="3">
        <v>40728</v>
      </c>
      <c r="C760" s="1">
        <v>1</v>
      </c>
      <c r="D760" s="1">
        <v>1</v>
      </c>
      <c r="E760">
        <v>44</v>
      </c>
      <c r="F760" t="s">
        <v>18</v>
      </c>
      <c r="G760" t="str">
        <f t="shared" si="11"/>
        <v>F1-1-44A</v>
      </c>
      <c r="H760" t="s">
        <v>20</v>
      </c>
      <c r="I760" t="s">
        <v>20</v>
      </c>
      <c r="J760" t="s">
        <v>21</v>
      </c>
    </row>
    <row r="761" spans="1:29" x14ac:dyDescent="0.3">
      <c r="A761" t="s">
        <v>922</v>
      </c>
      <c r="B761" s="3">
        <v>40728</v>
      </c>
      <c r="C761" s="1">
        <v>1</v>
      </c>
      <c r="D761" s="1">
        <v>1</v>
      </c>
      <c r="E761">
        <v>44</v>
      </c>
      <c r="F761" t="s">
        <v>19</v>
      </c>
      <c r="G761" t="str">
        <f t="shared" si="11"/>
        <v>F1-1-44B</v>
      </c>
      <c r="H761" t="s">
        <v>20</v>
      </c>
      <c r="I761" t="s">
        <v>20</v>
      </c>
      <c r="J761" t="s">
        <v>21</v>
      </c>
    </row>
    <row r="762" spans="1:29" x14ac:dyDescent="0.3">
      <c r="A762" t="s">
        <v>922</v>
      </c>
      <c r="B762" s="3">
        <v>40728</v>
      </c>
      <c r="C762" s="1">
        <v>1</v>
      </c>
      <c r="D762" s="1">
        <v>1</v>
      </c>
      <c r="E762">
        <v>45</v>
      </c>
      <c r="F762" t="s">
        <v>18</v>
      </c>
      <c r="G762" t="str">
        <f t="shared" si="11"/>
        <v>F1-1-45A</v>
      </c>
      <c r="H762" t="s">
        <v>20</v>
      </c>
      <c r="I762" t="s">
        <v>20</v>
      </c>
      <c r="J762" t="s">
        <v>21</v>
      </c>
    </row>
    <row r="763" spans="1:29" x14ac:dyDescent="0.3">
      <c r="A763" t="s">
        <v>922</v>
      </c>
      <c r="B763" s="3">
        <v>40728</v>
      </c>
      <c r="C763" s="1">
        <v>1</v>
      </c>
      <c r="D763" s="1">
        <v>1</v>
      </c>
      <c r="E763">
        <v>45</v>
      </c>
      <c r="F763" t="s">
        <v>19</v>
      </c>
      <c r="G763" t="str">
        <f t="shared" si="11"/>
        <v>F1-1-45B</v>
      </c>
      <c r="H763" t="s">
        <v>22</v>
      </c>
      <c r="I763" t="s">
        <v>23</v>
      </c>
      <c r="K763" t="s">
        <v>30</v>
      </c>
      <c r="L763" t="s">
        <v>26</v>
      </c>
      <c r="M763" t="s">
        <v>227</v>
      </c>
      <c r="N763" t="s">
        <v>27</v>
      </c>
      <c r="O763" t="s">
        <v>28</v>
      </c>
      <c r="Q763">
        <v>36.6</v>
      </c>
      <c r="R763">
        <v>21.7</v>
      </c>
      <c r="S763">
        <v>10.199999999999999</v>
      </c>
      <c r="W763">
        <v>137</v>
      </c>
      <c r="X763">
        <v>19</v>
      </c>
      <c r="Y763">
        <v>109</v>
      </c>
      <c r="Z763">
        <v>90</v>
      </c>
      <c r="AC763">
        <v>108</v>
      </c>
    </row>
    <row r="764" spans="1:29" x14ac:dyDescent="0.3">
      <c r="A764" t="s">
        <v>922</v>
      </c>
      <c r="B764" s="3">
        <v>40728</v>
      </c>
      <c r="C764" s="1">
        <v>1</v>
      </c>
      <c r="D764" s="1">
        <v>1</v>
      </c>
      <c r="E764">
        <v>46</v>
      </c>
      <c r="F764" t="s">
        <v>18</v>
      </c>
      <c r="G764" t="str">
        <f t="shared" si="11"/>
        <v>F1-1-46A</v>
      </c>
      <c r="H764" t="s">
        <v>22</v>
      </c>
      <c r="I764" t="s">
        <v>23</v>
      </c>
      <c r="J764" t="s">
        <v>21</v>
      </c>
    </row>
    <row r="765" spans="1:29" x14ac:dyDescent="0.3">
      <c r="A765" t="s">
        <v>922</v>
      </c>
      <c r="B765" s="3">
        <v>40728</v>
      </c>
      <c r="C765" s="1">
        <v>1</v>
      </c>
      <c r="D765" s="1">
        <v>1</v>
      </c>
      <c r="E765">
        <v>46</v>
      </c>
      <c r="F765" t="s">
        <v>19</v>
      </c>
      <c r="G765" t="str">
        <f t="shared" si="11"/>
        <v>F1-1-46B</v>
      </c>
      <c r="H765" t="s">
        <v>20</v>
      </c>
      <c r="I765" t="s">
        <v>20</v>
      </c>
    </row>
    <row r="766" spans="1:29" x14ac:dyDescent="0.3">
      <c r="A766" t="s">
        <v>922</v>
      </c>
      <c r="B766" s="3">
        <v>40728</v>
      </c>
      <c r="C766" s="1">
        <v>1</v>
      </c>
      <c r="D766" s="1">
        <v>1</v>
      </c>
      <c r="E766">
        <v>47</v>
      </c>
      <c r="F766" t="s">
        <v>18</v>
      </c>
      <c r="G766" t="str">
        <f t="shared" si="11"/>
        <v>F1-1-47A</v>
      </c>
      <c r="H766" t="s">
        <v>22</v>
      </c>
      <c r="I766" t="s">
        <v>23</v>
      </c>
      <c r="K766" t="s">
        <v>35</v>
      </c>
      <c r="L766" t="s">
        <v>26</v>
      </c>
      <c r="M766" t="s">
        <v>226</v>
      </c>
      <c r="N766" t="s">
        <v>27</v>
      </c>
      <c r="O766" t="s">
        <v>28</v>
      </c>
      <c r="Q766">
        <v>27.5</v>
      </c>
      <c r="R766">
        <v>17.600000000000001</v>
      </c>
      <c r="S766">
        <v>7.7</v>
      </c>
      <c r="W766">
        <v>35</v>
      </c>
      <c r="X766">
        <v>19</v>
      </c>
      <c r="Y766">
        <v>56</v>
      </c>
      <c r="Z766">
        <v>37</v>
      </c>
      <c r="AC766">
        <v>107</v>
      </c>
    </row>
    <row r="767" spans="1:29" x14ac:dyDescent="0.3">
      <c r="A767" t="s">
        <v>922</v>
      </c>
      <c r="B767" s="3">
        <v>40728</v>
      </c>
      <c r="C767" s="1">
        <v>1</v>
      </c>
      <c r="D767" s="1">
        <v>1</v>
      </c>
      <c r="E767">
        <v>47</v>
      </c>
      <c r="F767" t="s">
        <v>19</v>
      </c>
      <c r="G767" t="str">
        <f t="shared" si="11"/>
        <v>F1-1-47B</v>
      </c>
      <c r="H767" t="s">
        <v>20</v>
      </c>
      <c r="I767" t="s">
        <v>24</v>
      </c>
    </row>
    <row r="768" spans="1:29" x14ac:dyDescent="0.3">
      <c r="A768" t="s">
        <v>922</v>
      </c>
      <c r="B768" s="3">
        <v>40728</v>
      </c>
      <c r="C768" s="1">
        <v>1</v>
      </c>
      <c r="D768" s="1">
        <v>1</v>
      </c>
      <c r="E768">
        <v>48</v>
      </c>
      <c r="F768" t="s">
        <v>18</v>
      </c>
      <c r="G768" t="str">
        <f t="shared" si="11"/>
        <v>F1-1-48A</v>
      </c>
      <c r="H768" t="s">
        <v>20</v>
      </c>
      <c r="I768" t="s">
        <v>24</v>
      </c>
    </row>
    <row r="769" spans="1:33" x14ac:dyDescent="0.3">
      <c r="A769" t="s">
        <v>922</v>
      </c>
      <c r="B769" s="3">
        <v>40728</v>
      </c>
      <c r="C769" s="1">
        <v>1</v>
      </c>
      <c r="D769" s="1">
        <v>1</v>
      </c>
      <c r="E769">
        <v>48</v>
      </c>
      <c r="F769" t="s">
        <v>19</v>
      </c>
      <c r="G769" t="str">
        <f t="shared" si="11"/>
        <v>F1-1-48B</v>
      </c>
      <c r="H769" t="s">
        <v>22</v>
      </c>
      <c r="I769" t="s">
        <v>23</v>
      </c>
      <c r="K769" t="s">
        <v>25</v>
      </c>
      <c r="L769" t="s">
        <v>26</v>
      </c>
      <c r="M769" t="s">
        <v>58</v>
      </c>
      <c r="N769" t="s">
        <v>27</v>
      </c>
      <c r="O769" t="s">
        <v>29</v>
      </c>
      <c r="Q769">
        <v>47.4</v>
      </c>
      <c r="R769">
        <v>23.8</v>
      </c>
      <c r="S769">
        <v>27.6</v>
      </c>
      <c r="W769">
        <v>14</v>
      </c>
      <c r="X769">
        <v>20</v>
      </c>
      <c r="Y769">
        <v>288</v>
      </c>
      <c r="Z769">
        <v>268</v>
      </c>
      <c r="AC769">
        <v>110</v>
      </c>
    </row>
    <row r="770" spans="1:33" x14ac:dyDescent="0.3">
      <c r="A770" t="s">
        <v>923</v>
      </c>
      <c r="B770" s="3">
        <v>40729</v>
      </c>
      <c r="C770" s="1">
        <v>1</v>
      </c>
      <c r="D770" s="1">
        <v>1</v>
      </c>
      <c r="E770">
        <v>1</v>
      </c>
      <c r="F770" t="s">
        <v>18</v>
      </c>
      <c r="G770" t="str">
        <f t="shared" si="11"/>
        <v>F1-1-1A</v>
      </c>
      <c r="H770" t="s">
        <v>20</v>
      </c>
      <c r="I770" t="s">
        <v>20</v>
      </c>
    </row>
    <row r="771" spans="1:33" x14ac:dyDescent="0.3">
      <c r="A771" t="s">
        <v>923</v>
      </c>
      <c r="B771" s="3">
        <v>40729</v>
      </c>
      <c r="C771" s="1">
        <v>1</v>
      </c>
      <c r="D771" s="1">
        <v>1</v>
      </c>
      <c r="E771">
        <v>1</v>
      </c>
      <c r="F771" t="s">
        <v>19</v>
      </c>
      <c r="G771" t="str">
        <f t="shared" ref="G771:G834" si="12">"F"&amp;C771&amp;"-"&amp;D771&amp;"-"&amp;E771&amp;UPPER(F771)</f>
        <v>F1-1-1B</v>
      </c>
      <c r="H771" t="s">
        <v>20</v>
      </c>
      <c r="I771" t="s">
        <v>20</v>
      </c>
      <c r="J771" t="s">
        <v>21</v>
      </c>
    </row>
    <row r="772" spans="1:33" x14ac:dyDescent="0.3">
      <c r="A772" t="s">
        <v>923</v>
      </c>
      <c r="B772" s="3">
        <v>40729</v>
      </c>
      <c r="C772" s="1">
        <v>1</v>
      </c>
      <c r="D772" s="1">
        <v>1</v>
      </c>
      <c r="E772">
        <v>2</v>
      </c>
      <c r="F772" t="s">
        <v>18</v>
      </c>
      <c r="G772" t="str">
        <f t="shared" si="12"/>
        <v>F1-1-2A</v>
      </c>
      <c r="H772" t="s">
        <v>20</v>
      </c>
      <c r="I772" t="s">
        <v>24</v>
      </c>
    </row>
    <row r="773" spans="1:33" x14ac:dyDescent="0.3">
      <c r="A773" t="s">
        <v>923</v>
      </c>
      <c r="B773" s="3">
        <v>40729</v>
      </c>
      <c r="C773" s="1">
        <v>1</v>
      </c>
      <c r="D773" s="1">
        <v>1</v>
      </c>
      <c r="E773">
        <v>2</v>
      </c>
      <c r="F773" t="s">
        <v>19</v>
      </c>
      <c r="G773" t="str">
        <f t="shared" si="12"/>
        <v>F1-1-2B</v>
      </c>
      <c r="H773" t="s">
        <v>20</v>
      </c>
      <c r="I773" t="s">
        <v>23</v>
      </c>
    </row>
    <row r="774" spans="1:33" x14ac:dyDescent="0.3">
      <c r="A774" t="s">
        <v>923</v>
      </c>
      <c r="B774" s="3">
        <v>40729</v>
      </c>
      <c r="C774" s="1">
        <v>1</v>
      </c>
      <c r="D774" s="1">
        <v>1</v>
      </c>
      <c r="E774">
        <v>3</v>
      </c>
      <c r="F774" t="s">
        <v>18</v>
      </c>
      <c r="G774" t="str">
        <f t="shared" si="12"/>
        <v>F1-1-3A</v>
      </c>
      <c r="H774" t="s">
        <v>20</v>
      </c>
      <c r="I774" t="s">
        <v>20</v>
      </c>
    </row>
    <row r="775" spans="1:33" x14ac:dyDescent="0.3">
      <c r="A775" t="s">
        <v>923</v>
      </c>
      <c r="B775" s="3">
        <v>40729</v>
      </c>
      <c r="C775" s="1">
        <v>1</v>
      </c>
      <c r="D775" s="1">
        <v>1</v>
      </c>
      <c r="E775">
        <v>3</v>
      </c>
      <c r="F775" t="s">
        <v>19</v>
      </c>
      <c r="G775" t="str">
        <f t="shared" si="12"/>
        <v>F1-1-3B</v>
      </c>
      <c r="H775" t="s">
        <v>20</v>
      </c>
      <c r="I775" t="s">
        <v>20</v>
      </c>
      <c r="J775" t="s">
        <v>21</v>
      </c>
    </row>
    <row r="776" spans="1:33" x14ac:dyDescent="0.3">
      <c r="A776" t="s">
        <v>923</v>
      </c>
      <c r="B776" s="3">
        <v>40729</v>
      </c>
      <c r="C776" s="1">
        <v>1</v>
      </c>
      <c r="D776" s="1">
        <v>1</v>
      </c>
      <c r="E776">
        <v>4</v>
      </c>
      <c r="F776" t="s">
        <v>18</v>
      </c>
      <c r="G776" t="str">
        <f t="shared" si="12"/>
        <v>F1-1-4A</v>
      </c>
      <c r="H776" t="s">
        <v>22</v>
      </c>
      <c r="I776" t="s">
        <v>23</v>
      </c>
      <c r="K776" t="s">
        <v>30</v>
      </c>
      <c r="L776" t="s">
        <v>26</v>
      </c>
      <c r="AB776" t="s">
        <v>71</v>
      </c>
      <c r="AG776" t="s">
        <v>325</v>
      </c>
    </row>
    <row r="777" spans="1:33" x14ac:dyDescent="0.3">
      <c r="A777" t="s">
        <v>923</v>
      </c>
      <c r="B777" s="3">
        <v>40729</v>
      </c>
      <c r="C777" s="1">
        <v>1</v>
      </c>
      <c r="D777" s="1">
        <v>1</v>
      </c>
      <c r="E777">
        <v>4</v>
      </c>
      <c r="F777" t="s">
        <v>19</v>
      </c>
      <c r="G777" t="str">
        <f t="shared" si="12"/>
        <v>F1-1-4B</v>
      </c>
      <c r="H777" t="s">
        <v>20</v>
      </c>
      <c r="I777" t="s">
        <v>20</v>
      </c>
    </row>
    <row r="778" spans="1:33" x14ac:dyDescent="0.3">
      <c r="A778" t="s">
        <v>923</v>
      </c>
      <c r="B778" s="3">
        <v>40729</v>
      </c>
      <c r="C778" s="1">
        <v>1</v>
      </c>
      <c r="D778" s="1">
        <v>1</v>
      </c>
      <c r="E778">
        <v>5</v>
      </c>
      <c r="F778" t="s">
        <v>18</v>
      </c>
      <c r="G778" t="str">
        <f t="shared" si="12"/>
        <v>F1-1-5A</v>
      </c>
      <c r="H778" t="s">
        <v>20</v>
      </c>
      <c r="I778" t="s">
        <v>24</v>
      </c>
    </row>
    <row r="779" spans="1:33" x14ac:dyDescent="0.3">
      <c r="A779" t="s">
        <v>923</v>
      </c>
      <c r="B779" s="3">
        <v>40729</v>
      </c>
      <c r="C779" s="1">
        <v>1</v>
      </c>
      <c r="D779" s="1">
        <v>1</v>
      </c>
      <c r="E779">
        <v>5</v>
      </c>
      <c r="F779" t="s">
        <v>19</v>
      </c>
      <c r="G779" t="str">
        <f t="shared" si="12"/>
        <v>F1-1-5B</v>
      </c>
      <c r="H779" t="s">
        <v>20</v>
      </c>
      <c r="I779" t="s">
        <v>20</v>
      </c>
      <c r="J779" t="s">
        <v>21</v>
      </c>
    </row>
    <row r="780" spans="1:33" x14ac:dyDescent="0.3">
      <c r="A780" t="s">
        <v>923</v>
      </c>
      <c r="B780" s="3">
        <v>40729</v>
      </c>
      <c r="C780" s="1">
        <v>1</v>
      </c>
      <c r="D780" s="1">
        <v>1</v>
      </c>
      <c r="E780">
        <v>6</v>
      </c>
      <c r="F780" t="s">
        <v>18</v>
      </c>
      <c r="G780" t="str">
        <f t="shared" si="12"/>
        <v>F1-1-6A</v>
      </c>
      <c r="H780" t="s">
        <v>20</v>
      </c>
      <c r="I780" t="s">
        <v>24</v>
      </c>
    </row>
    <row r="781" spans="1:33" x14ac:dyDescent="0.3">
      <c r="A781" t="s">
        <v>923</v>
      </c>
      <c r="B781" s="3">
        <v>40729</v>
      </c>
      <c r="C781" s="1">
        <v>1</v>
      </c>
      <c r="D781" s="1">
        <v>1</v>
      </c>
      <c r="E781">
        <v>6</v>
      </c>
      <c r="F781" t="s">
        <v>19</v>
      </c>
      <c r="G781" t="str">
        <f t="shared" si="12"/>
        <v>F1-1-6B</v>
      </c>
      <c r="H781" t="s">
        <v>20</v>
      </c>
      <c r="I781" t="s">
        <v>20</v>
      </c>
      <c r="J781" t="s">
        <v>21</v>
      </c>
    </row>
    <row r="782" spans="1:33" x14ac:dyDescent="0.3">
      <c r="A782" t="s">
        <v>923</v>
      </c>
      <c r="B782" s="3">
        <v>40729</v>
      </c>
      <c r="C782" s="1">
        <v>1</v>
      </c>
      <c r="D782" s="1">
        <v>1</v>
      </c>
      <c r="E782">
        <v>7</v>
      </c>
      <c r="F782" t="s">
        <v>18</v>
      </c>
      <c r="G782" t="str">
        <f t="shared" si="12"/>
        <v>F1-1-7A</v>
      </c>
      <c r="H782" t="s">
        <v>20</v>
      </c>
      <c r="I782" t="s">
        <v>24</v>
      </c>
    </row>
    <row r="783" spans="1:33" x14ac:dyDescent="0.3">
      <c r="A783" t="s">
        <v>923</v>
      </c>
      <c r="B783" s="3">
        <v>40729</v>
      </c>
      <c r="C783" s="1">
        <v>1</v>
      </c>
      <c r="D783" s="1">
        <v>1</v>
      </c>
      <c r="E783">
        <v>7</v>
      </c>
      <c r="F783" t="s">
        <v>19</v>
      </c>
      <c r="G783" t="str">
        <f t="shared" si="12"/>
        <v>F1-1-7B</v>
      </c>
      <c r="H783" t="s">
        <v>20</v>
      </c>
      <c r="I783" t="s">
        <v>20</v>
      </c>
    </row>
    <row r="784" spans="1:33" x14ac:dyDescent="0.3">
      <c r="A784" t="s">
        <v>923</v>
      </c>
      <c r="B784" s="3">
        <v>40729</v>
      </c>
      <c r="C784" s="1">
        <v>1</v>
      </c>
      <c r="D784" s="1">
        <v>1</v>
      </c>
      <c r="E784">
        <v>8</v>
      </c>
      <c r="F784" t="s">
        <v>18</v>
      </c>
      <c r="G784" t="str">
        <f t="shared" si="12"/>
        <v>F1-1-8A</v>
      </c>
      <c r="H784" t="s">
        <v>20</v>
      </c>
      <c r="I784" t="s">
        <v>24</v>
      </c>
    </row>
    <row r="785" spans="1:33" x14ac:dyDescent="0.3">
      <c r="A785" t="s">
        <v>923</v>
      </c>
      <c r="B785" s="3">
        <v>40729</v>
      </c>
      <c r="C785" s="1">
        <v>1</v>
      </c>
      <c r="D785" s="1">
        <v>1</v>
      </c>
      <c r="E785">
        <v>8</v>
      </c>
      <c r="F785" t="s">
        <v>19</v>
      </c>
      <c r="G785" t="str">
        <f t="shared" si="12"/>
        <v>F1-1-8B</v>
      </c>
      <c r="H785" t="s">
        <v>22</v>
      </c>
      <c r="I785" t="s">
        <v>23</v>
      </c>
      <c r="K785" t="s">
        <v>41</v>
      </c>
      <c r="L785" t="s">
        <v>26</v>
      </c>
      <c r="M785" s="7" t="s">
        <v>354</v>
      </c>
      <c r="AB785" t="s">
        <v>71</v>
      </c>
      <c r="AG785" t="s">
        <v>326</v>
      </c>
    </row>
    <row r="786" spans="1:33" x14ac:dyDescent="0.3">
      <c r="A786" t="s">
        <v>923</v>
      </c>
      <c r="B786" s="3">
        <v>40729</v>
      </c>
      <c r="C786" s="1">
        <v>1</v>
      </c>
      <c r="D786" s="1">
        <v>1</v>
      </c>
      <c r="E786">
        <v>9</v>
      </c>
      <c r="F786" t="s">
        <v>18</v>
      </c>
      <c r="G786" t="str">
        <f t="shared" si="12"/>
        <v>F1-1-9A</v>
      </c>
      <c r="H786" t="s">
        <v>20</v>
      </c>
      <c r="I786" t="s">
        <v>20</v>
      </c>
    </row>
    <row r="787" spans="1:33" x14ac:dyDescent="0.3">
      <c r="A787" t="s">
        <v>923</v>
      </c>
      <c r="B787" s="3">
        <v>40729</v>
      </c>
      <c r="C787" s="1">
        <v>1</v>
      </c>
      <c r="D787" s="1">
        <v>1</v>
      </c>
      <c r="E787">
        <v>9</v>
      </c>
      <c r="F787" t="s">
        <v>19</v>
      </c>
      <c r="G787" t="str">
        <f t="shared" si="12"/>
        <v>F1-1-9B</v>
      </c>
      <c r="H787" t="s">
        <v>22</v>
      </c>
      <c r="I787" t="s">
        <v>23</v>
      </c>
      <c r="K787" t="s">
        <v>41</v>
      </c>
      <c r="L787" t="s">
        <v>26</v>
      </c>
      <c r="M787" t="s">
        <v>332</v>
      </c>
      <c r="N787" t="s">
        <v>27</v>
      </c>
      <c r="O787" t="s">
        <v>29</v>
      </c>
      <c r="Q787">
        <v>34.1</v>
      </c>
      <c r="R787">
        <v>20.6</v>
      </c>
      <c r="S787">
        <v>16.899999999999999</v>
      </c>
      <c r="W787">
        <v>29</v>
      </c>
      <c r="X787">
        <v>20</v>
      </c>
      <c r="Y787">
        <v>124</v>
      </c>
      <c r="Z787">
        <v>104</v>
      </c>
    </row>
    <row r="788" spans="1:33" x14ac:dyDescent="0.3">
      <c r="A788" t="s">
        <v>923</v>
      </c>
      <c r="B788" s="3">
        <v>40729</v>
      </c>
      <c r="C788" s="1">
        <v>1</v>
      </c>
      <c r="D788" s="1">
        <v>1</v>
      </c>
      <c r="E788">
        <v>10</v>
      </c>
      <c r="F788" t="s">
        <v>18</v>
      </c>
      <c r="G788" t="str">
        <f t="shared" si="12"/>
        <v>F1-1-10A</v>
      </c>
      <c r="H788" t="s">
        <v>22</v>
      </c>
      <c r="I788" t="s">
        <v>23</v>
      </c>
      <c r="J788" t="s">
        <v>21</v>
      </c>
      <c r="AB788" t="s">
        <v>71</v>
      </c>
      <c r="AG788" t="s">
        <v>188</v>
      </c>
    </row>
    <row r="789" spans="1:33" x14ac:dyDescent="0.3">
      <c r="A789" t="s">
        <v>923</v>
      </c>
      <c r="B789" s="3">
        <v>40729</v>
      </c>
      <c r="C789" s="1">
        <v>1</v>
      </c>
      <c r="D789" s="1">
        <v>1</v>
      </c>
      <c r="E789">
        <v>10</v>
      </c>
      <c r="F789" t="s">
        <v>19</v>
      </c>
      <c r="G789" t="str">
        <f t="shared" si="12"/>
        <v>F1-1-10B</v>
      </c>
      <c r="H789" t="s">
        <v>20</v>
      </c>
      <c r="I789" t="s">
        <v>20</v>
      </c>
      <c r="J789" t="s">
        <v>21</v>
      </c>
    </row>
    <row r="790" spans="1:33" x14ac:dyDescent="0.3">
      <c r="A790" t="s">
        <v>923</v>
      </c>
      <c r="B790" s="3">
        <v>40729</v>
      </c>
      <c r="C790" s="1">
        <v>1</v>
      </c>
      <c r="D790" s="1">
        <v>1</v>
      </c>
      <c r="E790">
        <v>11</v>
      </c>
      <c r="F790" t="s">
        <v>18</v>
      </c>
      <c r="G790" t="str">
        <f t="shared" si="12"/>
        <v>F1-1-11A</v>
      </c>
      <c r="H790" t="s">
        <v>20</v>
      </c>
      <c r="I790" t="s">
        <v>23</v>
      </c>
      <c r="J790" t="s">
        <v>21</v>
      </c>
    </row>
    <row r="791" spans="1:33" x14ac:dyDescent="0.3">
      <c r="A791" t="s">
        <v>923</v>
      </c>
      <c r="B791" s="3">
        <v>40729</v>
      </c>
      <c r="C791" s="1">
        <v>1</v>
      </c>
      <c r="D791" s="1">
        <v>1</v>
      </c>
      <c r="E791">
        <v>11</v>
      </c>
      <c r="F791" t="s">
        <v>19</v>
      </c>
      <c r="G791" t="str">
        <f t="shared" si="12"/>
        <v>F1-1-11B</v>
      </c>
      <c r="H791" t="s">
        <v>20</v>
      </c>
      <c r="I791" t="s">
        <v>20</v>
      </c>
    </row>
    <row r="792" spans="1:33" x14ac:dyDescent="0.3">
      <c r="A792" t="s">
        <v>923</v>
      </c>
      <c r="B792" s="3">
        <v>40729</v>
      </c>
      <c r="C792" s="1">
        <v>1</v>
      </c>
      <c r="D792" s="1">
        <v>1</v>
      </c>
      <c r="E792">
        <v>12</v>
      </c>
      <c r="F792" t="s">
        <v>18</v>
      </c>
      <c r="G792" t="str">
        <f t="shared" si="12"/>
        <v>F1-1-12A</v>
      </c>
      <c r="H792" t="s">
        <v>20</v>
      </c>
      <c r="I792" t="s">
        <v>20</v>
      </c>
      <c r="J792" t="s">
        <v>21</v>
      </c>
    </row>
    <row r="793" spans="1:33" x14ac:dyDescent="0.3">
      <c r="A793" t="s">
        <v>923</v>
      </c>
      <c r="B793" s="3">
        <v>40729</v>
      </c>
      <c r="C793" s="1">
        <v>1</v>
      </c>
      <c r="D793" s="1">
        <v>1</v>
      </c>
      <c r="E793">
        <v>12</v>
      </c>
      <c r="F793" t="s">
        <v>19</v>
      </c>
      <c r="G793" t="str">
        <f t="shared" si="12"/>
        <v>F1-1-12B</v>
      </c>
      <c r="H793" t="s">
        <v>22</v>
      </c>
      <c r="I793" t="s">
        <v>23</v>
      </c>
      <c r="K793" t="s">
        <v>53</v>
      </c>
      <c r="L793" t="s">
        <v>26</v>
      </c>
      <c r="M793" t="s">
        <v>329</v>
      </c>
      <c r="N793" t="s">
        <v>27</v>
      </c>
      <c r="O793" t="s">
        <v>28</v>
      </c>
      <c r="Q793">
        <v>26.5</v>
      </c>
      <c r="R793">
        <v>16.7</v>
      </c>
      <c r="S793">
        <v>8.65</v>
      </c>
      <c r="W793">
        <v>34</v>
      </c>
      <c r="X793">
        <v>19</v>
      </c>
      <c r="Y793">
        <v>72</v>
      </c>
      <c r="Z793">
        <v>53</v>
      </c>
      <c r="AA793" t="s">
        <v>330</v>
      </c>
      <c r="AG793" t="s">
        <v>331</v>
      </c>
    </row>
    <row r="794" spans="1:33" x14ac:dyDescent="0.3">
      <c r="A794" t="s">
        <v>923</v>
      </c>
      <c r="B794" s="3">
        <v>40729</v>
      </c>
      <c r="C794" s="1">
        <v>1</v>
      </c>
      <c r="D794" s="1">
        <v>1</v>
      </c>
      <c r="E794">
        <v>13</v>
      </c>
      <c r="F794" t="s">
        <v>18</v>
      </c>
      <c r="G794" t="str">
        <f t="shared" si="12"/>
        <v>F1-1-13A</v>
      </c>
      <c r="H794" t="s">
        <v>22</v>
      </c>
      <c r="I794" t="s">
        <v>23</v>
      </c>
      <c r="K794" t="s">
        <v>35</v>
      </c>
      <c r="L794" t="s">
        <v>26</v>
      </c>
      <c r="M794" t="s">
        <v>197</v>
      </c>
      <c r="N794" t="s">
        <v>27</v>
      </c>
      <c r="O794" t="s">
        <v>28</v>
      </c>
      <c r="Q794">
        <v>25.65</v>
      </c>
      <c r="R794">
        <v>17.600000000000001</v>
      </c>
      <c r="S794">
        <v>8.5</v>
      </c>
      <c r="W794">
        <v>34</v>
      </c>
      <c r="X794">
        <v>19</v>
      </c>
      <c r="Y794">
        <v>58</v>
      </c>
      <c r="Z794">
        <v>39</v>
      </c>
      <c r="AC794">
        <v>118</v>
      </c>
    </row>
    <row r="795" spans="1:33" x14ac:dyDescent="0.3">
      <c r="A795" t="s">
        <v>923</v>
      </c>
      <c r="B795" s="3">
        <v>40729</v>
      </c>
      <c r="C795" s="1">
        <v>1</v>
      </c>
      <c r="D795" s="1">
        <v>1</v>
      </c>
      <c r="E795">
        <v>13</v>
      </c>
      <c r="F795" t="s">
        <v>19</v>
      </c>
      <c r="G795" t="str">
        <f t="shared" si="12"/>
        <v>F1-1-13B</v>
      </c>
      <c r="H795" t="s">
        <v>20</v>
      </c>
      <c r="I795" t="s">
        <v>20</v>
      </c>
      <c r="J795" t="s">
        <v>21</v>
      </c>
    </row>
    <row r="796" spans="1:33" x14ac:dyDescent="0.3">
      <c r="A796" t="s">
        <v>923</v>
      </c>
      <c r="B796" s="3">
        <v>40729</v>
      </c>
      <c r="C796" s="1">
        <v>1</v>
      </c>
      <c r="D796" s="1">
        <v>1</v>
      </c>
      <c r="E796">
        <v>14</v>
      </c>
      <c r="F796" t="s">
        <v>18</v>
      </c>
      <c r="G796" t="str">
        <f t="shared" si="12"/>
        <v>F1-1-14A</v>
      </c>
      <c r="H796" t="s">
        <v>20</v>
      </c>
      <c r="I796" t="s">
        <v>20</v>
      </c>
      <c r="J796" t="s">
        <v>21</v>
      </c>
    </row>
    <row r="797" spans="1:33" x14ac:dyDescent="0.3">
      <c r="A797" t="s">
        <v>923</v>
      </c>
      <c r="B797" s="3">
        <v>40729</v>
      </c>
      <c r="C797" s="1">
        <v>1</v>
      </c>
      <c r="D797" s="1">
        <v>1</v>
      </c>
      <c r="E797">
        <v>14</v>
      </c>
      <c r="F797" t="s">
        <v>19</v>
      </c>
      <c r="G797" t="str">
        <f t="shared" si="12"/>
        <v>F1-1-14B</v>
      </c>
      <c r="H797" t="s">
        <v>20</v>
      </c>
      <c r="I797" t="s">
        <v>20</v>
      </c>
      <c r="J797" t="s">
        <v>21</v>
      </c>
    </row>
    <row r="798" spans="1:33" x14ac:dyDescent="0.3">
      <c r="A798" t="s">
        <v>923</v>
      </c>
      <c r="B798" s="3">
        <v>40729</v>
      </c>
      <c r="C798" s="1">
        <v>1</v>
      </c>
      <c r="D798" s="1">
        <v>1</v>
      </c>
      <c r="E798">
        <v>15</v>
      </c>
      <c r="F798" t="s">
        <v>18</v>
      </c>
      <c r="G798" t="str">
        <f t="shared" si="12"/>
        <v>F1-1-15A</v>
      </c>
      <c r="H798" t="s">
        <v>20</v>
      </c>
      <c r="I798" t="s">
        <v>24</v>
      </c>
    </row>
    <row r="799" spans="1:33" x14ac:dyDescent="0.3">
      <c r="A799" t="s">
        <v>923</v>
      </c>
      <c r="B799" s="3">
        <v>40729</v>
      </c>
      <c r="C799" s="1">
        <v>1</v>
      </c>
      <c r="D799" s="1">
        <v>1</v>
      </c>
      <c r="E799">
        <v>15</v>
      </c>
      <c r="F799" t="s">
        <v>19</v>
      </c>
      <c r="G799" t="str">
        <f t="shared" si="12"/>
        <v>F1-1-15B</v>
      </c>
      <c r="H799" t="s">
        <v>20</v>
      </c>
      <c r="I799" t="s">
        <v>20</v>
      </c>
    </row>
    <row r="800" spans="1:33" x14ac:dyDescent="0.3">
      <c r="A800" t="s">
        <v>923</v>
      </c>
      <c r="B800" s="3">
        <v>40729</v>
      </c>
      <c r="C800" s="1">
        <v>1</v>
      </c>
      <c r="D800" s="1">
        <v>1</v>
      </c>
      <c r="E800">
        <v>16</v>
      </c>
      <c r="F800" t="s">
        <v>18</v>
      </c>
      <c r="G800" t="str">
        <f t="shared" si="12"/>
        <v>F1-1-16A</v>
      </c>
      <c r="H800" t="s">
        <v>20</v>
      </c>
      <c r="I800" t="s">
        <v>24</v>
      </c>
    </row>
    <row r="801" spans="1:29" x14ac:dyDescent="0.3">
      <c r="A801" t="s">
        <v>923</v>
      </c>
      <c r="B801" s="3">
        <v>40729</v>
      </c>
      <c r="C801" s="1">
        <v>1</v>
      </c>
      <c r="D801" s="1">
        <v>1</v>
      </c>
      <c r="E801">
        <v>16</v>
      </c>
      <c r="F801" t="s">
        <v>19</v>
      </c>
      <c r="G801" t="str">
        <f t="shared" si="12"/>
        <v>F1-1-16B</v>
      </c>
      <c r="H801" t="s">
        <v>20</v>
      </c>
      <c r="I801" t="s">
        <v>20</v>
      </c>
    </row>
    <row r="802" spans="1:29" x14ac:dyDescent="0.3">
      <c r="A802" t="s">
        <v>923</v>
      </c>
      <c r="B802" s="3">
        <v>40729</v>
      </c>
      <c r="C802" s="1">
        <v>1</v>
      </c>
      <c r="D802" s="1">
        <v>1</v>
      </c>
      <c r="E802">
        <v>17</v>
      </c>
      <c r="F802" t="s">
        <v>18</v>
      </c>
      <c r="G802" t="str">
        <f t="shared" si="12"/>
        <v>F1-1-17A</v>
      </c>
      <c r="H802" t="s">
        <v>22</v>
      </c>
      <c r="I802" t="s">
        <v>20</v>
      </c>
    </row>
    <row r="803" spans="1:29" x14ac:dyDescent="0.3">
      <c r="A803" t="s">
        <v>923</v>
      </c>
      <c r="B803" s="3">
        <v>40729</v>
      </c>
      <c r="C803" s="1">
        <v>1</v>
      </c>
      <c r="D803" s="1">
        <v>1</v>
      </c>
      <c r="E803">
        <v>17</v>
      </c>
      <c r="F803" t="s">
        <v>19</v>
      </c>
      <c r="G803" t="str">
        <f t="shared" si="12"/>
        <v>F1-1-17B</v>
      </c>
      <c r="H803" t="s">
        <v>22</v>
      </c>
      <c r="I803" t="s">
        <v>23</v>
      </c>
      <c r="K803" t="s">
        <v>41</v>
      </c>
      <c r="L803" t="s">
        <v>26</v>
      </c>
      <c r="M803" t="s">
        <v>195</v>
      </c>
      <c r="N803" t="s">
        <v>27</v>
      </c>
      <c r="O803" t="s">
        <v>28</v>
      </c>
      <c r="P803" t="s">
        <v>71</v>
      </c>
      <c r="Q803">
        <v>34.4</v>
      </c>
      <c r="R803">
        <v>18.8</v>
      </c>
      <c r="S803">
        <v>19.25</v>
      </c>
      <c r="W803">
        <v>13</v>
      </c>
      <c r="X803">
        <v>19</v>
      </c>
      <c r="Y803">
        <v>124</v>
      </c>
      <c r="Z803">
        <v>105</v>
      </c>
    </row>
    <row r="804" spans="1:29" x14ac:dyDescent="0.3">
      <c r="A804" t="s">
        <v>923</v>
      </c>
      <c r="B804" s="3">
        <v>40729</v>
      </c>
      <c r="C804" s="1">
        <v>1</v>
      </c>
      <c r="D804" s="1">
        <v>1</v>
      </c>
      <c r="E804">
        <v>18</v>
      </c>
      <c r="F804" t="s">
        <v>18</v>
      </c>
      <c r="G804" t="str">
        <f t="shared" si="12"/>
        <v>F1-1-18A</v>
      </c>
      <c r="H804" t="s">
        <v>22</v>
      </c>
      <c r="I804" t="s">
        <v>23</v>
      </c>
      <c r="K804" t="s">
        <v>41</v>
      </c>
      <c r="L804" t="s">
        <v>26</v>
      </c>
      <c r="M804" t="s">
        <v>198</v>
      </c>
      <c r="N804" t="s">
        <v>27</v>
      </c>
      <c r="O804" t="s">
        <v>28</v>
      </c>
      <c r="P804" t="s">
        <v>71</v>
      </c>
      <c r="Q804">
        <v>33.5</v>
      </c>
      <c r="R804">
        <v>20.85</v>
      </c>
      <c r="S804">
        <v>14.45</v>
      </c>
      <c r="W804">
        <v>16</v>
      </c>
      <c r="X804">
        <v>19</v>
      </c>
      <c r="Y804">
        <v>122</v>
      </c>
      <c r="Z804">
        <v>103</v>
      </c>
    </row>
    <row r="805" spans="1:29" x14ac:dyDescent="0.3">
      <c r="A805" t="s">
        <v>923</v>
      </c>
      <c r="B805" s="3">
        <v>40729</v>
      </c>
      <c r="C805" s="1">
        <v>1</v>
      </c>
      <c r="D805" s="1">
        <v>1</v>
      </c>
      <c r="E805">
        <v>18</v>
      </c>
      <c r="F805" t="s">
        <v>19</v>
      </c>
      <c r="G805" t="str">
        <f t="shared" si="12"/>
        <v>F1-1-18B</v>
      </c>
      <c r="H805" t="s">
        <v>20</v>
      </c>
      <c r="I805" t="s">
        <v>20</v>
      </c>
    </row>
    <row r="806" spans="1:29" x14ac:dyDescent="0.3">
      <c r="A806" t="s">
        <v>923</v>
      </c>
      <c r="B806" s="3">
        <v>40729</v>
      </c>
      <c r="C806" s="1">
        <v>1</v>
      </c>
      <c r="D806" s="1">
        <v>1</v>
      </c>
      <c r="E806">
        <v>19</v>
      </c>
      <c r="F806" t="s">
        <v>18</v>
      </c>
      <c r="G806" t="str">
        <f t="shared" si="12"/>
        <v>F1-1-19A</v>
      </c>
      <c r="H806" t="s">
        <v>20</v>
      </c>
      <c r="I806" t="s">
        <v>20</v>
      </c>
      <c r="J806" t="s">
        <v>21</v>
      </c>
    </row>
    <row r="807" spans="1:29" x14ac:dyDescent="0.3">
      <c r="A807" t="s">
        <v>923</v>
      </c>
      <c r="B807" s="3">
        <v>40729</v>
      </c>
      <c r="C807" s="1">
        <v>1</v>
      </c>
      <c r="D807" s="1">
        <v>1</v>
      </c>
      <c r="E807">
        <v>19</v>
      </c>
      <c r="F807" t="s">
        <v>19</v>
      </c>
      <c r="G807" t="str">
        <f t="shared" si="12"/>
        <v>F1-1-19B</v>
      </c>
      <c r="H807" t="s">
        <v>22</v>
      </c>
      <c r="I807" t="s">
        <v>23</v>
      </c>
      <c r="K807" t="s">
        <v>338</v>
      </c>
      <c r="L807" t="s">
        <v>71</v>
      </c>
      <c r="M807" t="s">
        <v>191</v>
      </c>
    </row>
    <row r="808" spans="1:29" x14ac:dyDescent="0.3">
      <c r="A808" t="s">
        <v>923</v>
      </c>
      <c r="B808" s="3">
        <v>40729</v>
      </c>
      <c r="C808" s="1">
        <v>1</v>
      </c>
      <c r="D808" s="1">
        <v>1</v>
      </c>
      <c r="E808">
        <v>20</v>
      </c>
      <c r="F808" t="s">
        <v>18</v>
      </c>
      <c r="G808" t="str">
        <f t="shared" si="12"/>
        <v>F1-1-20A</v>
      </c>
      <c r="H808" t="s">
        <v>22</v>
      </c>
      <c r="I808" t="s">
        <v>23</v>
      </c>
      <c r="K808" t="s">
        <v>35</v>
      </c>
      <c r="L808" t="s">
        <v>26</v>
      </c>
      <c r="M808" t="s">
        <v>199</v>
      </c>
      <c r="N808" t="s">
        <v>27</v>
      </c>
      <c r="O808" t="s">
        <v>28</v>
      </c>
      <c r="Q808">
        <v>27.3</v>
      </c>
      <c r="R808">
        <v>15.8</v>
      </c>
      <c r="S808">
        <v>8.15</v>
      </c>
      <c r="W808">
        <v>52</v>
      </c>
      <c r="X808">
        <v>19</v>
      </c>
      <c r="Y808">
        <v>50</v>
      </c>
      <c r="Z808">
        <v>31</v>
      </c>
      <c r="AC808">
        <v>121</v>
      </c>
    </row>
    <row r="809" spans="1:29" x14ac:dyDescent="0.3">
      <c r="A809" t="s">
        <v>923</v>
      </c>
      <c r="B809" s="3">
        <v>40729</v>
      </c>
      <c r="C809" s="1">
        <v>1</v>
      </c>
      <c r="D809" s="1">
        <v>1</v>
      </c>
      <c r="E809">
        <v>20</v>
      </c>
      <c r="F809" t="s">
        <v>19</v>
      </c>
      <c r="G809" t="str">
        <f t="shared" si="12"/>
        <v>F1-1-20B</v>
      </c>
      <c r="H809" t="s">
        <v>22</v>
      </c>
      <c r="I809" t="s">
        <v>20</v>
      </c>
      <c r="J809" t="s">
        <v>21</v>
      </c>
    </row>
    <row r="810" spans="1:29" x14ac:dyDescent="0.3">
      <c r="A810" t="s">
        <v>923</v>
      </c>
      <c r="B810" s="3">
        <v>40729</v>
      </c>
      <c r="C810" s="1">
        <v>1</v>
      </c>
      <c r="D810" s="1">
        <v>1</v>
      </c>
      <c r="E810" s="4">
        <v>21</v>
      </c>
      <c r="F810" t="s">
        <v>18</v>
      </c>
      <c r="G810" t="str">
        <f t="shared" si="12"/>
        <v>F1-1-21A</v>
      </c>
      <c r="H810" t="s">
        <v>20</v>
      </c>
      <c r="I810" t="s">
        <v>20</v>
      </c>
      <c r="J810" t="s">
        <v>21</v>
      </c>
    </row>
    <row r="811" spans="1:29" x14ac:dyDescent="0.3">
      <c r="A811" t="s">
        <v>923</v>
      </c>
      <c r="B811" s="3">
        <v>40729</v>
      </c>
      <c r="C811" s="1">
        <v>1</v>
      </c>
      <c r="D811" s="1">
        <v>1</v>
      </c>
      <c r="E811">
        <v>21</v>
      </c>
      <c r="F811" t="s">
        <v>19</v>
      </c>
      <c r="G811" t="str">
        <f t="shared" si="12"/>
        <v>F1-1-21B</v>
      </c>
      <c r="H811" t="s">
        <v>20</v>
      </c>
      <c r="I811" t="s">
        <v>20</v>
      </c>
      <c r="J811" t="s">
        <v>21</v>
      </c>
    </row>
    <row r="812" spans="1:29" x14ac:dyDescent="0.3">
      <c r="A812" t="s">
        <v>923</v>
      </c>
      <c r="B812" s="3">
        <v>40729</v>
      </c>
      <c r="C812" s="1">
        <v>1</v>
      </c>
      <c r="D812" s="1">
        <v>1</v>
      </c>
      <c r="E812">
        <v>22</v>
      </c>
      <c r="F812" t="s">
        <v>18</v>
      </c>
      <c r="G812" t="str">
        <f t="shared" si="12"/>
        <v>F1-1-22A</v>
      </c>
      <c r="H812" t="s">
        <v>20</v>
      </c>
      <c r="I812" t="s">
        <v>20</v>
      </c>
    </row>
    <row r="813" spans="1:29" x14ac:dyDescent="0.3">
      <c r="A813" t="s">
        <v>923</v>
      </c>
      <c r="B813" s="3">
        <v>40729</v>
      </c>
      <c r="C813" s="1">
        <v>1</v>
      </c>
      <c r="D813" s="1">
        <v>1</v>
      </c>
      <c r="E813">
        <v>22</v>
      </c>
      <c r="F813" t="s">
        <v>19</v>
      </c>
      <c r="G813" t="str">
        <f t="shared" si="12"/>
        <v>F1-1-22B</v>
      </c>
      <c r="H813" t="s">
        <v>20</v>
      </c>
      <c r="I813" t="s">
        <v>20</v>
      </c>
      <c r="J813" t="s">
        <v>21</v>
      </c>
    </row>
    <row r="814" spans="1:29" x14ac:dyDescent="0.3">
      <c r="A814" t="s">
        <v>923</v>
      </c>
      <c r="B814" s="3">
        <v>40729</v>
      </c>
      <c r="C814" s="1">
        <v>1</v>
      </c>
      <c r="D814" s="1">
        <v>1</v>
      </c>
      <c r="E814">
        <v>23</v>
      </c>
      <c r="F814" t="s">
        <v>18</v>
      </c>
      <c r="G814" t="str">
        <f t="shared" si="12"/>
        <v>F1-1-23A</v>
      </c>
      <c r="H814" t="s">
        <v>22</v>
      </c>
      <c r="I814" t="s">
        <v>23</v>
      </c>
      <c r="K814" t="s">
        <v>35</v>
      </c>
      <c r="L814" t="s">
        <v>26</v>
      </c>
      <c r="M814" t="s">
        <v>218</v>
      </c>
      <c r="N814" t="s">
        <v>27</v>
      </c>
      <c r="O814" t="s">
        <v>28</v>
      </c>
      <c r="Q814">
        <v>28.05</v>
      </c>
      <c r="R814">
        <v>17.399999999999999</v>
      </c>
      <c r="S814">
        <v>8.6</v>
      </c>
      <c r="W814">
        <v>17</v>
      </c>
      <c r="X814">
        <v>19</v>
      </c>
      <c r="Y814">
        <v>58</v>
      </c>
      <c r="Z814">
        <v>39</v>
      </c>
      <c r="AA814" t="s">
        <v>145</v>
      </c>
      <c r="AC814">
        <v>120</v>
      </c>
    </row>
    <row r="815" spans="1:29" x14ac:dyDescent="0.3">
      <c r="A815" t="s">
        <v>923</v>
      </c>
      <c r="B815" s="3">
        <v>40729</v>
      </c>
      <c r="C815" s="1">
        <v>1</v>
      </c>
      <c r="D815" s="1">
        <v>1</v>
      </c>
      <c r="E815">
        <v>23</v>
      </c>
      <c r="F815" t="s">
        <v>19</v>
      </c>
      <c r="G815" t="str">
        <f t="shared" si="12"/>
        <v>F1-1-23B</v>
      </c>
      <c r="H815" t="s">
        <v>20</v>
      </c>
      <c r="I815" t="s">
        <v>20</v>
      </c>
    </row>
    <row r="816" spans="1:29" x14ac:dyDescent="0.3">
      <c r="A816" t="s">
        <v>923</v>
      </c>
      <c r="B816" s="3">
        <v>40729</v>
      </c>
      <c r="C816" s="1">
        <v>1</v>
      </c>
      <c r="D816" s="1">
        <v>1</v>
      </c>
      <c r="E816">
        <v>24</v>
      </c>
      <c r="F816" t="s">
        <v>18</v>
      </c>
      <c r="G816" t="str">
        <f t="shared" si="12"/>
        <v>F1-1-24A</v>
      </c>
      <c r="H816" t="s">
        <v>22</v>
      </c>
      <c r="I816" t="s">
        <v>23</v>
      </c>
      <c r="J816" t="s">
        <v>21</v>
      </c>
      <c r="K816" t="s">
        <v>35</v>
      </c>
      <c r="L816" t="s">
        <v>26</v>
      </c>
      <c r="M816" s="7" t="s">
        <v>207</v>
      </c>
      <c r="N816" t="s">
        <v>27</v>
      </c>
      <c r="O816" t="s">
        <v>29</v>
      </c>
      <c r="Q816">
        <v>26.7</v>
      </c>
      <c r="R816">
        <v>18.05</v>
      </c>
      <c r="S816">
        <v>11.25</v>
      </c>
      <c r="W816">
        <v>31</v>
      </c>
      <c r="X816">
        <v>19</v>
      </c>
      <c r="Y816">
        <v>57</v>
      </c>
      <c r="Z816">
        <v>38</v>
      </c>
      <c r="AC816">
        <v>117</v>
      </c>
    </row>
    <row r="817" spans="1:33" x14ac:dyDescent="0.3">
      <c r="A817" t="s">
        <v>923</v>
      </c>
      <c r="B817" s="3">
        <v>40729</v>
      </c>
      <c r="C817" s="1">
        <v>1</v>
      </c>
      <c r="D817" s="1">
        <v>1</v>
      </c>
      <c r="E817">
        <v>24</v>
      </c>
      <c r="F817" t="s">
        <v>19</v>
      </c>
      <c r="G817" t="str">
        <f t="shared" si="12"/>
        <v>F1-1-24B</v>
      </c>
      <c r="H817" t="s">
        <v>22</v>
      </c>
      <c r="I817" t="s">
        <v>23</v>
      </c>
      <c r="K817" t="s">
        <v>35</v>
      </c>
      <c r="L817" t="s">
        <v>71</v>
      </c>
      <c r="M817" t="s">
        <v>190</v>
      </c>
    </row>
    <row r="818" spans="1:33" x14ac:dyDescent="0.3">
      <c r="A818" t="s">
        <v>923</v>
      </c>
      <c r="B818" s="3">
        <v>40729</v>
      </c>
      <c r="C818" s="1">
        <v>1</v>
      </c>
      <c r="D818" s="1">
        <v>1</v>
      </c>
      <c r="E818">
        <v>25</v>
      </c>
      <c r="F818" t="s">
        <v>18</v>
      </c>
      <c r="G818" t="str">
        <f t="shared" si="12"/>
        <v>F1-1-25A</v>
      </c>
      <c r="H818" t="s">
        <v>20</v>
      </c>
      <c r="I818" t="s">
        <v>20</v>
      </c>
      <c r="J818" t="s">
        <v>21</v>
      </c>
    </row>
    <row r="819" spans="1:33" x14ac:dyDescent="0.3">
      <c r="A819" t="s">
        <v>923</v>
      </c>
      <c r="B819" s="3">
        <v>40729</v>
      </c>
      <c r="C819" s="1">
        <v>1</v>
      </c>
      <c r="D819" s="1">
        <v>1</v>
      </c>
      <c r="E819">
        <v>25</v>
      </c>
      <c r="F819" t="s">
        <v>19</v>
      </c>
      <c r="G819" t="str">
        <f t="shared" si="12"/>
        <v>F1-1-25B</v>
      </c>
      <c r="H819" t="s">
        <v>20</v>
      </c>
      <c r="I819" t="s">
        <v>24</v>
      </c>
    </row>
    <row r="820" spans="1:33" x14ac:dyDescent="0.3">
      <c r="A820" t="s">
        <v>923</v>
      </c>
      <c r="B820" s="3">
        <v>40729</v>
      </c>
      <c r="C820" s="1">
        <v>1</v>
      </c>
      <c r="D820" s="1">
        <v>1</v>
      </c>
      <c r="E820">
        <v>26</v>
      </c>
      <c r="F820" t="s">
        <v>18</v>
      </c>
      <c r="G820" t="str">
        <f t="shared" si="12"/>
        <v>F1-1-26A</v>
      </c>
      <c r="H820" t="s">
        <v>20</v>
      </c>
      <c r="I820" t="s">
        <v>20</v>
      </c>
    </row>
    <row r="821" spans="1:33" x14ac:dyDescent="0.3">
      <c r="A821" t="s">
        <v>923</v>
      </c>
      <c r="B821" s="3">
        <v>40729</v>
      </c>
      <c r="C821" s="1">
        <v>1</v>
      </c>
      <c r="D821" s="1">
        <v>1</v>
      </c>
      <c r="E821">
        <v>26</v>
      </c>
      <c r="F821" t="s">
        <v>19</v>
      </c>
      <c r="G821" t="str">
        <f t="shared" si="12"/>
        <v>F1-1-26B</v>
      </c>
      <c r="H821" t="s">
        <v>20</v>
      </c>
      <c r="I821" t="s">
        <v>20</v>
      </c>
      <c r="J821" t="s">
        <v>21</v>
      </c>
    </row>
    <row r="822" spans="1:33" x14ac:dyDescent="0.3">
      <c r="A822" t="s">
        <v>923</v>
      </c>
      <c r="B822" s="3">
        <v>40729</v>
      </c>
      <c r="C822" s="1">
        <v>1</v>
      </c>
      <c r="D822" s="1">
        <v>1</v>
      </c>
      <c r="E822">
        <v>27</v>
      </c>
      <c r="F822" t="s">
        <v>18</v>
      </c>
      <c r="G822" t="str">
        <f t="shared" si="12"/>
        <v>F1-1-27A</v>
      </c>
      <c r="H822" t="s">
        <v>20</v>
      </c>
      <c r="I822" t="s">
        <v>20</v>
      </c>
    </row>
    <row r="823" spans="1:33" x14ac:dyDescent="0.3">
      <c r="A823" t="s">
        <v>923</v>
      </c>
      <c r="B823" s="3">
        <v>40729</v>
      </c>
      <c r="C823" s="1">
        <v>1</v>
      </c>
      <c r="D823" s="1">
        <v>1</v>
      </c>
      <c r="E823">
        <v>27</v>
      </c>
      <c r="F823" t="s">
        <v>19</v>
      </c>
      <c r="G823" t="str">
        <f t="shared" si="12"/>
        <v>F1-1-27B</v>
      </c>
      <c r="H823" t="s">
        <v>22</v>
      </c>
      <c r="I823" t="s">
        <v>23</v>
      </c>
      <c r="K823" t="s">
        <v>41</v>
      </c>
      <c r="L823" t="s">
        <v>71</v>
      </c>
      <c r="M823" t="s">
        <v>189</v>
      </c>
    </row>
    <row r="824" spans="1:33" x14ac:dyDescent="0.3">
      <c r="A824" t="s">
        <v>923</v>
      </c>
      <c r="B824" s="3">
        <v>40729</v>
      </c>
      <c r="C824" s="1">
        <v>1</v>
      </c>
      <c r="D824" s="1">
        <v>1</v>
      </c>
      <c r="E824">
        <v>28</v>
      </c>
      <c r="F824" t="s">
        <v>18</v>
      </c>
      <c r="G824" t="str">
        <f t="shared" si="12"/>
        <v>F1-1-28A</v>
      </c>
      <c r="H824" t="s">
        <v>22</v>
      </c>
      <c r="I824" t="s">
        <v>23</v>
      </c>
      <c r="K824" t="s">
        <v>35</v>
      </c>
      <c r="L824" t="s">
        <v>26</v>
      </c>
      <c r="M824" t="s">
        <v>205</v>
      </c>
      <c r="N824" t="s">
        <v>27</v>
      </c>
      <c r="O824" t="s">
        <v>34</v>
      </c>
      <c r="Q824">
        <v>27.2</v>
      </c>
      <c r="R824">
        <v>17.2</v>
      </c>
      <c r="S824">
        <v>9.5500000000000007</v>
      </c>
      <c r="W824">
        <v>28</v>
      </c>
      <c r="X824">
        <v>19</v>
      </c>
      <c r="Y824">
        <v>54</v>
      </c>
      <c r="Z824">
        <v>35</v>
      </c>
      <c r="AC824">
        <v>116</v>
      </c>
      <c r="AG824" t="s">
        <v>206</v>
      </c>
    </row>
    <row r="825" spans="1:33" x14ac:dyDescent="0.3">
      <c r="A825" t="s">
        <v>923</v>
      </c>
      <c r="B825" s="3">
        <v>40729</v>
      </c>
      <c r="C825" s="5">
        <v>1</v>
      </c>
      <c r="D825" s="1">
        <v>1</v>
      </c>
      <c r="E825" s="6">
        <v>28</v>
      </c>
      <c r="F825" s="6" t="s">
        <v>19</v>
      </c>
      <c r="G825" t="str">
        <f t="shared" si="12"/>
        <v>F1-1-28B</v>
      </c>
      <c r="H825" t="s">
        <v>20</v>
      </c>
      <c r="I825" t="s">
        <v>20</v>
      </c>
    </row>
    <row r="826" spans="1:33" x14ac:dyDescent="0.3">
      <c r="A826" t="s">
        <v>923</v>
      </c>
      <c r="B826" s="3">
        <v>40729</v>
      </c>
      <c r="C826" s="1">
        <v>1</v>
      </c>
      <c r="D826" s="1">
        <v>1</v>
      </c>
      <c r="E826">
        <v>29</v>
      </c>
      <c r="F826" t="s">
        <v>18</v>
      </c>
      <c r="G826" t="str">
        <f t="shared" si="12"/>
        <v>F1-1-29A</v>
      </c>
      <c r="H826" t="s">
        <v>20</v>
      </c>
      <c r="I826" t="s">
        <v>20</v>
      </c>
    </row>
    <row r="827" spans="1:33" x14ac:dyDescent="0.3">
      <c r="A827" t="s">
        <v>923</v>
      </c>
      <c r="B827" s="3">
        <v>40729</v>
      </c>
      <c r="C827" s="1">
        <v>1</v>
      </c>
      <c r="D827" s="1">
        <v>1</v>
      </c>
      <c r="E827">
        <v>29</v>
      </c>
      <c r="F827" t="s">
        <v>19</v>
      </c>
      <c r="G827" t="str">
        <f t="shared" si="12"/>
        <v>F1-1-29B</v>
      </c>
      <c r="H827" t="s">
        <v>20</v>
      </c>
      <c r="I827" t="s">
        <v>20</v>
      </c>
      <c r="J827" t="s">
        <v>21</v>
      </c>
    </row>
    <row r="828" spans="1:33" x14ac:dyDescent="0.3">
      <c r="A828" t="s">
        <v>923</v>
      </c>
      <c r="B828" s="3">
        <v>40729</v>
      </c>
      <c r="C828" s="1">
        <v>1</v>
      </c>
      <c r="D828" s="1">
        <v>1</v>
      </c>
      <c r="E828">
        <v>30</v>
      </c>
      <c r="F828" t="s">
        <v>18</v>
      </c>
      <c r="G828" t="str">
        <f t="shared" si="12"/>
        <v>F1-1-30A</v>
      </c>
      <c r="H828" t="s">
        <v>20</v>
      </c>
      <c r="I828" t="s">
        <v>23</v>
      </c>
    </row>
    <row r="829" spans="1:33" x14ac:dyDescent="0.3">
      <c r="A829" t="s">
        <v>923</v>
      </c>
      <c r="B829" s="3">
        <v>40729</v>
      </c>
      <c r="C829" s="1">
        <v>1</v>
      </c>
      <c r="D829" s="1">
        <v>1</v>
      </c>
      <c r="E829">
        <v>30</v>
      </c>
      <c r="F829" t="s">
        <v>19</v>
      </c>
      <c r="G829" t="str">
        <f t="shared" si="12"/>
        <v>F1-1-30B</v>
      </c>
      <c r="H829" t="s">
        <v>20</v>
      </c>
      <c r="I829" t="s">
        <v>20</v>
      </c>
    </row>
    <row r="830" spans="1:33" x14ac:dyDescent="0.3">
      <c r="A830" t="s">
        <v>923</v>
      </c>
      <c r="B830" s="3">
        <v>40729</v>
      </c>
      <c r="C830" s="1">
        <v>1</v>
      </c>
      <c r="D830" s="1">
        <v>1</v>
      </c>
      <c r="E830">
        <v>31</v>
      </c>
      <c r="F830" t="s">
        <v>18</v>
      </c>
      <c r="G830" t="str">
        <f t="shared" si="12"/>
        <v>F1-1-31A</v>
      </c>
      <c r="H830" t="s">
        <v>20</v>
      </c>
      <c r="I830" t="s">
        <v>20</v>
      </c>
      <c r="J830" t="s">
        <v>21</v>
      </c>
    </row>
    <row r="831" spans="1:33" x14ac:dyDescent="0.3">
      <c r="A831" t="s">
        <v>923</v>
      </c>
      <c r="B831" s="3">
        <v>40729</v>
      </c>
      <c r="C831" s="1">
        <v>1</v>
      </c>
      <c r="D831" s="1">
        <v>1</v>
      </c>
      <c r="E831">
        <v>31</v>
      </c>
      <c r="F831" t="s">
        <v>19</v>
      </c>
      <c r="G831" t="str">
        <f t="shared" si="12"/>
        <v>F1-1-31B</v>
      </c>
      <c r="H831" t="s">
        <v>20</v>
      </c>
      <c r="I831" t="s">
        <v>23</v>
      </c>
    </row>
    <row r="832" spans="1:33" x14ac:dyDescent="0.3">
      <c r="A832" t="s">
        <v>923</v>
      </c>
      <c r="B832" s="3">
        <v>40729</v>
      </c>
      <c r="C832" s="1">
        <v>1</v>
      </c>
      <c r="D832" s="1">
        <v>1</v>
      </c>
      <c r="E832">
        <v>32</v>
      </c>
      <c r="F832" t="s">
        <v>18</v>
      </c>
      <c r="G832" t="str">
        <f t="shared" si="12"/>
        <v>F1-1-32A</v>
      </c>
      <c r="H832" t="s">
        <v>22</v>
      </c>
      <c r="I832" t="s">
        <v>23</v>
      </c>
    </row>
    <row r="833" spans="1:33" x14ac:dyDescent="0.3">
      <c r="A833" t="s">
        <v>923</v>
      </c>
      <c r="B833" s="3">
        <v>40729</v>
      </c>
      <c r="C833" s="1">
        <v>1</v>
      </c>
      <c r="D833" s="1">
        <v>1</v>
      </c>
      <c r="E833">
        <v>32</v>
      </c>
      <c r="F833" t="s">
        <v>19</v>
      </c>
      <c r="G833" t="str">
        <f t="shared" si="12"/>
        <v>F1-1-32B</v>
      </c>
      <c r="H833" t="s">
        <v>20</v>
      </c>
      <c r="I833" t="s">
        <v>20</v>
      </c>
      <c r="J833" t="s">
        <v>21</v>
      </c>
      <c r="K833" t="s">
        <v>53</v>
      </c>
      <c r="L833" t="s">
        <v>26</v>
      </c>
      <c r="M833" s="7" t="s">
        <v>196</v>
      </c>
      <c r="N833" t="s">
        <v>27</v>
      </c>
      <c r="O833" t="s">
        <v>29</v>
      </c>
      <c r="P833" t="s">
        <v>37</v>
      </c>
      <c r="Q833">
        <v>27.2</v>
      </c>
      <c r="R833">
        <v>17.8</v>
      </c>
      <c r="S833">
        <v>12.6</v>
      </c>
      <c r="W833">
        <v>55</v>
      </c>
      <c r="X833">
        <v>19</v>
      </c>
      <c r="Y833">
        <v>64</v>
      </c>
      <c r="Z833">
        <v>45</v>
      </c>
      <c r="AG833" t="s">
        <v>219</v>
      </c>
    </row>
    <row r="834" spans="1:33" x14ac:dyDescent="0.3">
      <c r="A834" t="s">
        <v>923</v>
      </c>
      <c r="B834" s="3">
        <v>40729</v>
      </c>
      <c r="C834" s="1">
        <v>1</v>
      </c>
      <c r="D834" s="1">
        <v>1</v>
      </c>
      <c r="E834">
        <v>33</v>
      </c>
      <c r="F834" t="s">
        <v>18</v>
      </c>
      <c r="G834" t="str">
        <f t="shared" si="12"/>
        <v>F1-1-33A</v>
      </c>
      <c r="H834" t="s">
        <v>20</v>
      </c>
      <c r="I834" t="s">
        <v>23</v>
      </c>
    </row>
    <row r="835" spans="1:33" x14ac:dyDescent="0.3">
      <c r="A835" t="s">
        <v>923</v>
      </c>
      <c r="B835" s="3">
        <v>40729</v>
      </c>
      <c r="C835" s="1">
        <v>1</v>
      </c>
      <c r="D835" s="1">
        <v>1</v>
      </c>
      <c r="E835">
        <v>33</v>
      </c>
      <c r="F835" t="s">
        <v>19</v>
      </c>
      <c r="G835" t="str">
        <f t="shared" ref="G835:G898" si="13">"F"&amp;C835&amp;"-"&amp;D835&amp;"-"&amp;E835&amp;UPPER(F835)</f>
        <v>F1-1-33B</v>
      </c>
      <c r="H835" t="s">
        <v>20</v>
      </c>
      <c r="I835" t="s">
        <v>20</v>
      </c>
      <c r="J835" t="s">
        <v>21</v>
      </c>
    </row>
    <row r="836" spans="1:33" x14ac:dyDescent="0.3">
      <c r="A836" t="s">
        <v>923</v>
      </c>
      <c r="B836" s="3">
        <v>40729</v>
      </c>
      <c r="C836" s="1">
        <v>1</v>
      </c>
      <c r="D836" s="1">
        <v>1</v>
      </c>
      <c r="E836">
        <v>34</v>
      </c>
      <c r="F836" t="s">
        <v>18</v>
      </c>
      <c r="G836" t="str">
        <f t="shared" si="13"/>
        <v>F1-1-34A</v>
      </c>
      <c r="H836" t="s">
        <v>20</v>
      </c>
      <c r="I836" t="s">
        <v>20</v>
      </c>
    </row>
    <row r="837" spans="1:33" x14ac:dyDescent="0.3">
      <c r="A837" t="s">
        <v>923</v>
      </c>
      <c r="B837" s="3">
        <v>40729</v>
      </c>
      <c r="C837" s="1">
        <v>1</v>
      </c>
      <c r="D837" s="1">
        <v>1</v>
      </c>
      <c r="E837">
        <v>34</v>
      </c>
      <c r="F837" t="s">
        <v>19</v>
      </c>
      <c r="G837" t="str">
        <f t="shared" si="13"/>
        <v>F1-1-34B</v>
      </c>
      <c r="H837" t="s">
        <v>22</v>
      </c>
      <c r="I837" t="s">
        <v>23</v>
      </c>
      <c r="K837" t="s">
        <v>30</v>
      </c>
      <c r="L837" t="s">
        <v>26</v>
      </c>
      <c r="M837" s="7" t="s">
        <v>327</v>
      </c>
      <c r="N837" t="s">
        <v>27</v>
      </c>
      <c r="O837" t="s">
        <v>31</v>
      </c>
      <c r="Q837">
        <v>38.35</v>
      </c>
      <c r="R837">
        <v>22.6</v>
      </c>
      <c r="S837">
        <v>12</v>
      </c>
      <c r="W837">
        <v>109</v>
      </c>
      <c r="X837">
        <v>19</v>
      </c>
      <c r="Y837">
        <v>142</v>
      </c>
      <c r="Z837">
        <v>123</v>
      </c>
      <c r="AC837">
        <v>119</v>
      </c>
      <c r="AG837" t="s">
        <v>328</v>
      </c>
    </row>
    <row r="838" spans="1:33" x14ac:dyDescent="0.3">
      <c r="A838" t="s">
        <v>923</v>
      </c>
      <c r="B838" s="3">
        <v>40729</v>
      </c>
      <c r="C838" s="1">
        <v>1</v>
      </c>
      <c r="D838" s="1">
        <v>1</v>
      </c>
      <c r="E838">
        <v>35</v>
      </c>
      <c r="F838" t="s">
        <v>18</v>
      </c>
      <c r="G838" t="str">
        <f t="shared" si="13"/>
        <v>F1-1-35A</v>
      </c>
      <c r="H838" t="s">
        <v>22</v>
      </c>
      <c r="I838" t="s">
        <v>23</v>
      </c>
      <c r="K838" t="s">
        <v>41</v>
      </c>
      <c r="L838" t="s">
        <v>26</v>
      </c>
      <c r="M838" s="7" t="s">
        <v>208</v>
      </c>
      <c r="N838" t="s">
        <v>27</v>
      </c>
      <c r="O838" t="s">
        <v>28</v>
      </c>
      <c r="P838" t="s">
        <v>71</v>
      </c>
      <c r="Q838">
        <v>33.049999999999997</v>
      </c>
      <c r="R838">
        <v>18.5</v>
      </c>
      <c r="S838">
        <v>13.4</v>
      </c>
      <c r="W838">
        <v>7</v>
      </c>
      <c r="X838">
        <v>19</v>
      </c>
      <c r="Y838">
        <v>137</v>
      </c>
      <c r="Z838">
        <v>118</v>
      </c>
    </row>
    <row r="839" spans="1:33" x14ac:dyDescent="0.3">
      <c r="A839" t="s">
        <v>923</v>
      </c>
      <c r="B839" s="3">
        <v>40729</v>
      </c>
      <c r="C839" s="1">
        <v>1</v>
      </c>
      <c r="D839" s="1">
        <v>1</v>
      </c>
      <c r="E839">
        <v>35</v>
      </c>
      <c r="F839" t="s">
        <v>19</v>
      </c>
      <c r="G839" t="str">
        <f t="shared" si="13"/>
        <v>F1-1-35B</v>
      </c>
      <c r="H839" t="s">
        <v>20</v>
      </c>
      <c r="I839" t="s">
        <v>20</v>
      </c>
    </row>
    <row r="840" spans="1:33" x14ac:dyDescent="0.3">
      <c r="A840" t="s">
        <v>923</v>
      </c>
      <c r="B840" s="3">
        <v>40729</v>
      </c>
      <c r="C840" s="1">
        <v>1</v>
      </c>
      <c r="D840" s="1">
        <v>1</v>
      </c>
      <c r="E840">
        <v>36</v>
      </c>
      <c r="F840" t="s">
        <v>18</v>
      </c>
      <c r="G840" t="str">
        <f t="shared" si="13"/>
        <v>F1-1-36A</v>
      </c>
      <c r="H840" t="s">
        <v>20</v>
      </c>
      <c r="I840" t="s">
        <v>23</v>
      </c>
      <c r="J840" t="s">
        <v>21</v>
      </c>
    </row>
    <row r="841" spans="1:33" x14ac:dyDescent="0.3">
      <c r="A841" t="s">
        <v>923</v>
      </c>
      <c r="B841" s="3">
        <v>40729</v>
      </c>
      <c r="C841" s="1">
        <v>1</v>
      </c>
      <c r="D841" s="1">
        <v>1</v>
      </c>
      <c r="E841">
        <v>36</v>
      </c>
      <c r="F841" t="s">
        <v>19</v>
      </c>
      <c r="G841" t="str">
        <f t="shared" si="13"/>
        <v>F1-1-36B</v>
      </c>
      <c r="H841" t="s">
        <v>20</v>
      </c>
      <c r="I841" t="s">
        <v>20</v>
      </c>
      <c r="J841" t="s">
        <v>21</v>
      </c>
    </row>
    <row r="842" spans="1:33" x14ac:dyDescent="0.3">
      <c r="A842" t="s">
        <v>923</v>
      </c>
      <c r="B842" s="3">
        <v>40729</v>
      </c>
      <c r="C842" s="1">
        <v>1</v>
      </c>
      <c r="D842" s="1">
        <v>1</v>
      </c>
      <c r="E842">
        <v>37</v>
      </c>
      <c r="F842" t="s">
        <v>18</v>
      </c>
      <c r="G842" t="str">
        <f t="shared" si="13"/>
        <v>F1-1-37A</v>
      </c>
      <c r="H842" t="s">
        <v>20</v>
      </c>
      <c r="I842" t="s">
        <v>20</v>
      </c>
      <c r="J842" t="s">
        <v>21</v>
      </c>
    </row>
    <row r="843" spans="1:33" x14ac:dyDescent="0.3">
      <c r="A843" t="s">
        <v>923</v>
      </c>
      <c r="B843" s="3">
        <v>40729</v>
      </c>
      <c r="C843" s="1">
        <v>1</v>
      </c>
      <c r="D843" s="1">
        <v>1</v>
      </c>
      <c r="E843">
        <v>37</v>
      </c>
      <c r="F843" t="s">
        <v>19</v>
      </c>
      <c r="G843" t="str">
        <f t="shared" si="13"/>
        <v>F1-1-37B</v>
      </c>
      <c r="H843" t="s">
        <v>22</v>
      </c>
      <c r="I843" t="s">
        <v>23</v>
      </c>
      <c r="K843" t="s">
        <v>35</v>
      </c>
      <c r="L843" t="s">
        <v>26</v>
      </c>
      <c r="M843" t="s">
        <v>194</v>
      </c>
      <c r="N843" t="s">
        <v>27</v>
      </c>
      <c r="O843" t="s">
        <v>28</v>
      </c>
      <c r="P843" t="s">
        <v>71</v>
      </c>
      <c r="Q843">
        <v>25.75</v>
      </c>
      <c r="R843">
        <v>19</v>
      </c>
      <c r="S843">
        <v>7.3</v>
      </c>
      <c r="W843">
        <v>21</v>
      </c>
      <c r="X843">
        <v>19</v>
      </c>
      <c r="Y843">
        <v>53</v>
      </c>
      <c r="Z843">
        <v>34</v>
      </c>
      <c r="AC843">
        <v>115</v>
      </c>
    </row>
    <row r="844" spans="1:33" x14ac:dyDescent="0.3">
      <c r="A844" t="s">
        <v>923</v>
      </c>
      <c r="B844" s="3">
        <v>40729</v>
      </c>
      <c r="C844" s="1">
        <v>1</v>
      </c>
      <c r="D844" s="1">
        <v>1</v>
      </c>
      <c r="E844">
        <v>38</v>
      </c>
      <c r="F844" t="s">
        <v>18</v>
      </c>
      <c r="G844" t="str">
        <f t="shared" si="13"/>
        <v>F1-1-38A</v>
      </c>
      <c r="H844" t="s">
        <v>22</v>
      </c>
      <c r="I844" t="s">
        <v>23</v>
      </c>
      <c r="K844" t="s">
        <v>30</v>
      </c>
      <c r="L844" t="s">
        <v>26</v>
      </c>
      <c r="M844" t="s">
        <v>192</v>
      </c>
      <c r="N844" t="s">
        <v>27</v>
      </c>
      <c r="O844" t="s">
        <v>29</v>
      </c>
      <c r="Q844">
        <v>40.200000000000003</v>
      </c>
      <c r="R844">
        <v>24.3</v>
      </c>
      <c r="S844">
        <v>10.85</v>
      </c>
      <c r="W844">
        <v>108</v>
      </c>
      <c r="X844">
        <v>19</v>
      </c>
      <c r="Y844">
        <v>126</v>
      </c>
      <c r="Z844">
        <v>107</v>
      </c>
      <c r="AC844">
        <v>114</v>
      </c>
      <c r="AG844" t="s">
        <v>193</v>
      </c>
    </row>
    <row r="845" spans="1:33" x14ac:dyDescent="0.3">
      <c r="A845" t="s">
        <v>923</v>
      </c>
      <c r="B845" s="3">
        <v>40729</v>
      </c>
      <c r="C845" s="1">
        <v>1</v>
      </c>
      <c r="D845" s="1">
        <v>1</v>
      </c>
      <c r="E845">
        <v>38</v>
      </c>
      <c r="F845" t="s">
        <v>19</v>
      </c>
      <c r="G845" t="str">
        <f t="shared" si="13"/>
        <v>F1-1-38B</v>
      </c>
      <c r="H845" t="s">
        <v>20</v>
      </c>
      <c r="I845" t="s">
        <v>20</v>
      </c>
      <c r="J845" t="s">
        <v>21</v>
      </c>
    </row>
    <row r="846" spans="1:33" x14ac:dyDescent="0.3">
      <c r="A846" t="s">
        <v>923</v>
      </c>
      <c r="B846" s="3">
        <v>40729</v>
      </c>
      <c r="C846" s="1">
        <v>1</v>
      </c>
      <c r="D846" s="1">
        <v>1</v>
      </c>
      <c r="E846">
        <v>39</v>
      </c>
      <c r="F846" t="s">
        <v>18</v>
      </c>
      <c r="G846" t="str">
        <f t="shared" si="13"/>
        <v>F1-1-39A</v>
      </c>
      <c r="H846" t="s">
        <v>20</v>
      </c>
      <c r="I846" t="s">
        <v>20</v>
      </c>
    </row>
    <row r="847" spans="1:33" x14ac:dyDescent="0.3">
      <c r="A847" t="s">
        <v>923</v>
      </c>
      <c r="B847" s="3">
        <v>40729</v>
      </c>
      <c r="C847" s="1">
        <v>1</v>
      </c>
      <c r="D847" s="1">
        <v>1</v>
      </c>
      <c r="E847">
        <v>39</v>
      </c>
      <c r="F847" t="s">
        <v>19</v>
      </c>
      <c r="G847" t="str">
        <f t="shared" si="13"/>
        <v>F1-1-39B</v>
      </c>
      <c r="H847" t="s">
        <v>20</v>
      </c>
      <c r="I847" t="s">
        <v>20</v>
      </c>
    </row>
    <row r="848" spans="1:33" x14ac:dyDescent="0.3">
      <c r="A848" t="s">
        <v>923</v>
      </c>
      <c r="B848" s="3">
        <v>40729</v>
      </c>
      <c r="C848" s="1">
        <v>1</v>
      </c>
      <c r="D848" s="1">
        <v>1</v>
      </c>
      <c r="E848">
        <v>40</v>
      </c>
      <c r="F848" t="s">
        <v>18</v>
      </c>
      <c r="G848" t="str">
        <f t="shared" si="13"/>
        <v>F1-1-40A</v>
      </c>
      <c r="H848" t="s">
        <v>20</v>
      </c>
      <c r="I848" t="s">
        <v>20</v>
      </c>
    </row>
    <row r="849" spans="1:33" x14ac:dyDescent="0.3">
      <c r="A849" t="s">
        <v>923</v>
      </c>
      <c r="B849" s="3">
        <v>40729</v>
      </c>
      <c r="C849" s="1">
        <v>1</v>
      </c>
      <c r="D849" s="1">
        <v>1</v>
      </c>
      <c r="E849">
        <v>40</v>
      </c>
      <c r="F849" t="s">
        <v>19</v>
      </c>
      <c r="G849" t="str">
        <f t="shared" si="13"/>
        <v>F1-1-40B</v>
      </c>
      <c r="H849" t="s">
        <v>20</v>
      </c>
      <c r="I849" t="s">
        <v>20</v>
      </c>
      <c r="J849" t="s">
        <v>21</v>
      </c>
    </row>
    <row r="850" spans="1:33" x14ac:dyDescent="0.3">
      <c r="A850" t="s">
        <v>923</v>
      </c>
      <c r="B850" s="3">
        <v>40729</v>
      </c>
      <c r="C850" s="1">
        <v>1</v>
      </c>
      <c r="D850" s="1">
        <v>1</v>
      </c>
      <c r="E850">
        <v>41</v>
      </c>
      <c r="F850" t="s">
        <v>18</v>
      </c>
      <c r="G850" t="str">
        <f t="shared" si="13"/>
        <v>F1-1-41A</v>
      </c>
      <c r="H850" t="s">
        <v>20</v>
      </c>
      <c r="I850" t="s">
        <v>20</v>
      </c>
      <c r="J850" t="s">
        <v>21</v>
      </c>
    </row>
    <row r="851" spans="1:33" x14ac:dyDescent="0.3">
      <c r="A851" t="s">
        <v>923</v>
      </c>
      <c r="B851" s="3">
        <v>40729</v>
      </c>
      <c r="C851" s="1">
        <v>1</v>
      </c>
      <c r="D851" s="1">
        <v>1</v>
      </c>
      <c r="E851">
        <v>41</v>
      </c>
      <c r="F851" t="s">
        <v>19</v>
      </c>
      <c r="G851" t="str">
        <f t="shared" si="13"/>
        <v>F1-1-41B</v>
      </c>
      <c r="H851" t="s">
        <v>20</v>
      </c>
      <c r="I851" t="s">
        <v>20</v>
      </c>
      <c r="J851" t="s">
        <v>21</v>
      </c>
    </row>
    <row r="852" spans="1:33" x14ac:dyDescent="0.3">
      <c r="A852" t="s">
        <v>923</v>
      </c>
      <c r="B852" s="3">
        <v>40729</v>
      </c>
      <c r="C852" s="1">
        <v>1</v>
      </c>
      <c r="D852" s="1">
        <v>1</v>
      </c>
      <c r="E852">
        <v>42</v>
      </c>
      <c r="F852" t="s">
        <v>18</v>
      </c>
      <c r="G852" t="str">
        <f t="shared" si="13"/>
        <v>F1-1-42A</v>
      </c>
      <c r="H852" t="s">
        <v>20</v>
      </c>
      <c r="I852" t="s">
        <v>20</v>
      </c>
    </row>
    <row r="853" spans="1:33" x14ac:dyDescent="0.3">
      <c r="A853" t="s">
        <v>923</v>
      </c>
      <c r="B853" s="3">
        <v>40729</v>
      </c>
      <c r="C853" s="1">
        <v>1</v>
      </c>
      <c r="D853" s="1">
        <v>1</v>
      </c>
      <c r="E853">
        <v>42</v>
      </c>
      <c r="F853" t="s">
        <v>19</v>
      </c>
      <c r="G853" t="str">
        <f t="shared" si="13"/>
        <v>F1-1-42B</v>
      </c>
      <c r="H853" t="s">
        <v>20</v>
      </c>
      <c r="I853" t="s">
        <v>20</v>
      </c>
    </row>
    <row r="854" spans="1:33" x14ac:dyDescent="0.3">
      <c r="A854" t="s">
        <v>923</v>
      </c>
      <c r="B854" s="3">
        <v>40729</v>
      </c>
      <c r="C854" s="1">
        <v>1</v>
      </c>
      <c r="D854" s="1">
        <v>1</v>
      </c>
      <c r="E854">
        <v>43</v>
      </c>
      <c r="F854" t="s">
        <v>18</v>
      </c>
      <c r="G854" t="str">
        <f t="shared" si="13"/>
        <v>F1-1-43A</v>
      </c>
      <c r="H854" t="s">
        <v>20</v>
      </c>
      <c r="I854" t="s">
        <v>20</v>
      </c>
    </row>
    <row r="855" spans="1:33" x14ac:dyDescent="0.3">
      <c r="A855" t="s">
        <v>923</v>
      </c>
      <c r="B855" s="3">
        <v>40729</v>
      </c>
      <c r="C855" s="1">
        <v>1</v>
      </c>
      <c r="D855" s="1">
        <v>1</v>
      </c>
      <c r="E855">
        <v>43</v>
      </c>
      <c r="F855" t="s">
        <v>19</v>
      </c>
      <c r="G855" t="str">
        <f t="shared" si="13"/>
        <v>F1-1-43B</v>
      </c>
      <c r="H855" t="s">
        <v>20</v>
      </c>
      <c r="I855" t="s">
        <v>20</v>
      </c>
      <c r="J855" t="s">
        <v>21</v>
      </c>
    </row>
    <row r="856" spans="1:33" x14ac:dyDescent="0.3">
      <c r="A856" t="s">
        <v>923</v>
      </c>
      <c r="B856" s="3">
        <v>40729</v>
      </c>
      <c r="C856" s="1">
        <v>1</v>
      </c>
      <c r="D856" s="1">
        <v>1</v>
      </c>
      <c r="E856">
        <v>44</v>
      </c>
      <c r="F856" t="s">
        <v>18</v>
      </c>
      <c r="G856" t="str">
        <f t="shared" si="13"/>
        <v>F1-1-44A</v>
      </c>
      <c r="H856" t="s">
        <v>20</v>
      </c>
      <c r="I856" t="s">
        <v>24</v>
      </c>
    </row>
    <row r="857" spans="1:33" x14ac:dyDescent="0.3">
      <c r="A857" t="s">
        <v>923</v>
      </c>
      <c r="B857" s="3">
        <v>40729</v>
      </c>
      <c r="C857" s="1">
        <v>1</v>
      </c>
      <c r="D857" s="1">
        <v>1</v>
      </c>
      <c r="E857">
        <v>44</v>
      </c>
      <c r="F857" t="s">
        <v>19</v>
      </c>
      <c r="G857" t="str">
        <f t="shared" si="13"/>
        <v>F1-1-44B</v>
      </c>
      <c r="H857" t="s">
        <v>20</v>
      </c>
      <c r="I857" t="s">
        <v>20</v>
      </c>
      <c r="J857" t="s">
        <v>21</v>
      </c>
    </row>
    <row r="858" spans="1:33" x14ac:dyDescent="0.3">
      <c r="A858" t="s">
        <v>923</v>
      </c>
      <c r="B858" s="3">
        <v>40729</v>
      </c>
      <c r="C858" s="1">
        <v>1</v>
      </c>
      <c r="D858" s="1">
        <v>1</v>
      </c>
      <c r="E858">
        <v>45</v>
      </c>
      <c r="F858" t="s">
        <v>18</v>
      </c>
      <c r="G858" t="str">
        <f t="shared" si="13"/>
        <v>F1-1-45A</v>
      </c>
      <c r="H858" t="s">
        <v>20</v>
      </c>
      <c r="I858" t="s">
        <v>20</v>
      </c>
    </row>
    <row r="859" spans="1:33" x14ac:dyDescent="0.3">
      <c r="A859" t="s">
        <v>923</v>
      </c>
      <c r="B859" s="3">
        <v>40729</v>
      </c>
      <c r="C859" s="1">
        <v>1</v>
      </c>
      <c r="D859" s="1">
        <v>1</v>
      </c>
      <c r="E859">
        <v>45</v>
      </c>
      <c r="F859" t="s">
        <v>19</v>
      </c>
      <c r="G859" t="str">
        <f t="shared" si="13"/>
        <v>F1-1-45B</v>
      </c>
      <c r="H859" t="s">
        <v>20</v>
      </c>
      <c r="I859" t="s">
        <v>20</v>
      </c>
    </row>
    <row r="860" spans="1:33" x14ac:dyDescent="0.3">
      <c r="A860" t="s">
        <v>923</v>
      </c>
      <c r="B860" s="3">
        <v>40729</v>
      </c>
      <c r="C860" s="1">
        <v>1</v>
      </c>
      <c r="D860" s="1">
        <v>1</v>
      </c>
      <c r="E860">
        <v>46</v>
      </c>
      <c r="F860" t="s">
        <v>18</v>
      </c>
      <c r="G860" t="str">
        <f t="shared" si="13"/>
        <v>F1-1-46A</v>
      </c>
      <c r="H860" t="s">
        <v>22</v>
      </c>
      <c r="I860" t="s">
        <v>23</v>
      </c>
      <c r="K860" t="s">
        <v>53</v>
      </c>
      <c r="L860" t="s">
        <v>71</v>
      </c>
      <c r="M860" t="s">
        <v>235</v>
      </c>
    </row>
    <row r="861" spans="1:33" x14ac:dyDescent="0.3">
      <c r="A861" t="s">
        <v>923</v>
      </c>
      <c r="B861" s="3">
        <v>40729</v>
      </c>
      <c r="C861" s="1">
        <v>1</v>
      </c>
      <c r="D861" s="1">
        <v>1</v>
      </c>
      <c r="E861">
        <v>46</v>
      </c>
      <c r="F861" t="s">
        <v>19</v>
      </c>
      <c r="G861" t="str">
        <f t="shared" si="13"/>
        <v>F1-1-46B</v>
      </c>
      <c r="H861" t="s">
        <v>20</v>
      </c>
      <c r="I861" t="s">
        <v>20</v>
      </c>
    </row>
    <row r="862" spans="1:33" x14ac:dyDescent="0.3">
      <c r="A862" t="s">
        <v>923</v>
      </c>
      <c r="B862" s="3">
        <v>40729</v>
      </c>
      <c r="C862" s="1">
        <v>1</v>
      </c>
      <c r="D862" s="1">
        <v>1</v>
      </c>
      <c r="E862">
        <v>47</v>
      </c>
      <c r="F862" t="s">
        <v>18</v>
      </c>
      <c r="G862" t="str">
        <f t="shared" si="13"/>
        <v>F1-1-47A</v>
      </c>
      <c r="H862" t="s">
        <v>22</v>
      </c>
      <c r="I862" t="s">
        <v>23</v>
      </c>
      <c r="K862" t="s">
        <v>35</v>
      </c>
      <c r="L862" t="s">
        <v>26</v>
      </c>
      <c r="M862" t="s">
        <v>202</v>
      </c>
      <c r="N862" t="s">
        <v>27</v>
      </c>
      <c r="O862" t="s">
        <v>29</v>
      </c>
      <c r="Q862">
        <v>26.15</v>
      </c>
      <c r="R862">
        <v>18.25</v>
      </c>
      <c r="S862">
        <v>10.25</v>
      </c>
      <c r="W862">
        <v>34</v>
      </c>
      <c r="X862">
        <v>19</v>
      </c>
      <c r="Y862">
        <v>61</v>
      </c>
      <c r="Z862">
        <v>42</v>
      </c>
      <c r="AA862" t="s">
        <v>145</v>
      </c>
      <c r="AC862">
        <v>113</v>
      </c>
    </row>
    <row r="863" spans="1:33" x14ac:dyDescent="0.3">
      <c r="A863" t="s">
        <v>923</v>
      </c>
      <c r="B863" s="3">
        <v>40729</v>
      </c>
      <c r="C863" s="1">
        <v>1</v>
      </c>
      <c r="D863" s="1">
        <v>1</v>
      </c>
      <c r="E863">
        <v>47</v>
      </c>
      <c r="F863" t="s">
        <v>19</v>
      </c>
      <c r="G863" t="str">
        <f t="shared" si="13"/>
        <v>F1-1-47B</v>
      </c>
      <c r="H863" t="s">
        <v>22</v>
      </c>
      <c r="I863" t="s">
        <v>23</v>
      </c>
      <c r="K863" t="s">
        <v>41</v>
      </c>
      <c r="L863" t="s">
        <v>26</v>
      </c>
      <c r="M863" t="s">
        <v>203</v>
      </c>
      <c r="N863" t="s">
        <v>27</v>
      </c>
      <c r="O863" t="s">
        <v>28</v>
      </c>
      <c r="P863" t="s">
        <v>71</v>
      </c>
      <c r="Q863">
        <v>33.799999999999997</v>
      </c>
      <c r="R863">
        <v>18.149999999999999</v>
      </c>
      <c r="S863">
        <v>15.4</v>
      </c>
      <c r="W863">
        <v>12</v>
      </c>
      <c r="X863">
        <v>19</v>
      </c>
      <c r="Y863">
        <v>109</v>
      </c>
      <c r="Z863">
        <v>90</v>
      </c>
      <c r="AG863" t="s">
        <v>204</v>
      </c>
    </row>
    <row r="864" spans="1:33" x14ac:dyDescent="0.3">
      <c r="A864" t="s">
        <v>923</v>
      </c>
      <c r="B864" s="3">
        <v>40729</v>
      </c>
      <c r="C864" s="1">
        <v>1</v>
      </c>
      <c r="D864" s="1">
        <v>1</v>
      </c>
      <c r="E864">
        <v>48</v>
      </c>
      <c r="F864" t="s">
        <v>18</v>
      </c>
      <c r="G864" t="str">
        <f t="shared" si="13"/>
        <v>F1-1-48A</v>
      </c>
      <c r="H864" t="s">
        <v>22</v>
      </c>
      <c r="I864" t="s">
        <v>23</v>
      </c>
      <c r="K864" t="s">
        <v>93</v>
      </c>
      <c r="L864" t="s">
        <v>26</v>
      </c>
      <c r="M864" t="s">
        <v>200</v>
      </c>
      <c r="N864" t="s">
        <v>27</v>
      </c>
      <c r="O864" t="s">
        <v>29</v>
      </c>
      <c r="P864" t="s">
        <v>37</v>
      </c>
      <c r="Q864">
        <v>34.6</v>
      </c>
      <c r="R864">
        <v>12.1</v>
      </c>
      <c r="S864">
        <v>19.45</v>
      </c>
      <c r="T864">
        <v>130.65</v>
      </c>
      <c r="U864">
        <v>96.7</v>
      </c>
      <c r="W864">
        <v>30</v>
      </c>
      <c r="X864">
        <v>19</v>
      </c>
      <c r="Y864">
        <v>96</v>
      </c>
      <c r="Z864">
        <v>77</v>
      </c>
    </row>
    <row r="865" spans="1:29" x14ac:dyDescent="0.3">
      <c r="A865" t="s">
        <v>923</v>
      </c>
      <c r="B865" s="3">
        <v>40729</v>
      </c>
      <c r="C865" s="1">
        <v>1</v>
      </c>
      <c r="D865" s="1">
        <v>1</v>
      </c>
      <c r="E865">
        <v>48</v>
      </c>
      <c r="F865" t="s">
        <v>19</v>
      </c>
      <c r="G865" t="str">
        <f t="shared" si="13"/>
        <v>F1-1-48B</v>
      </c>
      <c r="H865" t="s">
        <v>22</v>
      </c>
      <c r="I865" t="s">
        <v>23</v>
      </c>
      <c r="K865" t="s">
        <v>53</v>
      </c>
      <c r="L865" t="s">
        <v>26</v>
      </c>
      <c r="M865" t="s">
        <v>201</v>
      </c>
      <c r="N865" t="s">
        <v>27</v>
      </c>
      <c r="O865" t="s">
        <v>31</v>
      </c>
      <c r="Q865">
        <v>27.45</v>
      </c>
      <c r="R865">
        <v>17.600000000000001</v>
      </c>
      <c r="S865">
        <v>13.25</v>
      </c>
      <c r="W865">
        <v>41</v>
      </c>
      <c r="X865">
        <v>19</v>
      </c>
      <c r="Y865">
        <v>77</v>
      </c>
      <c r="Z865">
        <v>58</v>
      </c>
      <c r="AC865">
        <v>112</v>
      </c>
    </row>
    <row r="866" spans="1:29" x14ac:dyDescent="0.3">
      <c r="A866" t="s">
        <v>924</v>
      </c>
      <c r="B866" s="3">
        <v>40730</v>
      </c>
      <c r="C866" s="1">
        <v>1</v>
      </c>
      <c r="D866" s="1">
        <v>1</v>
      </c>
      <c r="E866">
        <v>1</v>
      </c>
      <c r="F866" t="s">
        <v>18</v>
      </c>
      <c r="G866" t="str">
        <f t="shared" si="13"/>
        <v>F1-1-1A</v>
      </c>
      <c r="H866" t="s">
        <v>20</v>
      </c>
      <c r="I866" t="s">
        <v>24</v>
      </c>
      <c r="J866" t="s">
        <v>21</v>
      </c>
    </row>
    <row r="867" spans="1:29" x14ac:dyDescent="0.3">
      <c r="A867" t="s">
        <v>924</v>
      </c>
      <c r="B867" s="3">
        <v>40730</v>
      </c>
      <c r="C867" s="1">
        <v>1</v>
      </c>
      <c r="D867" s="1">
        <v>1</v>
      </c>
      <c r="E867">
        <v>1</v>
      </c>
      <c r="F867" t="s">
        <v>19</v>
      </c>
      <c r="G867" t="str">
        <f t="shared" si="13"/>
        <v>F1-1-1B</v>
      </c>
      <c r="H867" t="s">
        <v>20</v>
      </c>
      <c r="I867" t="s">
        <v>23</v>
      </c>
    </row>
    <row r="868" spans="1:29" x14ac:dyDescent="0.3">
      <c r="A868" t="s">
        <v>924</v>
      </c>
      <c r="B868" s="3">
        <v>40730</v>
      </c>
      <c r="C868" s="1">
        <v>1</v>
      </c>
      <c r="D868" s="1">
        <v>1</v>
      </c>
      <c r="E868">
        <v>2</v>
      </c>
      <c r="F868" t="s">
        <v>18</v>
      </c>
      <c r="G868" t="str">
        <f t="shared" si="13"/>
        <v>F1-1-2A</v>
      </c>
      <c r="H868" t="s">
        <v>20</v>
      </c>
      <c r="I868" t="s">
        <v>23</v>
      </c>
    </row>
    <row r="869" spans="1:29" x14ac:dyDescent="0.3">
      <c r="A869" t="s">
        <v>924</v>
      </c>
      <c r="B869" s="3">
        <v>40730</v>
      </c>
      <c r="C869" s="1">
        <v>1</v>
      </c>
      <c r="D869" s="1">
        <v>1</v>
      </c>
      <c r="E869">
        <v>2</v>
      </c>
      <c r="F869" t="s">
        <v>19</v>
      </c>
      <c r="G869" t="str">
        <f t="shared" si="13"/>
        <v>F1-1-2B</v>
      </c>
      <c r="H869" t="s">
        <v>20</v>
      </c>
      <c r="I869" t="s">
        <v>24</v>
      </c>
      <c r="J869" t="s">
        <v>21</v>
      </c>
    </row>
    <row r="870" spans="1:29" x14ac:dyDescent="0.3">
      <c r="A870" t="s">
        <v>924</v>
      </c>
      <c r="B870" s="3">
        <v>40730</v>
      </c>
      <c r="C870" s="1">
        <v>1</v>
      </c>
      <c r="D870" s="1">
        <v>1</v>
      </c>
      <c r="E870">
        <v>3</v>
      </c>
      <c r="F870" t="s">
        <v>18</v>
      </c>
      <c r="G870" t="str">
        <f t="shared" si="13"/>
        <v>F1-1-3A</v>
      </c>
      <c r="H870" t="s">
        <v>20</v>
      </c>
      <c r="I870" t="s">
        <v>23</v>
      </c>
    </row>
    <row r="871" spans="1:29" x14ac:dyDescent="0.3">
      <c r="A871" t="s">
        <v>924</v>
      </c>
      <c r="B871" s="3">
        <v>40730</v>
      </c>
      <c r="C871" s="1">
        <v>1</v>
      </c>
      <c r="D871" s="1">
        <v>1</v>
      </c>
      <c r="E871">
        <v>3</v>
      </c>
      <c r="F871" t="s">
        <v>19</v>
      </c>
      <c r="G871" t="str">
        <f t="shared" si="13"/>
        <v>F1-1-3B</v>
      </c>
      <c r="H871" t="s">
        <v>20</v>
      </c>
      <c r="I871" t="s">
        <v>23</v>
      </c>
    </row>
    <row r="872" spans="1:29" x14ac:dyDescent="0.3">
      <c r="A872" t="s">
        <v>924</v>
      </c>
      <c r="B872" s="3">
        <v>40730</v>
      </c>
      <c r="C872" s="1">
        <v>1</v>
      </c>
      <c r="D872" s="1">
        <v>1</v>
      </c>
      <c r="E872">
        <v>4</v>
      </c>
      <c r="F872" t="s">
        <v>18</v>
      </c>
      <c r="G872" t="str">
        <f t="shared" si="13"/>
        <v>F1-1-4A</v>
      </c>
      <c r="H872" t="s">
        <v>20</v>
      </c>
      <c r="I872" t="s">
        <v>23</v>
      </c>
      <c r="J872" t="s">
        <v>21</v>
      </c>
    </row>
    <row r="873" spans="1:29" x14ac:dyDescent="0.3">
      <c r="A873" t="s">
        <v>924</v>
      </c>
      <c r="B873" s="3">
        <v>40730</v>
      </c>
      <c r="C873" s="1">
        <v>1</v>
      </c>
      <c r="D873" s="1">
        <v>1</v>
      </c>
      <c r="E873">
        <v>4</v>
      </c>
      <c r="F873" t="s">
        <v>19</v>
      </c>
      <c r="G873" t="str">
        <f t="shared" si="13"/>
        <v>F1-1-4B</v>
      </c>
      <c r="H873" t="s">
        <v>20</v>
      </c>
      <c r="I873" t="s">
        <v>23</v>
      </c>
    </row>
    <row r="874" spans="1:29" x14ac:dyDescent="0.3">
      <c r="A874" t="s">
        <v>924</v>
      </c>
      <c r="B874" s="3">
        <v>40730</v>
      </c>
      <c r="C874" s="1">
        <v>1</v>
      </c>
      <c r="D874" s="1">
        <v>1</v>
      </c>
      <c r="E874">
        <v>5</v>
      </c>
      <c r="F874" t="s">
        <v>18</v>
      </c>
      <c r="G874" t="str">
        <f t="shared" si="13"/>
        <v>F1-1-5A</v>
      </c>
      <c r="H874" t="s">
        <v>20</v>
      </c>
      <c r="I874" t="s">
        <v>23</v>
      </c>
    </row>
    <row r="875" spans="1:29" x14ac:dyDescent="0.3">
      <c r="A875" t="s">
        <v>924</v>
      </c>
      <c r="B875" s="3">
        <v>40730</v>
      </c>
      <c r="C875" s="1">
        <v>1</v>
      </c>
      <c r="D875" s="1">
        <v>1</v>
      </c>
      <c r="E875">
        <v>5</v>
      </c>
      <c r="F875" t="s">
        <v>19</v>
      </c>
      <c r="G875" t="str">
        <f t="shared" si="13"/>
        <v>F1-1-5B</v>
      </c>
      <c r="H875" t="s">
        <v>20</v>
      </c>
      <c r="I875" t="s">
        <v>23</v>
      </c>
    </row>
    <row r="876" spans="1:29" x14ac:dyDescent="0.3">
      <c r="A876" t="s">
        <v>924</v>
      </c>
      <c r="B876" s="3">
        <v>40730</v>
      </c>
      <c r="C876" s="1">
        <v>1</v>
      </c>
      <c r="D876" s="1">
        <v>1</v>
      </c>
      <c r="E876">
        <v>6</v>
      </c>
      <c r="F876" t="s">
        <v>18</v>
      </c>
      <c r="G876" t="str">
        <f t="shared" si="13"/>
        <v>F1-1-6A</v>
      </c>
      <c r="H876" t="s">
        <v>22</v>
      </c>
      <c r="I876" t="s">
        <v>23</v>
      </c>
      <c r="K876" t="s">
        <v>93</v>
      </c>
      <c r="L876" t="s">
        <v>26</v>
      </c>
      <c r="M876" s="7" t="s">
        <v>245</v>
      </c>
      <c r="N876" t="s">
        <v>27</v>
      </c>
      <c r="O876" t="s">
        <v>29</v>
      </c>
      <c r="Q876">
        <v>34.200000000000003</v>
      </c>
      <c r="R876">
        <v>14</v>
      </c>
      <c r="S876">
        <v>23.7</v>
      </c>
      <c r="T876">
        <v>149.19999999999999</v>
      </c>
      <c r="U876">
        <v>90.45</v>
      </c>
      <c r="W876">
        <v>6</v>
      </c>
      <c r="X876">
        <v>19</v>
      </c>
      <c r="Y876">
        <v>108</v>
      </c>
      <c r="Z876">
        <v>89</v>
      </c>
    </row>
    <row r="877" spans="1:29" x14ac:dyDescent="0.3">
      <c r="A877" t="s">
        <v>924</v>
      </c>
      <c r="B877" s="3">
        <v>40730</v>
      </c>
      <c r="C877" s="1">
        <v>1</v>
      </c>
      <c r="D877" s="1">
        <v>1</v>
      </c>
      <c r="E877">
        <v>6</v>
      </c>
      <c r="F877" t="s">
        <v>19</v>
      </c>
      <c r="G877" t="str">
        <f t="shared" si="13"/>
        <v>F1-1-6B</v>
      </c>
      <c r="H877" t="s">
        <v>20</v>
      </c>
      <c r="I877" t="s">
        <v>20</v>
      </c>
    </row>
    <row r="878" spans="1:29" x14ac:dyDescent="0.3">
      <c r="A878" t="s">
        <v>924</v>
      </c>
      <c r="B878" s="3">
        <v>40730</v>
      </c>
      <c r="C878" s="1">
        <v>1</v>
      </c>
      <c r="D878" s="1">
        <v>1</v>
      </c>
      <c r="E878">
        <v>7</v>
      </c>
      <c r="F878" t="s">
        <v>18</v>
      </c>
      <c r="G878" t="str">
        <f t="shared" si="13"/>
        <v>F1-1-7A</v>
      </c>
      <c r="H878" t="s">
        <v>22</v>
      </c>
      <c r="I878" t="s">
        <v>23</v>
      </c>
      <c r="K878" t="s">
        <v>53</v>
      </c>
      <c r="L878" t="s">
        <v>26</v>
      </c>
      <c r="M878" t="s">
        <v>246</v>
      </c>
      <c r="N878" t="s">
        <v>33</v>
      </c>
      <c r="O878" t="s">
        <v>29</v>
      </c>
      <c r="Q878">
        <v>25.7</v>
      </c>
      <c r="R878">
        <v>17.850000000000001</v>
      </c>
      <c r="S878">
        <v>12.2</v>
      </c>
      <c r="W878">
        <v>37</v>
      </c>
      <c r="X878">
        <v>19</v>
      </c>
      <c r="Y878">
        <v>61</v>
      </c>
      <c r="Z878">
        <v>42</v>
      </c>
    </row>
    <row r="879" spans="1:29" x14ac:dyDescent="0.3">
      <c r="A879" t="s">
        <v>924</v>
      </c>
      <c r="B879" s="3">
        <v>40730</v>
      </c>
      <c r="C879" s="1">
        <v>1</v>
      </c>
      <c r="D879" s="1">
        <v>1</v>
      </c>
      <c r="E879">
        <v>7</v>
      </c>
      <c r="F879" t="s">
        <v>19</v>
      </c>
      <c r="G879" t="str">
        <f t="shared" si="13"/>
        <v>F1-1-7B</v>
      </c>
      <c r="H879" t="s">
        <v>22</v>
      </c>
      <c r="I879" t="s">
        <v>23</v>
      </c>
      <c r="K879" t="s">
        <v>25</v>
      </c>
      <c r="L879" t="s">
        <v>71</v>
      </c>
      <c r="M879" t="s">
        <v>228</v>
      </c>
    </row>
    <row r="880" spans="1:29" x14ac:dyDescent="0.3">
      <c r="A880" t="s">
        <v>924</v>
      </c>
      <c r="B880" s="3">
        <v>40730</v>
      </c>
      <c r="C880" s="1">
        <v>1</v>
      </c>
      <c r="D880" s="1">
        <v>1</v>
      </c>
      <c r="E880">
        <v>8</v>
      </c>
      <c r="F880" t="s">
        <v>18</v>
      </c>
      <c r="G880" t="str">
        <f t="shared" si="13"/>
        <v>F1-1-8A</v>
      </c>
      <c r="H880" t="s">
        <v>20</v>
      </c>
      <c r="I880" t="s">
        <v>20</v>
      </c>
    </row>
    <row r="881" spans="1:26" x14ac:dyDescent="0.3">
      <c r="A881" t="s">
        <v>924</v>
      </c>
      <c r="B881" s="3">
        <v>40730</v>
      </c>
      <c r="C881" s="1">
        <v>1</v>
      </c>
      <c r="D881" s="1">
        <v>1</v>
      </c>
      <c r="E881">
        <v>8</v>
      </c>
      <c r="F881" t="s">
        <v>19</v>
      </c>
      <c r="G881" t="str">
        <f t="shared" si="13"/>
        <v>F1-1-8B</v>
      </c>
      <c r="H881" t="s">
        <v>20</v>
      </c>
      <c r="I881" t="s">
        <v>20</v>
      </c>
    </row>
    <row r="882" spans="1:26" x14ac:dyDescent="0.3">
      <c r="A882" t="s">
        <v>924</v>
      </c>
      <c r="B882" s="3">
        <v>40730</v>
      </c>
      <c r="C882" s="1">
        <v>1</v>
      </c>
      <c r="D882" s="1">
        <v>1</v>
      </c>
      <c r="E882">
        <v>9</v>
      </c>
      <c r="F882" t="s">
        <v>18</v>
      </c>
      <c r="G882" t="str">
        <f t="shared" si="13"/>
        <v>F1-1-9A</v>
      </c>
      <c r="H882" t="s">
        <v>20</v>
      </c>
      <c r="I882" t="s">
        <v>20</v>
      </c>
    </row>
    <row r="883" spans="1:26" x14ac:dyDescent="0.3">
      <c r="A883" t="s">
        <v>924</v>
      </c>
      <c r="B883" s="3">
        <v>40730</v>
      </c>
      <c r="C883" s="1">
        <v>1</v>
      </c>
      <c r="D883" s="1">
        <v>1</v>
      </c>
      <c r="E883">
        <v>9</v>
      </c>
      <c r="F883" t="s">
        <v>19</v>
      </c>
      <c r="G883" t="str">
        <f t="shared" si="13"/>
        <v>F1-1-9B</v>
      </c>
      <c r="H883" t="s">
        <v>20</v>
      </c>
      <c r="I883" t="s">
        <v>20</v>
      </c>
    </row>
    <row r="884" spans="1:26" x14ac:dyDescent="0.3">
      <c r="A884" t="s">
        <v>924</v>
      </c>
      <c r="B884" s="3">
        <v>40730</v>
      </c>
      <c r="C884" s="1">
        <v>1</v>
      </c>
      <c r="D884" s="1">
        <v>1</v>
      </c>
      <c r="E884">
        <v>10</v>
      </c>
      <c r="F884" t="s">
        <v>18</v>
      </c>
      <c r="G884" t="str">
        <f t="shared" si="13"/>
        <v>F1-1-10A</v>
      </c>
      <c r="H884" t="s">
        <v>20</v>
      </c>
      <c r="I884" t="s">
        <v>20</v>
      </c>
    </row>
    <row r="885" spans="1:26" x14ac:dyDescent="0.3">
      <c r="A885" t="s">
        <v>924</v>
      </c>
      <c r="B885" s="3">
        <v>40730</v>
      </c>
      <c r="C885" s="1">
        <v>1</v>
      </c>
      <c r="D885" s="1">
        <v>1</v>
      </c>
      <c r="E885">
        <v>10</v>
      </c>
      <c r="F885" t="s">
        <v>19</v>
      </c>
      <c r="G885" t="str">
        <f t="shared" si="13"/>
        <v>F1-1-10B</v>
      </c>
      <c r="H885" t="s">
        <v>20</v>
      </c>
      <c r="I885" t="s">
        <v>24</v>
      </c>
    </row>
    <row r="886" spans="1:26" x14ac:dyDescent="0.3">
      <c r="A886" t="s">
        <v>924</v>
      </c>
      <c r="B886" s="3">
        <v>40730</v>
      </c>
      <c r="C886" s="1">
        <v>1</v>
      </c>
      <c r="D886" s="1">
        <v>1</v>
      </c>
      <c r="E886">
        <v>11</v>
      </c>
      <c r="F886" t="s">
        <v>18</v>
      </c>
      <c r="G886" t="str">
        <f t="shared" si="13"/>
        <v>F1-1-11A</v>
      </c>
      <c r="H886" t="s">
        <v>20</v>
      </c>
      <c r="I886" t="s">
        <v>23</v>
      </c>
      <c r="J886" t="s">
        <v>21</v>
      </c>
    </row>
    <row r="887" spans="1:26" x14ac:dyDescent="0.3">
      <c r="A887" t="s">
        <v>924</v>
      </c>
      <c r="B887" s="3">
        <v>40730</v>
      </c>
      <c r="C887" s="1">
        <v>1</v>
      </c>
      <c r="D887" s="1">
        <v>1</v>
      </c>
      <c r="E887">
        <v>11</v>
      </c>
      <c r="F887" t="s">
        <v>19</v>
      </c>
      <c r="G887" t="str">
        <f t="shared" si="13"/>
        <v>F1-1-11B</v>
      </c>
      <c r="H887" t="s">
        <v>20</v>
      </c>
      <c r="I887" t="s">
        <v>20</v>
      </c>
    </row>
    <row r="888" spans="1:26" x14ac:dyDescent="0.3">
      <c r="A888" t="s">
        <v>924</v>
      </c>
      <c r="B888" s="3">
        <v>40730</v>
      </c>
      <c r="C888" s="1">
        <v>1</v>
      </c>
      <c r="D888" s="1">
        <v>1</v>
      </c>
      <c r="E888">
        <v>12</v>
      </c>
      <c r="F888" t="s">
        <v>18</v>
      </c>
      <c r="G888" t="str">
        <f t="shared" si="13"/>
        <v>F1-1-12A</v>
      </c>
      <c r="H888" t="s">
        <v>22</v>
      </c>
      <c r="I888" t="s">
        <v>23</v>
      </c>
      <c r="K888" t="s">
        <v>30</v>
      </c>
      <c r="L888" t="s">
        <v>26</v>
      </c>
      <c r="M888" t="s">
        <v>249</v>
      </c>
      <c r="N888" t="s">
        <v>27</v>
      </c>
      <c r="O888" t="s">
        <v>29</v>
      </c>
      <c r="Q888">
        <v>39.25</v>
      </c>
      <c r="R888">
        <v>23.25</v>
      </c>
      <c r="S888">
        <v>18.8</v>
      </c>
      <c r="W888">
        <v>131</v>
      </c>
      <c r="X888">
        <v>19</v>
      </c>
      <c r="Y888">
        <v>129</v>
      </c>
      <c r="Z888">
        <v>110</v>
      </c>
    </row>
    <row r="889" spans="1:26" x14ac:dyDescent="0.3">
      <c r="A889" t="s">
        <v>924</v>
      </c>
      <c r="B889" s="3">
        <v>40730</v>
      </c>
      <c r="C889" s="1">
        <v>1</v>
      </c>
      <c r="D889" s="1">
        <v>1</v>
      </c>
      <c r="E889">
        <v>12</v>
      </c>
      <c r="F889" t="s">
        <v>19</v>
      </c>
      <c r="G889" t="str">
        <f t="shared" si="13"/>
        <v>F1-1-12B</v>
      </c>
      <c r="H889" t="s">
        <v>20</v>
      </c>
      <c r="I889" t="s">
        <v>23</v>
      </c>
    </row>
    <row r="890" spans="1:26" x14ac:dyDescent="0.3">
      <c r="A890" t="s">
        <v>924</v>
      </c>
      <c r="B890" s="3">
        <v>40730</v>
      </c>
      <c r="C890" s="1">
        <v>1</v>
      </c>
      <c r="D890" s="1">
        <v>1</v>
      </c>
      <c r="E890">
        <v>13</v>
      </c>
      <c r="F890" t="s">
        <v>18</v>
      </c>
      <c r="G890" t="str">
        <f t="shared" si="13"/>
        <v>F1-1-13A</v>
      </c>
      <c r="H890" t="s">
        <v>20</v>
      </c>
      <c r="I890" t="s">
        <v>20</v>
      </c>
    </row>
    <row r="891" spans="1:26" x14ac:dyDescent="0.3">
      <c r="A891" t="s">
        <v>924</v>
      </c>
      <c r="B891" s="3">
        <v>40730</v>
      </c>
      <c r="C891" s="1">
        <v>1</v>
      </c>
      <c r="D891" s="1">
        <v>1</v>
      </c>
      <c r="E891">
        <v>13</v>
      </c>
      <c r="F891" t="s">
        <v>19</v>
      </c>
      <c r="G891" t="str">
        <f t="shared" si="13"/>
        <v>F1-1-13B</v>
      </c>
      <c r="H891" t="s">
        <v>20</v>
      </c>
      <c r="I891" t="s">
        <v>23</v>
      </c>
      <c r="J891" t="s">
        <v>21</v>
      </c>
    </row>
    <row r="892" spans="1:26" x14ac:dyDescent="0.3">
      <c r="A892" t="s">
        <v>924</v>
      </c>
      <c r="B892" s="3">
        <v>40730</v>
      </c>
      <c r="C892" s="1">
        <v>1</v>
      </c>
      <c r="D892" s="1">
        <v>1</v>
      </c>
      <c r="E892">
        <v>14</v>
      </c>
      <c r="F892" t="s">
        <v>18</v>
      </c>
      <c r="G892" t="str">
        <f t="shared" si="13"/>
        <v>F1-1-14A</v>
      </c>
      <c r="H892" t="s">
        <v>22</v>
      </c>
      <c r="I892" t="s">
        <v>23</v>
      </c>
      <c r="K892" t="s">
        <v>182</v>
      </c>
      <c r="L892" t="s">
        <v>26</v>
      </c>
      <c r="M892" t="s">
        <v>248</v>
      </c>
      <c r="N892" t="s">
        <v>27</v>
      </c>
      <c r="O892" t="s">
        <v>29</v>
      </c>
      <c r="Q892">
        <v>42.55</v>
      </c>
      <c r="R892">
        <v>12.7</v>
      </c>
      <c r="S892">
        <v>11.8</v>
      </c>
      <c r="T892">
        <v>176.3</v>
      </c>
      <c r="U892">
        <v>138.69999999999999</v>
      </c>
      <c r="W892">
        <v>5</v>
      </c>
      <c r="X892">
        <v>19</v>
      </c>
      <c r="Y892">
        <v>179</v>
      </c>
      <c r="Z892">
        <v>160</v>
      </c>
    </row>
    <row r="893" spans="1:26" x14ac:dyDescent="0.3">
      <c r="A893" t="s">
        <v>924</v>
      </c>
      <c r="B893" s="3">
        <v>40730</v>
      </c>
      <c r="C893" s="1">
        <v>1</v>
      </c>
      <c r="D893" s="1">
        <v>1</v>
      </c>
      <c r="E893">
        <v>14</v>
      </c>
      <c r="F893" t="s">
        <v>19</v>
      </c>
      <c r="G893" t="str">
        <f t="shared" si="13"/>
        <v>F1-1-14B</v>
      </c>
      <c r="H893" t="s">
        <v>20</v>
      </c>
      <c r="I893" t="s">
        <v>20</v>
      </c>
      <c r="J893" t="s">
        <v>21</v>
      </c>
    </row>
    <row r="894" spans="1:26" x14ac:dyDescent="0.3">
      <c r="A894" t="s">
        <v>924</v>
      </c>
      <c r="B894" s="3">
        <v>40730</v>
      </c>
      <c r="C894" s="1">
        <v>1</v>
      </c>
      <c r="D894" s="1">
        <v>1</v>
      </c>
      <c r="E894">
        <v>15</v>
      </c>
      <c r="F894" t="s">
        <v>18</v>
      </c>
      <c r="G894" t="str">
        <f t="shared" si="13"/>
        <v>F1-1-15A</v>
      </c>
      <c r="H894" t="s">
        <v>20</v>
      </c>
      <c r="I894" t="s">
        <v>20</v>
      </c>
    </row>
    <row r="895" spans="1:26" x14ac:dyDescent="0.3">
      <c r="A895" t="s">
        <v>924</v>
      </c>
      <c r="B895" s="3">
        <v>40730</v>
      </c>
      <c r="C895" s="1">
        <v>1</v>
      </c>
      <c r="D895" s="1">
        <v>1</v>
      </c>
      <c r="E895">
        <v>15</v>
      </c>
      <c r="F895" t="s">
        <v>19</v>
      </c>
      <c r="G895" t="str">
        <f t="shared" si="13"/>
        <v>F1-1-15B</v>
      </c>
      <c r="H895" t="s">
        <v>20</v>
      </c>
      <c r="I895" t="s">
        <v>20</v>
      </c>
    </row>
    <row r="896" spans="1:26" x14ac:dyDescent="0.3">
      <c r="A896" t="s">
        <v>924</v>
      </c>
      <c r="B896" s="3">
        <v>40730</v>
      </c>
      <c r="C896" s="1">
        <v>1</v>
      </c>
      <c r="D896" s="1">
        <v>1</v>
      </c>
      <c r="E896">
        <v>16</v>
      </c>
      <c r="F896" t="s">
        <v>18</v>
      </c>
      <c r="G896" t="str">
        <f t="shared" si="13"/>
        <v>F1-1-16A</v>
      </c>
      <c r="H896" t="s">
        <v>20</v>
      </c>
      <c r="I896" t="s">
        <v>20</v>
      </c>
    </row>
    <row r="897" spans="1:33" x14ac:dyDescent="0.3">
      <c r="A897" t="s">
        <v>924</v>
      </c>
      <c r="B897" s="3">
        <v>40730</v>
      </c>
      <c r="C897" s="1">
        <v>1</v>
      </c>
      <c r="D897" s="1">
        <v>1</v>
      </c>
      <c r="E897">
        <v>16</v>
      </c>
      <c r="F897" t="s">
        <v>19</v>
      </c>
      <c r="G897" t="str">
        <f t="shared" si="13"/>
        <v>F1-1-16B</v>
      </c>
      <c r="H897" t="s">
        <v>20</v>
      </c>
      <c r="I897" t="s">
        <v>20</v>
      </c>
    </row>
    <row r="898" spans="1:33" x14ac:dyDescent="0.3">
      <c r="A898" t="s">
        <v>924</v>
      </c>
      <c r="B898" s="3">
        <v>40730</v>
      </c>
      <c r="C898" s="1">
        <v>1</v>
      </c>
      <c r="D898" s="1">
        <v>1</v>
      </c>
      <c r="E898">
        <v>17</v>
      </c>
      <c r="F898" t="s">
        <v>18</v>
      </c>
      <c r="G898" t="str">
        <f t="shared" si="13"/>
        <v>F1-1-17A</v>
      </c>
      <c r="H898" t="s">
        <v>20</v>
      </c>
      <c r="I898" t="s">
        <v>20</v>
      </c>
    </row>
    <row r="899" spans="1:33" x14ac:dyDescent="0.3">
      <c r="A899" t="s">
        <v>924</v>
      </c>
      <c r="B899" s="3">
        <v>40730</v>
      </c>
      <c r="C899" s="1">
        <v>1</v>
      </c>
      <c r="D899" s="1">
        <v>1</v>
      </c>
      <c r="E899">
        <v>17</v>
      </c>
      <c r="F899" t="s">
        <v>19</v>
      </c>
      <c r="G899" t="str">
        <f t="shared" ref="G899:G962" si="14">"F"&amp;C899&amp;"-"&amp;D899&amp;"-"&amp;E899&amp;UPPER(F899)</f>
        <v>F1-1-17B</v>
      </c>
      <c r="H899" t="s">
        <v>22</v>
      </c>
      <c r="I899" t="s">
        <v>23</v>
      </c>
      <c r="K899" t="s">
        <v>338</v>
      </c>
      <c r="L899" t="s">
        <v>26</v>
      </c>
      <c r="M899" t="s">
        <v>252</v>
      </c>
      <c r="N899" t="s">
        <v>27</v>
      </c>
      <c r="O899" t="s">
        <v>28</v>
      </c>
      <c r="Q899">
        <v>21.65</v>
      </c>
      <c r="R899">
        <v>14</v>
      </c>
      <c r="S899">
        <v>6.5</v>
      </c>
      <c r="W899">
        <v>16</v>
      </c>
      <c r="X899">
        <v>19</v>
      </c>
      <c r="Y899">
        <v>45</v>
      </c>
      <c r="Z899">
        <v>26</v>
      </c>
      <c r="AG899" t="s">
        <v>356</v>
      </c>
    </row>
    <row r="900" spans="1:33" x14ac:dyDescent="0.3">
      <c r="A900" t="s">
        <v>924</v>
      </c>
      <c r="B900" s="3">
        <v>40730</v>
      </c>
      <c r="C900" s="1">
        <v>1</v>
      </c>
      <c r="D900" s="1">
        <v>1</v>
      </c>
      <c r="E900">
        <v>18</v>
      </c>
      <c r="F900" t="s">
        <v>18</v>
      </c>
      <c r="G900" t="str">
        <f t="shared" si="14"/>
        <v>F1-1-18A</v>
      </c>
      <c r="H900" t="s">
        <v>22</v>
      </c>
      <c r="I900" t="s">
        <v>23</v>
      </c>
      <c r="K900" t="s">
        <v>338</v>
      </c>
      <c r="L900" t="s">
        <v>71</v>
      </c>
      <c r="M900" t="s">
        <v>191</v>
      </c>
    </row>
    <row r="901" spans="1:33" x14ac:dyDescent="0.3">
      <c r="A901" t="s">
        <v>924</v>
      </c>
      <c r="B901" s="3">
        <v>40730</v>
      </c>
      <c r="C901" s="1">
        <v>1</v>
      </c>
      <c r="D901" s="1">
        <v>1</v>
      </c>
      <c r="E901">
        <v>18</v>
      </c>
      <c r="F901" t="s">
        <v>19</v>
      </c>
      <c r="G901" t="str">
        <f t="shared" si="14"/>
        <v>F1-1-18B</v>
      </c>
      <c r="H901" t="s">
        <v>20</v>
      </c>
      <c r="I901" t="s">
        <v>23</v>
      </c>
      <c r="J901" t="s">
        <v>21</v>
      </c>
    </row>
    <row r="902" spans="1:33" x14ac:dyDescent="0.3">
      <c r="A902" t="s">
        <v>924</v>
      </c>
      <c r="B902" s="3">
        <v>40730</v>
      </c>
      <c r="C902" s="1">
        <v>1</v>
      </c>
      <c r="D902" s="1">
        <v>1</v>
      </c>
      <c r="E902">
        <v>19</v>
      </c>
      <c r="F902" t="s">
        <v>18</v>
      </c>
      <c r="G902" t="str">
        <f t="shared" si="14"/>
        <v>F1-1-19A</v>
      </c>
      <c r="H902" t="s">
        <v>20</v>
      </c>
      <c r="I902" t="s">
        <v>23</v>
      </c>
    </row>
    <row r="903" spans="1:33" x14ac:dyDescent="0.3">
      <c r="A903" t="s">
        <v>924</v>
      </c>
      <c r="B903" s="3">
        <v>40730</v>
      </c>
      <c r="C903" s="1">
        <v>1</v>
      </c>
      <c r="D903" s="1">
        <v>1</v>
      </c>
      <c r="E903">
        <v>19</v>
      </c>
      <c r="F903" t="s">
        <v>19</v>
      </c>
      <c r="G903" t="str">
        <f t="shared" si="14"/>
        <v>F1-1-19B</v>
      </c>
      <c r="H903" t="s">
        <v>20</v>
      </c>
      <c r="I903" t="s">
        <v>23</v>
      </c>
    </row>
    <row r="904" spans="1:33" x14ac:dyDescent="0.3">
      <c r="A904" t="s">
        <v>924</v>
      </c>
      <c r="B904" s="3">
        <v>40730</v>
      </c>
      <c r="C904" s="1">
        <v>1</v>
      </c>
      <c r="D904" s="1">
        <v>1</v>
      </c>
      <c r="E904">
        <v>20</v>
      </c>
      <c r="F904" t="s">
        <v>18</v>
      </c>
      <c r="G904" t="str">
        <f t="shared" si="14"/>
        <v>F1-1-20A</v>
      </c>
      <c r="H904" t="s">
        <v>20</v>
      </c>
      <c r="I904" t="s">
        <v>20</v>
      </c>
    </row>
    <row r="905" spans="1:33" x14ac:dyDescent="0.3">
      <c r="A905" t="s">
        <v>924</v>
      </c>
      <c r="B905" s="3">
        <v>40730</v>
      </c>
      <c r="C905" s="1">
        <v>1</v>
      </c>
      <c r="D905" s="1">
        <v>1</v>
      </c>
      <c r="E905">
        <v>20</v>
      </c>
      <c r="F905" t="s">
        <v>19</v>
      </c>
      <c r="G905" t="str">
        <f t="shared" si="14"/>
        <v>F1-1-20B</v>
      </c>
      <c r="H905" t="s">
        <v>20</v>
      </c>
      <c r="I905" t="s">
        <v>23</v>
      </c>
    </row>
    <row r="906" spans="1:33" x14ac:dyDescent="0.3">
      <c r="A906" t="s">
        <v>924</v>
      </c>
      <c r="B906" s="3">
        <v>40730</v>
      </c>
      <c r="C906" s="1">
        <v>1</v>
      </c>
      <c r="D906" s="1">
        <v>1</v>
      </c>
      <c r="E906" s="4">
        <v>21</v>
      </c>
      <c r="F906" t="s">
        <v>18</v>
      </c>
      <c r="G906" t="str">
        <f t="shared" si="14"/>
        <v>F1-1-21A</v>
      </c>
      <c r="H906" t="s">
        <v>20</v>
      </c>
      <c r="I906" t="s">
        <v>23</v>
      </c>
    </row>
    <row r="907" spans="1:33" x14ac:dyDescent="0.3">
      <c r="A907" t="s">
        <v>924</v>
      </c>
      <c r="B907" s="3">
        <v>40730</v>
      </c>
      <c r="C907" s="1">
        <v>1</v>
      </c>
      <c r="D907" s="1">
        <v>1</v>
      </c>
      <c r="E907">
        <v>21</v>
      </c>
      <c r="F907" t="s">
        <v>19</v>
      </c>
      <c r="G907" t="str">
        <f t="shared" si="14"/>
        <v>F1-1-21B</v>
      </c>
      <c r="H907" t="s">
        <v>20</v>
      </c>
      <c r="I907" t="s">
        <v>20</v>
      </c>
    </row>
    <row r="908" spans="1:33" x14ac:dyDescent="0.3">
      <c r="A908" t="s">
        <v>924</v>
      </c>
      <c r="B908" s="3">
        <v>40730</v>
      </c>
      <c r="C908" s="1">
        <v>1</v>
      </c>
      <c r="D908" s="1">
        <v>1</v>
      </c>
      <c r="E908">
        <v>22</v>
      </c>
      <c r="F908" t="s">
        <v>18</v>
      </c>
      <c r="G908" t="str">
        <f t="shared" si="14"/>
        <v>F1-1-22A</v>
      </c>
      <c r="H908" t="s">
        <v>20</v>
      </c>
      <c r="I908" t="s">
        <v>23</v>
      </c>
    </row>
    <row r="909" spans="1:33" x14ac:dyDescent="0.3">
      <c r="A909" t="s">
        <v>924</v>
      </c>
      <c r="B909" s="3">
        <v>40730</v>
      </c>
      <c r="C909" s="1">
        <v>1</v>
      </c>
      <c r="D909" s="1">
        <v>1</v>
      </c>
      <c r="E909">
        <v>22</v>
      </c>
      <c r="F909" t="s">
        <v>19</v>
      </c>
      <c r="G909" t="str">
        <f t="shared" si="14"/>
        <v>F1-1-22B</v>
      </c>
      <c r="H909" t="s">
        <v>20</v>
      </c>
      <c r="I909" t="s">
        <v>20</v>
      </c>
    </row>
    <row r="910" spans="1:33" x14ac:dyDescent="0.3">
      <c r="A910" t="s">
        <v>924</v>
      </c>
      <c r="B910" s="3">
        <v>40730</v>
      </c>
      <c r="C910" s="1">
        <v>1</v>
      </c>
      <c r="D910" s="1">
        <v>1</v>
      </c>
      <c r="E910">
        <v>23</v>
      </c>
      <c r="F910" t="s">
        <v>18</v>
      </c>
      <c r="G910" t="str">
        <f t="shared" si="14"/>
        <v>F1-1-23A</v>
      </c>
      <c r="H910" t="s">
        <v>20</v>
      </c>
      <c r="I910" t="s">
        <v>20</v>
      </c>
    </row>
    <row r="911" spans="1:33" x14ac:dyDescent="0.3">
      <c r="A911" t="s">
        <v>924</v>
      </c>
      <c r="B911" s="3">
        <v>40730</v>
      </c>
      <c r="C911" s="1">
        <v>1</v>
      </c>
      <c r="D911" s="1">
        <v>1</v>
      </c>
      <c r="E911">
        <v>23</v>
      </c>
      <c r="F911" t="s">
        <v>19</v>
      </c>
      <c r="G911" t="str">
        <f t="shared" si="14"/>
        <v>F1-1-23B</v>
      </c>
      <c r="H911" t="s">
        <v>20</v>
      </c>
      <c r="I911" t="s">
        <v>20</v>
      </c>
    </row>
    <row r="912" spans="1:33" x14ac:dyDescent="0.3">
      <c r="A912" t="s">
        <v>924</v>
      </c>
      <c r="B912" s="3">
        <v>40730</v>
      </c>
      <c r="C912" s="1">
        <v>1</v>
      </c>
      <c r="D912" s="1">
        <v>1</v>
      </c>
      <c r="E912">
        <v>24</v>
      </c>
      <c r="F912" t="s">
        <v>18</v>
      </c>
      <c r="G912" t="str">
        <f t="shared" si="14"/>
        <v>F1-1-24A</v>
      </c>
      <c r="H912" t="s">
        <v>20</v>
      </c>
      <c r="I912" t="s">
        <v>20</v>
      </c>
    </row>
    <row r="913" spans="1:29" x14ac:dyDescent="0.3">
      <c r="A913" t="s">
        <v>924</v>
      </c>
      <c r="B913" s="3">
        <v>40730</v>
      </c>
      <c r="C913" s="1">
        <v>1</v>
      </c>
      <c r="D913" s="1">
        <v>1</v>
      </c>
      <c r="E913">
        <v>24</v>
      </c>
      <c r="F913" t="s">
        <v>19</v>
      </c>
      <c r="G913" t="str">
        <f t="shared" si="14"/>
        <v>F1-1-24B</v>
      </c>
      <c r="H913" t="s">
        <v>22</v>
      </c>
      <c r="I913" t="s">
        <v>23</v>
      </c>
      <c r="K913" t="s">
        <v>41</v>
      </c>
      <c r="L913" t="s">
        <v>26</v>
      </c>
      <c r="M913" t="s">
        <v>260</v>
      </c>
      <c r="N913" t="s">
        <v>27</v>
      </c>
      <c r="O913" t="s">
        <v>28</v>
      </c>
      <c r="P913" t="s">
        <v>71</v>
      </c>
      <c r="Q913">
        <v>33.799999999999997</v>
      </c>
      <c r="R913">
        <v>20.100000000000001</v>
      </c>
      <c r="S913">
        <v>17.2</v>
      </c>
      <c r="W913">
        <v>13</v>
      </c>
      <c r="X913">
        <v>19</v>
      </c>
      <c r="Y913">
        <v>91</v>
      </c>
      <c r="Z913">
        <v>72</v>
      </c>
    </row>
    <row r="914" spans="1:29" x14ac:dyDescent="0.3">
      <c r="A914" t="s">
        <v>924</v>
      </c>
      <c r="B914" s="3">
        <v>40730</v>
      </c>
      <c r="C914" s="1">
        <v>1</v>
      </c>
      <c r="D914" s="1">
        <v>1</v>
      </c>
      <c r="E914">
        <v>25</v>
      </c>
      <c r="F914" t="s">
        <v>18</v>
      </c>
      <c r="G914" t="str">
        <f t="shared" si="14"/>
        <v>F1-1-25A</v>
      </c>
      <c r="H914" t="s">
        <v>22</v>
      </c>
      <c r="I914" t="s">
        <v>23</v>
      </c>
      <c r="K914" t="s">
        <v>30</v>
      </c>
      <c r="L914" t="s">
        <v>26</v>
      </c>
      <c r="M914" s="7" t="s">
        <v>259</v>
      </c>
      <c r="N914" t="s">
        <v>27</v>
      </c>
      <c r="O914" t="s">
        <v>28</v>
      </c>
      <c r="Q914">
        <v>38.700000000000003</v>
      </c>
      <c r="R914">
        <v>24.5</v>
      </c>
      <c r="S914">
        <v>9.6999999999999993</v>
      </c>
      <c r="W914">
        <v>76</v>
      </c>
      <c r="X914">
        <v>19</v>
      </c>
      <c r="Y914">
        <v>116</v>
      </c>
      <c r="Z914">
        <v>97</v>
      </c>
      <c r="AC914">
        <v>124</v>
      </c>
    </row>
    <row r="915" spans="1:29" x14ac:dyDescent="0.3">
      <c r="A915" t="s">
        <v>924</v>
      </c>
      <c r="B915" s="3">
        <v>40730</v>
      </c>
      <c r="C915" s="1">
        <v>1</v>
      </c>
      <c r="D915" s="1">
        <v>1</v>
      </c>
      <c r="E915">
        <v>25</v>
      </c>
      <c r="F915" t="s">
        <v>19</v>
      </c>
      <c r="G915" t="str">
        <f t="shared" si="14"/>
        <v>F1-1-25B</v>
      </c>
      <c r="H915" t="s">
        <v>22</v>
      </c>
      <c r="I915" t="s">
        <v>23</v>
      </c>
      <c r="K915" t="s">
        <v>30</v>
      </c>
      <c r="L915" t="s">
        <v>71</v>
      </c>
      <c r="M915" t="s">
        <v>224</v>
      </c>
    </row>
    <row r="916" spans="1:29" x14ac:dyDescent="0.3">
      <c r="A916" t="s">
        <v>924</v>
      </c>
      <c r="B916" s="3">
        <v>40730</v>
      </c>
      <c r="C916" s="1">
        <v>1</v>
      </c>
      <c r="D916" s="1">
        <v>1</v>
      </c>
      <c r="E916">
        <v>26</v>
      </c>
      <c r="F916" t="s">
        <v>18</v>
      </c>
      <c r="G916" t="str">
        <f t="shared" si="14"/>
        <v>F1-1-26A</v>
      </c>
      <c r="H916" t="s">
        <v>20</v>
      </c>
      <c r="I916" t="s">
        <v>23</v>
      </c>
    </row>
    <row r="917" spans="1:29" x14ac:dyDescent="0.3">
      <c r="A917" t="s">
        <v>924</v>
      </c>
      <c r="B917" s="3">
        <v>40730</v>
      </c>
      <c r="C917" s="1">
        <v>1</v>
      </c>
      <c r="D917" s="1">
        <v>1</v>
      </c>
      <c r="E917">
        <v>26</v>
      </c>
      <c r="F917" t="s">
        <v>19</v>
      </c>
      <c r="G917" t="str">
        <f t="shared" si="14"/>
        <v>F1-1-26B</v>
      </c>
      <c r="H917" t="s">
        <v>20</v>
      </c>
      <c r="I917" t="s">
        <v>23</v>
      </c>
    </row>
    <row r="918" spans="1:29" x14ac:dyDescent="0.3">
      <c r="A918" t="s">
        <v>924</v>
      </c>
      <c r="B918" s="3">
        <v>40730</v>
      </c>
      <c r="C918" s="1">
        <v>1</v>
      </c>
      <c r="D918" s="1">
        <v>1</v>
      </c>
      <c r="E918">
        <v>27</v>
      </c>
      <c r="F918" t="s">
        <v>18</v>
      </c>
      <c r="G918" t="str">
        <f t="shared" si="14"/>
        <v>F1-1-27A</v>
      </c>
      <c r="H918" t="s">
        <v>20</v>
      </c>
      <c r="I918" t="s">
        <v>23</v>
      </c>
    </row>
    <row r="919" spans="1:29" x14ac:dyDescent="0.3">
      <c r="A919" t="s">
        <v>924</v>
      </c>
      <c r="B919" s="3">
        <v>40730</v>
      </c>
      <c r="C919" s="1">
        <v>1</v>
      </c>
      <c r="D919" s="1">
        <v>1</v>
      </c>
      <c r="E919">
        <v>27</v>
      </c>
      <c r="F919" t="s">
        <v>19</v>
      </c>
      <c r="G919" t="str">
        <f t="shared" si="14"/>
        <v>F1-1-27B</v>
      </c>
      <c r="H919" t="s">
        <v>20</v>
      </c>
      <c r="I919" t="s">
        <v>20</v>
      </c>
    </row>
    <row r="920" spans="1:29" x14ac:dyDescent="0.3">
      <c r="A920" t="s">
        <v>924</v>
      </c>
      <c r="B920" s="3">
        <v>40730</v>
      </c>
      <c r="C920" s="1">
        <v>1</v>
      </c>
      <c r="D920" s="1">
        <v>1</v>
      </c>
      <c r="E920">
        <v>28</v>
      </c>
      <c r="F920" t="s">
        <v>18</v>
      </c>
      <c r="G920" t="str">
        <f t="shared" si="14"/>
        <v>F1-1-28A</v>
      </c>
      <c r="H920" t="s">
        <v>20</v>
      </c>
      <c r="I920" t="s">
        <v>20</v>
      </c>
    </row>
    <row r="921" spans="1:29" x14ac:dyDescent="0.3">
      <c r="A921" t="s">
        <v>924</v>
      </c>
      <c r="B921" s="3">
        <v>40730</v>
      </c>
      <c r="C921" s="5">
        <v>1</v>
      </c>
      <c r="D921" s="1">
        <v>1</v>
      </c>
      <c r="E921" s="6">
        <v>28</v>
      </c>
      <c r="F921" s="6" t="s">
        <v>19</v>
      </c>
      <c r="G921" t="str">
        <f t="shared" si="14"/>
        <v>F1-1-28B</v>
      </c>
      <c r="H921" t="s">
        <v>20</v>
      </c>
      <c r="I921" t="s">
        <v>23</v>
      </c>
    </row>
    <row r="922" spans="1:29" x14ac:dyDescent="0.3">
      <c r="A922" t="s">
        <v>924</v>
      </c>
      <c r="B922" s="3">
        <v>40730</v>
      </c>
      <c r="C922" s="1">
        <v>1</v>
      </c>
      <c r="D922" s="1">
        <v>1</v>
      </c>
      <c r="E922">
        <v>29</v>
      </c>
      <c r="F922" t="s">
        <v>18</v>
      </c>
      <c r="G922" t="str">
        <f t="shared" si="14"/>
        <v>F1-1-29A</v>
      </c>
      <c r="H922" t="s">
        <v>20</v>
      </c>
      <c r="I922" t="s">
        <v>23</v>
      </c>
    </row>
    <row r="923" spans="1:29" x14ac:dyDescent="0.3">
      <c r="A923" t="s">
        <v>924</v>
      </c>
      <c r="B923" s="3">
        <v>40730</v>
      </c>
      <c r="C923" s="1">
        <v>1</v>
      </c>
      <c r="D923" s="1">
        <v>1</v>
      </c>
      <c r="E923">
        <v>29</v>
      </c>
      <c r="F923" t="s">
        <v>19</v>
      </c>
      <c r="G923" t="str">
        <f t="shared" si="14"/>
        <v>F1-1-29B</v>
      </c>
      <c r="H923" t="s">
        <v>20</v>
      </c>
      <c r="I923" t="s">
        <v>23</v>
      </c>
    </row>
    <row r="924" spans="1:29" x14ac:dyDescent="0.3">
      <c r="A924" t="s">
        <v>924</v>
      </c>
      <c r="B924" s="3">
        <v>40730</v>
      </c>
      <c r="C924" s="1">
        <v>1</v>
      </c>
      <c r="D924" s="1">
        <v>1</v>
      </c>
      <c r="E924">
        <v>30</v>
      </c>
      <c r="F924" t="s">
        <v>18</v>
      </c>
      <c r="G924" t="str">
        <f t="shared" si="14"/>
        <v>F1-1-30A</v>
      </c>
      <c r="H924" t="s">
        <v>20</v>
      </c>
      <c r="I924" t="s">
        <v>23</v>
      </c>
    </row>
    <row r="925" spans="1:29" x14ac:dyDescent="0.3">
      <c r="A925" t="s">
        <v>924</v>
      </c>
      <c r="B925" s="3">
        <v>40730</v>
      </c>
      <c r="C925" s="1">
        <v>1</v>
      </c>
      <c r="D925" s="1">
        <v>1</v>
      </c>
      <c r="E925">
        <v>30</v>
      </c>
      <c r="F925" t="s">
        <v>19</v>
      </c>
      <c r="G925" t="str">
        <f t="shared" si="14"/>
        <v>F1-1-30B</v>
      </c>
      <c r="H925" t="s">
        <v>20</v>
      </c>
      <c r="I925" t="s">
        <v>20</v>
      </c>
    </row>
    <row r="926" spans="1:29" x14ac:dyDescent="0.3">
      <c r="A926" t="s">
        <v>924</v>
      </c>
      <c r="B926" s="3">
        <v>40730</v>
      </c>
      <c r="C926" s="1">
        <v>1</v>
      </c>
      <c r="D926" s="1">
        <v>1</v>
      </c>
      <c r="E926">
        <v>31</v>
      </c>
      <c r="F926" t="s">
        <v>18</v>
      </c>
      <c r="G926" t="str">
        <f t="shared" si="14"/>
        <v>F1-1-31A</v>
      </c>
      <c r="H926" t="s">
        <v>20</v>
      </c>
      <c r="I926" t="s">
        <v>23</v>
      </c>
    </row>
    <row r="927" spans="1:29" x14ac:dyDescent="0.3">
      <c r="A927" t="s">
        <v>924</v>
      </c>
      <c r="B927" s="3">
        <v>40730</v>
      </c>
      <c r="C927" s="1">
        <v>1</v>
      </c>
      <c r="D927" s="1">
        <v>1</v>
      </c>
      <c r="E927">
        <v>31</v>
      </c>
      <c r="F927" t="s">
        <v>19</v>
      </c>
      <c r="G927" t="str">
        <f t="shared" si="14"/>
        <v>F1-1-31B</v>
      </c>
      <c r="H927" t="s">
        <v>20</v>
      </c>
      <c r="I927" t="s">
        <v>23</v>
      </c>
    </row>
    <row r="928" spans="1:29" x14ac:dyDescent="0.3">
      <c r="A928" t="s">
        <v>924</v>
      </c>
      <c r="B928" s="3">
        <v>40730</v>
      </c>
      <c r="C928" s="1">
        <v>1</v>
      </c>
      <c r="D928" s="1">
        <v>1</v>
      </c>
      <c r="E928">
        <v>32</v>
      </c>
      <c r="F928" t="s">
        <v>18</v>
      </c>
      <c r="G928" t="str">
        <f t="shared" si="14"/>
        <v>F1-1-32A</v>
      </c>
      <c r="H928" t="s">
        <v>20</v>
      </c>
      <c r="I928" t="s">
        <v>20</v>
      </c>
    </row>
    <row r="929" spans="1:29" x14ac:dyDescent="0.3">
      <c r="A929" t="s">
        <v>924</v>
      </c>
      <c r="B929" s="3">
        <v>40730</v>
      </c>
      <c r="C929" s="1">
        <v>1</v>
      </c>
      <c r="D929" s="1">
        <v>1</v>
      </c>
      <c r="E929">
        <v>32</v>
      </c>
      <c r="F929" t="s">
        <v>19</v>
      </c>
      <c r="G929" t="str">
        <f t="shared" si="14"/>
        <v>F1-1-32B</v>
      </c>
      <c r="H929" t="s">
        <v>20</v>
      </c>
      <c r="I929" t="s">
        <v>23</v>
      </c>
    </row>
    <row r="930" spans="1:29" x14ac:dyDescent="0.3">
      <c r="A930" t="s">
        <v>924</v>
      </c>
      <c r="B930" s="3">
        <v>40730</v>
      </c>
      <c r="C930" s="1">
        <v>1</v>
      </c>
      <c r="D930" s="1">
        <v>1</v>
      </c>
      <c r="E930">
        <v>33</v>
      </c>
      <c r="F930" t="s">
        <v>18</v>
      </c>
      <c r="G930" t="str">
        <f t="shared" si="14"/>
        <v>F1-1-33A</v>
      </c>
      <c r="H930" t="s">
        <v>20</v>
      </c>
      <c r="I930" t="s">
        <v>20</v>
      </c>
    </row>
    <row r="931" spans="1:29" x14ac:dyDescent="0.3">
      <c r="A931" t="s">
        <v>924</v>
      </c>
      <c r="B931" s="3">
        <v>40730</v>
      </c>
      <c r="C931" s="1">
        <v>1</v>
      </c>
      <c r="D931" s="1">
        <v>1</v>
      </c>
      <c r="E931">
        <v>33</v>
      </c>
      <c r="F931" t="s">
        <v>19</v>
      </c>
      <c r="G931" t="str">
        <f t="shared" si="14"/>
        <v>F1-1-33B</v>
      </c>
      <c r="H931" t="s">
        <v>20</v>
      </c>
      <c r="I931" t="s">
        <v>20</v>
      </c>
    </row>
    <row r="932" spans="1:29" x14ac:dyDescent="0.3">
      <c r="A932" t="s">
        <v>924</v>
      </c>
      <c r="B932" s="3">
        <v>40730</v>
      </c>
      <c r="C932" s="1">
        <v>1</v>
      </c>
      <c r="D932" s="1">
        <v>1</v>
      </c>
      <c r="E932">
        <v>34</v>
      </c>
      <c r="F932" t="s">
        <v>18</v>
      </c>
      <c r="G932" t="str">
        <f t="shared" si="14"/>
        <v>F1-1-34A</v>
      </c>
      <c r="H932" t="s">
        <v>20</v>
      </c>
      <c r="I932" t="s">
        <v>20</v>
      </c>
    </row>
    <row r="933" spans="1:29" x14ac:dyDescent="0.3">
      <c r="A933" t="s">
        <v>924</v>
      </c>
      <c r="B933" s="3">
        <v>40730</v>
      </c>
      <c r="C933" s="1">
        <v>1</v>
      </c>
      <c r="D933" s="1">
        <v>1</v>
      </c>
      <c r="E933">
        <v>34</v>
      </c>
      <c r="F933" t="s">
        <v>19</v>
      </c>
      <c r="G933" t="str">
        <f t="shared" si="14"/>
        <v>F1-1-34B</v>
      </c>
      <c r="H933" t="s">
        <v>22</v>
      </c>
      <c r="I933" t="s">
        <v>23</v>
      </c>
      <c r="K933" t="s">
        <v>93</v>
      </c>
      <c r="L933" t="s">
        <v>26</v>
      </c>
      <c r="M933" t="s">
        <v>251</v>
      </c>
      <c r="N933" t="s">
        <v>27</v>
      </c>
      <c r="O933" t="s">
        <v>28</v>
      </c>
      <c r="Q933">
        <v>33.549999999999997</v>
      </c>
      <c r="R933">
        <v>11.9</v>
      </c>
      <c r="S933">
        <v>6.2</v>
      </c>
      <c r="W933">
        <v>10</v>
      </c>
      <c r="X933">
        <v>19</v>
      </c>
      <c r="Y933">
        <v>100</v>
      </c>
      <c r="Z933">
        <v>81</v>
      </c>
    </row>
    <row r="934" spans="1:29" x14ac:dyDescent="0.3">
      <c r="A934" t="s">
        <v>924</v>
      </c>
      <c r="B934" s="3">
        <v>40730</v>
      </c>
      <c r="C934" s="1">
        <v>1</v>
      </c>
      <c r="D934" s="1">
        <v>1</v>
      </c>
      <c r="E934">
        <v>35</v>
      </c>
      <c r="F934" t="s">
        <v>18</v>
      </c>
      <c r="G934" t="str">
        <f t="shared" si="14"/>
        <v>F1-1-35A</v>
      </c>
      <c r="H934" t="s">
        <v>20</v>
      </c>
      <c r="I934" t="s">
        <v>20</v>
      </c>
    </row>
    <row r="935" spans="1:29" x14ac:dyDescent="0.3">
      <c r="A935" t="s">
        <v>924</v>
      </c>
      <c r="B935" s="3">
        <v>40730</v>
      </c>
      <c r="C935" s="1">
        <v>1</v>
      </c>
      <c r="D935" s="1">
        <v>1</v>
      </c>
      <c r="E935">
        <v>35</v>
      </c>
      <c r="F935" t="s">
        <v>19</v>
      </c>
      <c r="G935" t="str">
        <f t="shared" si="14"/>
        <v>F1-1-35B</v>
      </c>
      <c r="H935" t="s">
        <v>20</v>
      </c>
      <c r="I935" t="s">
        <v>24</v>
      </c>
    </row>
    <row r="936" spans="1:29" x14ac:dyDescent="0.3">
      <c r="A936" t="s">
        <v>924</v>
      </c>
      <c r="B936" s="3">
        <v>40730</v>
      </c>
      <c r="C936" s="1">
        <v>1</v>
      </c>
      <c r="D936" s="1">
        <v>1</v>
      </c>
      <c r="E936">
        <v>36</v>
      </c>
      <c r="F936" t="s">
        <v>18</v>
      </c>
      <c r="G936" t="str">
        <f t="shared" si="14"/>
        <v>F1-1-36A</v>
      </c>
      <c r="H936" t="s">
        <v>20</v>
      </c>
      <c r="I936" t="s">
        <v>20</v>
      </c>
    </row>
    <row r="937" spans="1:29" x14ac:dyDescent="0.3">
      <c r="A937" t="s">
        <v>924</v>
      </c>
      <c r="B937" s="3">
        <v>40730</v>
      </c>
      <c r="C937" s="1">
        <v>1</v>
      </c>
      <c r="D937" s="1">
        <v>1</v>
      </c>
      <c r="E937">
        <v>36</v>
      </c>
      <c r="F937" t="s">
        <v>19</v>
      </c>
      <c r="G937" t="str">
        <f t="shared" si="14"/>
        <v>F1-1-36B</v>
      </c>
      <c r="H937" t="s">
        <v>20</v>
      </c>
      <c r="I937" t="s">
        <v>20</v>
      </c>
    </row>
    <row r="938" spans="1:29" x14ac:dyDescent="0.3">
      <c r="A938" t="s">
        <v>924</v>
      </c>
      <c r="B938" s="3">
        <v>40730</v>
      </c>
      <c r="C938" s="1">
        <v>1</v>
      </c>
      <c r="D938" s="1">
        <v>1</v>
      </c>
      <c r="E938">
        <v>37</v>
      </c>
      <c r="F938" t="s">
        <v>18</v>
      </c>
      <c r="G938" t="str">
        <f t="shared" si="14"/>
        <v>F1-1-37A</v>
      </c>
      <c r="H938" t="s">
        <v>22</v>
      </c>
      <c r="I938" t="s">
        <v>23</v>
      </c>
      <c r="K938" t="s">
        <v>30</v>
      </c>
      <c r="L938" t="s">
        <v>26</v>
      </c>
      <c r="M938" t="s">
        <v>247</v>
      </c>
      <c r="N938" t="s">
        <v>27</v>
      </c>
      <c r="O938" t="s">
        <v>29</v>
      </c>
      <c r="Q938">
        <v>37.9</v>
      </c>
      <c r="R938">
        <v>24.8</v>
      </c>
      <c r="S938">
        <v>12.75</v>
      </c>
      <c r="W938">
        <v>169</v>
      </c>
      <c r="X938">
        <v>19</v>
      </c>
      <c r="Y938">
        <v>125</v>
      </c>
      <c r="Z938">
        <v>106</v>
      </c>
      <c r="AC938">
        <v>123</v>
      </c>
    </row>
    <row r="939" spans="1:29" x14ac:dyDescent="0.3">
      <c r="A939" t="s">
        <v>924</v>
      </c>
      <c r="B939" s="3">
        <v>40730</v>
      </c>
      <c r="C939" s="1">
        <v>1</v>
      </c>
      <c r="D939" s="1">
        <v>1</v>
      </c>
      <c r="E939">
        <v>37</v>
      </c>
      <c r="F939" t="s">
        <v>19</v>
      </c>
      <c r="G939" t="str">
        <f t="shared" si="14"/>
        <v>F1-1-37B</v>
      </c>
      <c r="H939" t="s">
        <v>22</v>
      </c>
      <c r="I939" t="s">
        <v>20</v>
      </c>
    </row>
    <row r="940" spans="1:29" x14ac:dyDescent="0.3">
      <c r="A940" t="s">
        <v>924</v>
      </c>
      <c r="B940" s="3">
        <v>40730</v>
      </c>
      <c r="C940" s="1">
        <v>1</v>
      </c>
      <c r="D940" s="1">
        <v>1</v>
      </c>
      <c r="E940">
        <v>38</v>
      </c>
      <c r="F940" t="s">
        <v>18</v>
      </c>
      <c r="G940" t="str">
        <f t="shared" si="14"/>
        <v>F1-1-38A</v>
      </c>
      <c r="H940" t="s">
        <v>20</v>
      </c>
      <c r="I940" t="s">
        <v>20</v>
      </c>
    </row>
    <row r="941" spans="1:29" x14ac:dyDescent="0.3">
      <c r="A941" t="s">
        <v>924</v>
      </c>
      <c r="B941" s="3">
        <v>40730</v>
      </c>
      <c r="C941" s="1">
        <v>1</v>
      </c>
      <c r="D941" s="1">
        <v>1</v>
      </c>
      <c r="E941">
        <v>38</v>
      </c>
      <c r="F941" t="s">
        <v>19</v>
      </c>
      <c r="G941" t="str">
        <f t="shared" si="14"/>
        <v>F1-1-38B</v>
      </c>
      <c r="H941" t="s">
        <v>22</v>
      </c>
      <c r="I941" t="s">
        <v>23</v>
      </c>
      <c r="K941" t="s">
        <v>30</v>
      </c>
      <c r="L941" t="s">
        <v>71</v>
      </c>
      <c r="M941" t="s">
        <v>192</v>
      </c>
    </row>
    <row r="942" spans="1:29" x14ac:dyDescent="0.3">
      <c r="A942" t="s">
        <v>924</v>
      </c>
      <c r="B942" s="3">
        <v>40730</v>
      </c>
      <c r="C942" s="1">
        <v>1</v>
      </c>
      <c r="D942" s="1">
        <v>1</v>
      </c>
      <c r="E942">
        <v>39</v>
      </c>
      <c r="F942" t="s">
        <v>18</v>
      </c>
      <c r="G942" t="str">
        <f t="shared" si="14"/>
        <v>F1-1-39A</v>
      </c>
      <c r="H942" t="s">
        <v>20</v>
      </c>
      <c r="I942" t="s">
        <v>20</v>
      </c>
    </row>
    <row r="943" spans="1:29" x14ac:dyDescent="0.3">
      <c r="A943" t="s">
        <v>924</v>
      </c>
      <c r="B943" s="3">
        <v>40730</v>
      </c>
      <c r="C943" s="1">
        <v>1</v>
      </c>
      <c r="D943" s="1">
        <v>1</v>
      </c>
      <c r="E943">
        <v>39</v>
      </c>
      <c r="F943" t="s">
        <v>19</v>
      </c>
      <c r="G943" t="str">
        <f t="shared" si="14"/>
        <v>F1-1-39B</v>
      </c>
      <c r="H943" t="s">
        <v>22</v>
      </c>
      <c r="I943" t="s">
        <v>23</v>
      </c>
      <c r="K943" t="s">
        <v>53</v>
      </c>
      <c r="L943" t="s">
        <v>26</v>
      </c>
      <c r="M943" t="s">
        <v>250</v>
      </c>
      <c r="N943" t="s">
        <v>27</v>
      </c>
      <c r="O943" t="s">
        <v>29</v>
      </c>
      <c r="Q943">
        <v>26.45</v>
      </c>
      <c r="R943">
        <v>17.100000000000001</v>
      </c>
      <c r="S943">
        <v>12.1</v>
      </c>
      <c r="W943">
        <v>34</v>
      </c>
      <c r="X943">
        <v>21</v>
      </c>
      <c r="Y943">
        <v>70</v>
      </c>
      <c r="Z943">
        <v>49</v>
      </c>
    </row>
    <row r="944" spans="1:29" x14ac:dyDescent="0.3">
      <c r="A944" t="s">
        <v>924</v>
      </c>
      <c r="B944" s="3">
        <v>40730</v>
      </c>
      <c r="C944" s="1">
        <v>1</v>
      </c>
      <c r="D944" s="1">
        <v>1</v>
      </c>
      <c r="E944">
        <v>40</v>
      </c>
      <c r="F944" t="s">
        <v>18</v>
      </c>
      <c r="G944" t="str">
        <f t="shared" si="14"/>
        <v>F1-1-40A</v>
      </c>
      <c r="H944" t="s">
        <v>20</v>
      </c>
      <c r="I944" t="s">
        <v>20</v>
      </c>
    </row>
    <row r="945" spans="1:33" x14ac:dyDescent="0.3">
      <c r="A945" t="s">
        <v>924</v>
      </c>
      <c r="B945" s="3">
        <v>40730</v>
      </c>
      <c r="C945" s="1">
        <v>1</v>
      </c>
      <c r="D945" s="1">
        <v>1</v>
      </c>
      <c r="E945">
        <v>40</v>
      </c>
      <c r="F945" t="s">
        <v>19</v>
      </c>
      <c r="G945" t="str">
        <f t="shared" si="14"/>
        <v>F1-1-40B</v>
      </c>
      <c r="H945" t="s">
        <v>20</v>
      </c>
      <c r="I945" t="s">
        <v>20</v>
      </c>
    </row>
    <row r="946" spans="1:33" x14ac:dyDescent="0.3">
      <c r="A946" t="s">
        <v>924</v>
      </c>
      <c r="B946" s="3">
        <v>40730</v>
      </c>
      <c r="C946" s="1">
        <v>1</v>
      </c>
      <c r="D946" s="1">
        <v>1</v>
      </c>
      <c r="E946">
        <v>41</v>
      </c>
      <c r="F946" t="s">
        <v>18</v>
      </c>
      <c r="G946" t="str">
        <f t="shared" si="14"/>
        <v>F1-1-41A</v>
      </c>
      <c r="H946" t="s">
        <v>20</v>
      </c>
      <c r="I946" t="s">
        <v>20</v>
      </c>
    </row>
    <row r="947" spans="1:33" x14ac:dyDescent="0.3">
      <c r="A947" t="s">
        <v>924</v>
      </c>
      <c r="B947" s="3">
        <v>40730</v>
      </c>
      <c r="C947" s="1">
        <v>1</v>
      </c>
      <c r="D947" s="1">
        <v>1</v>
      </c>
      <c r="E947">
        <v>41</v>
      </c>
      <c r="F947" t="s">
        <v>19</v>
      </c>
      <c r="G947" t="str">
        <f t="shared" si="14"/>
        <v>F1-1-41B</v>
      </c>
      <c r="H947" t="s">
        <v>20</v>
      </c>
      <c r="I947" t="s">
        <v>20</v>
      </c>
      <c r="J947" t="s">
        <v>21</v>
      </c>
    </row>
    <row r="948" spans="1:33" x14ac:dyDescent="0.3">
      <c r="A948" t="s">
        <v>924</v>
      </c>
      <c r="B948" s="3">
        <v>40730</v>
      </c>
      <c r="C948" s="1">
        <v>1</v>
      </c>
      <c r="D948" s="1">
        <v>1</v>
      </c>
      <c r="E948">
        <v>42</v>
      </c>
      <c r="F948" t="s">
        <v>18</v>
      </c>
      <c r="G948" t="str">
        <f t="shared" si="14"/>
        <v>F1-1-42A</v>
      </c>
      <c r="H948" t="s">
        <v>20</v>
      </c>
      <c r="I948" t="s">
        <v>20</v>
      </c>
    </row>
    <row r="949" spans="1:33" x14ac:dyDescent="0.3">
      <c r="A949" t="s">
        <v>924</v>
      </c>
      <c r="B949" s="3">
        <v>40730</v>
      </c>
      <c r="C949" s="1">
        <v>1</v>
      </c>
      <c r="D949" s="1">
        <v>1</v>
      </c>
      <c r="E949">
        <v>42</v>
      </c>
      <c r="F949" t="s">
        <v>19</v>
      </c>
      <c r="G949" t="str">
        <f t="shared" si="14"/>
        <v>F1-1-42B</v>
      </c>
      <c r="H949" t="s">
        <v>20</v>
      </c>
      <c r="I949" t="s">
        <v>20</v>
      </c>
    </row>
    <row r="950" spans="1:33" x14ac:dyDescent="0.3">
      <c r="A950" t="s">
        <v>924</v>
      </c>
      <c r="B950" s="3">
        <v>40730</v>
      </c>
      <c r="C950" s="1">
        <v>1</v>
      </c>
      <c r="D950" s="1">
        <v>1</v>
      </c>
      <c r="E950">
        <v>43</v>
      </c>
      <c r="F950" t="s">
        <v>18</v>
      </c>
      <c r="G950" t="str">
        <f t="shared" si="14"/>
        <v>F1-1-43A</v>
      </c>
      <c r="H950" t="s">
        <v>22</v>
      </c>
      <c r="I950" t="s">
        <v>20</v>
      </c>
    </row>
    <row r="951" spans="1:33" x14ac:dyDescent="0.3">
      <c r="A951" t="s">
        <v>924</v>
      </c>
      <c r="B951" s="3">
        <v>40730</v>
      </c>
      <c r="C951" s="1">
        <v>1</v>
      </c>
      <c r="D951" s="1">
        <v>1</v>
      </c>
      <c r="E951">
        <v>43</v>
      </c>
      <c r="F951" t="s">
        <v>19</v>
      </c>
      <c r="G951" t="str">
        <f t="shared" si="14"/>
        <v>F1-1-43B</v>
      </c>
      <c r="H951" t="s">
        <v>20</v>
      </c>
      <c r="I951" t="s">
        <v>20</v>
      </c>
    </row>
    <row r="952" spans="1:33" x14ac:dyDescent="0.3">
      <c r="A952" t="s">
        <v>924</v>
      </c>
      <c r="B952" s="3">
        <v>40730</v>
      </c>
      <c r="C952" s="1">
        <v>1</v>
      </c>
      <c r="D952" s="1">
        <v>1</v>
      </c>
      <c r="E952">
        <v>44</v>
      </c>
      <c r="F952" t="s">
        <v>18</v>
      </c>
      <c r="G952" t="str">
        <f t="shared" si="14"/>
        <v>F1-1-44A</v>
      </c>
      <c r="H952" t="s">
        <v>20</v>
      </c>
      <c r="I952" t="s">
        <v>20</v>
      </c>
    </row>
    <row r="953" spans="1:33" x14ac:dyDescent="0.3">
      <c r="A953" t="s">
        <v>924</v>
      </c>
      <c r="B953" s="3">
        <v>40730</v>
      </c>
      <c r="C953" s="1">
        <v>1</v>
      </c>
      <c r="D953" s="1">
        <v>1</v>
      </c>
      <c r="E953">
        <v>44</v>
      </c>
      <c r="F953" t="s">
        <v>19</v>
      </c>
      <c r="G953" t="str">
        <f t="shared" si="14"/>
        <v>F1-1-44B</v>
      </c>
      <c r="H953" t="s">
        <v>20</v>
      </c>
      <c r="I953" t="s">
        <v>23</v>
      </c>
    </row>
    <row r="954" spans="1:33" x14ac:dyDescent="0.3">
      <c r="A954" t="s">
        <v>924</v>
      </c>
      <c r="B954" s="3">
        <v>40730</v>
      </c>
      <c r="C954" s="1">
        <v>1</v>
      </c>
      <c r="D954" s="1">
        <v>1</v>
      </c>
      <c r="E954">
        <v>45</v>
      </c>
      <c r="F954" t="s">
        <v>18</v>
      </c>
      <c r="G954" t="str">
        <f t="shared" si="14"/>
        <v>F1-1-45A</v>
      </c>
      <c r="H954" t="s">
        <v>20</v>
      </c>
      <c r="I954" t="s">
        <v>24</v>
      </c>
    </row>
    <row r="955" spans="1:33" x14ac:dyDescent="0.3">
      <c r="A955" t="s">
        <v>924</v>
      </c>
      <c r="B955" s="3">
        <v>40730</v>
      </c>
      <c r="C955" s="1">
        <v>1</v>
      </c>
      <c r="D955" s="1">
        <v>1</v>
      </c>
      <c r="E955">
        <v>45</v>
      </c>
      <c r="F955" t="s">
        <v>19</v>
      </c>
      <c r="G955" t="str">
        <f t="shared" si="14"/>
        <v>F1-1-45B</v>
      </c>
      <c r="H955" t="s">
        <v>22</v>
      </c>
      <c r="I955" t="s">
        <v>23</v>
      </c>
      <c r="K955" t="s">
        <v>30</v>
      </c>
      <c r="L955" t="s">
        <v>71</v>
      </c>
      <c r="M955" t="s">
        <v>227</v>
      </c>
    </row>
    <row r="956" spans="1:33" x14ac:dyDescent="0.3">
      <c r="A956" t="s">
        <v>924</v>
      </c>
      <c r="B956" s="3">
        <v>40730</v>
      </c>
      <c r="C956" s="1">
        <v>1</v>
      </c>
      <c r="D956" s="1">
        <v>1</v>
      </c>
      <c r="E956">
        <v>46</v>
      </c>
      <c r="F956" t="s">
        <v>18</v>
      </c>
      <c r="G956" t="str">
        <f t="shared" si="14"/>
        <v>F1-1-46A</v>
      </c>
      <c r="H956" t="s">
        <v>20</v>
      </c>
      <c r="I956" t="s">
        <v>20</v>
      </c>
    </row>
    <row r="957" spans="1:33" x14ac:dyDescent="0.3">
      <c r="A957" t="s">
        <v>924</v>
      </c>
      <c r="B957" s="3">
        <v>40730</v>
      </c>
      <c r="C957" s="1">
        <v>1</v>
      </c>
      <c r="D957" s="1">
        <v>1</v>
      </c>
      <c r="E957">
        <v>46</v>
      </c>
      <c r="F957" t="s">
        <v>19</v>
      </c>
      <c r="G957" t="str">
        <f t="shared" si="14"/>
        <v>F1-1-46B</v>
      </c>
      <c r="H957" t="s">
        <v>20</v>
      </c>
      <c r="I957" t="s">
        <v>24</v>
      </c>
    </row>
    <row r="958" spans="1:33" x14ac:dyDescent="0.3">
      <c r="A958" t="s">
        <v>924</v>
      </c>
      <c r="B958" s="3">
        <v>40730</v>
      </c>
      <c r="C958" s="1">
        <v>1</v>
      </c>
      <c r="D958" s="1">
        <v>1</v>
      </c>
      <c r="E958">
        <v>47</v>
      </c>
      <c r="F958" t="s">
        <v>18</v>
      </c>
      <c r="G958" t="str">
        <f t="shared" si="14"/>
        <v>F1-1-47A</v>
      </c>
      <c r="H958" t="s">
        <v>20</v>
      </c>
      <c r="I958" t="s">
        <v>20</v>
      </c>
    </row>
    <row r="959" spans="1:33" x14ac:dyDescent="0.3">
      <c r="A959" t="s">
        <v>924</v>
      </c>
      <c r="B959" s="3">
        <v>40730</v>
      </c>
      <c r="C959" s="1">
        <v>1</v>
      </c>
      <c r="D959" s="1">
        <v>1</v>
      </c>
      <c r="E959">
        <v>47</v>
      </c>
      <c r="F959" t="s">
        <v>19</v>
      </c>
      <c r="G959" t="str">
        <f t="shared" si="14"/>
        <v>F1-1-47B</v>
      </c>
      <c r="H959" t="s">
        <v>22</v>
      </c>
      <c r="I959" t="s">
        <v>23</v>
      </c>
      <c r="K959" t="s">
        <v>25</v>
      </c>
      <c r="L959" t="s">
        <v>26</v>
      </c>
      <c r="M959" t="s">
        <v>242</v>
      </c>
      <c r="N959" t="s">
        <v>27</v>
      </c>
      <c r="O959" t="s">
        <v>29</v>
      </c>
      <c r="Q959">
        <v>46.4</v>
      </c>
      <c r="R959">
        <v>27.35</v>
      </c>
      <c r="S959">
        <v>24.8</v>
      </c>
      <c r="W959">
        <v>30</v>
      </c>
      <c r="X959">
        <v>19</v>
      </c>
      <c r="Y959">
        <v>425</v>
      </c>
      <c r="Z959">
        <v>406</v>
      </c>
      <c r="AC959">
        <v>122</v>
      </c>
    </row>
    <row r="960" spans="1:33" x14ac:dyDescent="0.3">
      <c r="A960" t="s">
        <v>924</v>
      </c>
      <c r="B960" s="3">
        <v>40730</v>
      </c>
      <c r="C960" s="1">
        <v>1</v>
      </c>
      <c r="D960" s="1">
        <v>1</v>
      </c>
      <c r="E960">
        <v>48</v>
      </c>
      <c r="F960" t="s">
        <v>18</v>
      </c>
      <c r="G960" t="str">
        <f t="shared" si="14"/>
        <v>F1-1-48A</v>
      </c>
      <c r="H960" t="s">
        <v>22</v>
      </c>
      <c r="I960" t="s">
        <v>23</v>
      </c>
      <c r="K960" t="s">
        <v>86</v>
      </c>
      <c r="L960" t="s">
        <v>26</v>
      </c>
      <c r="M960" t="s">
        <v>244</v>
      </c>
      <c r="N960" t="s">
        <v>27</v>
      </c>
      <c r="O960" t="s">
        <v>29</v>
      </c>
      <c r="Q960">
        <v>41.7</v>
      </c>
      <c r="R960">
        <v>22.65</v>
      </c>
      <c r="S960">
        <v>25.3</v>
      </c>
      <c r="W960">
        <v>14</v>
      </c>
      <c r="X960">
        <v>19</v>
      </c>
      <c r="Y960">
        <v>188</v>
      </c>
      <c r="Z960">
        <v>169</v>
      </c>
      <c r="AG960" t="s">
        <v>361</v>
      </c>
    </row>
    <row r="961" spans="1:33" x14ac:dyDescent="0.3">
      <c r="A961" t="s">
        <v>924</v>
      </c>
      <c r="B961" s="3">
        <v>40730</v>
      </c>
      <c r="C961" s="1">
        <v>1</v>
      </c>
      <c r="D961" s="1">
        <v>1</v>
      </c>
      <c r="E961">
        <v>48</v>
      </c>
      <c r="F961" t="s">
        <v>19</v>
      </c>
      <c r="G961" t="str">
        <f t="shared" si="14"/>
        <v>F1-1-48B</v>
      </c>
      <c r="H961" t="s">
        <v>22</v>
      </c>
      <c r="I961" t="s">
        <v>23</v>
      </c>
      <c r="K961" t="s">
        <v>25</v>
      </c>
      <c r="L961" t="s">
        <v>71</v>
      </c>
      <c r="M961" t="s">
        <v>58</v>
      </c>
      <c r="AG961" t="s">
        <v>243</v>
      </c>
    </row>
    <row r="962" spans="1:33" x14ac:dyDescent="0.3">
      <c r="A962" t="s">
        <v>925</v>
      </c>
      <c r="B962" s="3">
        <v>40731</v>
      </c>
      <c r="C962" s="1">
        <v>1</v>
      </c>
      <c r="D962" s="1">
        <v>1</v>
      </c>
      <c r="E962">
        <v>1</v>
      </c>
      <c r="F962" t="s">
        <v>18</v>
      </c>
      <c r="G962" t="str">
        <f t="shared" si="14"/>
        <v>F1-1-1A</v>
      </c>
      <c r="H962" t="s">
        <v>20</v>
      </c>
      <c r="I962" t="s">
        <v>20</v>
      </c>
    </row>
    <row r="963" spans="1:33" x14ac:dyDescent="0.3">
      <c r="A963" t="s">
        <v>925</v>
      </c>
      <c r="B963" s="3">
        <v>40731</v>
      </c>
      <c r="C963" s="1">
        <v>1</v>
      </c>
      <c r="D963" s="1">
        <v>1</v>
      </c>
      <c r="E963">
        <v>1</v>
      </c>
      <c r="F963" t="s">
        <v>19</v>
      </c>
      <c r="G963" t="str">
        <f t="shared" ref="G963:G1026" si="15">"F"&amp;C963&amp;"-"&amp;D963&amp;"-"&amp;E963&amp;UPPER(F963)</f>
        <v>F1-1-1B</v>
      </c>
      <c r="H963" t="s">
        <v>22</v>
      </c>
      <c r="I963" t="s">
        <v>23</v>
      </c>
      <c r="K963" t="s">
        <v>35</v>
      </c>
      <c r="L963" t="s">
        <v>26</v>
      </c>
      <c r="M963" t="s">
        <v>268</v>
      </c>
      <c r="N963" t="s">
        <v>27</v>
      </c>
      <c r="O963" t="s">
        <v>28</v>
      </c>
      <c r="Q963">
        <v>25.75</v>
      </c>
      <c r="R963">
        <v>16.399999999999999</v>
      </c>
      <c r="S963">
        <v>8.1</v>
      </c>
      <c r="W963">
        <v>33</v>
      </c>
      <c r="X963">
        <v>19</v>
      </c>
      <c r="Y963">
        <v>57</v>
      </c>
      <c r="Z963">
        <v>38</v>
      </c>
      <c r="AC963">
        <v>128</v>
      </c>
    </row>
    <row r="964" spans="1:33" x14ac:dyDescent="0.3">
      <c r="A964" t="s">
        <v>925</v>
      </c>
      <c r="B964" s="3">
        <v>40731</v>
      </c>
      <c r="C964" s="1">
        <v>1</v>
      </c>
      <c r="D964" s="1">
        <v>1</v>
      </c>
      <c r="E964">
        <v>2</v>
      </c>
      <c r="F964" t="s">
        <v>18</v>
      </c>
      <c r="G964" t="str">
        <f t="shared" si="15"/>
        <v>F1-1-2A</v>
      </c>
      <c r="H964" t="s">
        <v>20</v>
      </c>
      <c r="I964" t="s">
        <v>23</v>
      </c>
      <c r="J964" t="s">
        <v>21</v>
      </c>
    </row>
    <row r="965" spans="1:33" x14ac:dyDescent="0.3">
      <c r="A965" t="s">
        <v>925</v>
      </c>
      <c r="B965" s="3">
        <v>40731</v>
      </c>
      <c r="C965" s="1">
        <v>1</v>
      </c>
      <c r="D965" s="1">
        <v>1</v>
      </c>
      <c r="E965">
        <v>2</v>
      </c>
      <c r="F965" t="s">
        <v>19</v>
      </c>
      <c r="G965" t="str">
        <f t="shared" si="15"/>
        <v>F1-1-2B</v>
      </c>
      <c r="H965" t="s">
        <v>20</v>
      </c>
      <c r="I965" t="s">
        <v>20</v>
      </c>
    </row>
    <row r="966" spans="1:33" x14ac:dyDescent="0.3">
      <c r="A966" t="s">
        <v>925</v>
      </c>
      <c r="B966" s="3">
        <v>40731</v>
      </c>
      <c r="C966" s="1">
        <v>1</v>
      </c>
      <c r="D966" s="1">
        <v>1</v>
      </c>
      <c r="E966">
        <v>3</v>
      </c>
      <c r="F966" t="s">
        <v>18</v>
      </c>
      <c r="G966" t="str">
        <f t="shared" si="15"/>
        <v>F1-1-3A</v>
      </c>
      <c r="H966" t="s">
        <v>22</v>
      </c>
      <c r="I966" t="s">
        <v>23</v>
      </c>
      <c r="K966" t="s">
        <v>25</v>
      </c>
      <c r="L966" t="s">
        <v>26</v>
      </c>
      <c r="M966" t="s">
        <v>272</v>
      </c>
      <c r="N966" t="s">
        <v>27</v>
      </c>
      <c r="O966" t="s">
        <v>29</v>
      </c>
      <c r="Q966">
        <v>46</v>
      </c>
      <c r="R966">
        <v>22.65</v>
      </c>
      <c r="S966">
        <v>30.5</v>
      </c>
      <c r="W966">
        <v>20</v>
      </c>
      <c r="X966">
        <v>19</v>
      </c>
      <c r="Y966">
        <v>276</v>
      </c>
      <c r="Z966">
        <v>258</v>
      </c>
      <c r="AC966">
        <v>133</v>
      </c>
    </row>
    <row r="967" spans="1:33" x14ac:dyDescent="0.3">
      <c r="A967" t="s">
        <v>925</v>
      </c>
      <c r="B967" s="3">
        <v>40731</v>
      </c>
      <c r="C967" s="1">
        <v>1</v>
      </c>
      <c r="D967" s="1">
        <v>1</v>
      </c>
      <c r="E967">
        <v>3</v>
      </c>
      <c r="F967" t="s">
        <v>19</v>
      </c>
      <c r="G967" t="str">
        <f t="shared" si="15"/>
        <v>F1-1-3B</v>
      </c>
      <c r="H967" t="s">
        <v>20</v>
      </c>
      <c r="I967" t="s">
        <v>23</v>
      </c>
    </row>
    <row r="968" spans="1:33" x14ac:dyDescent="0.3">
      <c r="A968" t="s">
        <v>925</v>
      </c>
      <c r="B968" s="3">
        <v>40731</v>
      </c>
      <c r="C968" s="1">
        <v>1</v>
      </c>
      <c r="D968" s="1">
        <v>1</v>
      </c>
      <c r="E968">
        <v>4</v>
      </c>
      <c r="F968" t="s">
        <v>18</v>
      </c>
      <c r="G968" t="str">
        <f t="shared" si="15"/>
        <v>F1-1-4A</v>
      </c>
      <c r="H968" t="s">
        <v>22</v>
      </c>
      <c r="I968" t="s">
        <v>23</v>
      </c>
      <c r="K968" t="s">
        <v>182</v>
      </c>
      <c r="L968" t="s">
        <v>26</v>
      </c>
      <c r="M968" t="s">
        <v>266</v>
      </c>
      <c r="N968" t="s">
        <v>27</v>
      </c>
      <c r="O968" t="s">
        <v>29</v>
      </c>
      <c r="P968" t="s">
        <v>37</v>
      </c>
      <c r="Q968">
        <v>46.4</v>
      </c>
      <c r="R968">
        <v>15.2</v>
      </c>
      <c r="S968">
        <v>10.15</v>
      </c>
      <c r="T968">
        <v>202.2</v>
      </c>
      <c r="U968">
        <v>145.19999999999999</v>
      </c>
      <c r="W968">
        <v>9</v>
      </c>
      <c r="X968">
        <v>19</v>
      </c>
      <c r="Y968">
        <v>214</v>
      </c>
      <c r="Z968">
        <v>195</v>
      </c>
    </row>
    <row r="969" spans="1:33" x14ac:dyDescent="0.3">
      <c r="A969" t="s">
        <v>925</v>
      </c>
      <c r="B969" s="3">
        <v>40731</v>
      </c>
      <c r="C969" s="1">
        <v>1</v>
      </c>
      <c r="D969" s="1">
        <v>1</v>
      </c>
      <c r="E969">
        <v>4</v>
      </c>
      <c r="F969" t="s">
        <v>19</v>
      </c>
      <c r="G969" t="str">
        <f t="shared" si="15"/>
        <v>F1-1-4B</v>
      </c>
      <c r="H969" t="s">
        <v>20</v>
      </c>
      <c r="I969" t="s">
        <v>20</v>
      </c>
    </row>
    <row r="970" spans="1:33" x14ac:dyDescent="0.3">
      <c r="A970" t="s">
        <v>925</v>
      </c>
      <c r="B970" s="3">
        <v>40731</v>
      </c>
      <c r="C970" s="1">
        <v>1</v>
      </c>
      <c r="D970" s="1">
        <v>1</v>
      </c>
      <c r="E970">
        <v>5</v>
      </c>
      <c r="F970" t="s">
        <v>18</v>
      </c>
      <c r="G970" t="str">
        <f t="shared" si="15"/>
        <v>F1-1-5A</v>
      </c>
      <c r="H970" t="s">
        <v>22</v>
      </c>
      <c r="I970" t="s">
        <v>23</v>
      </c>
    </row>
    <row r="971" spans="1:33" x14ac:dyDescent="0.3">
      <c r="A971" t="s">
        <v>925</v>
      </c>
      <c r="B971" s="3">
        <v>40731</v>
      </c>
      <c r="C971" s="1">
        <v>1</v>
      </c>
      <c r="D971" s="1">
        <v>1</v>
      </c>
      <c r="E971">
        <v>5</v>
      </c>
      <c r="F971" t="s">
        <v>19</v>
      </c>
      <c r="G971" t="str">
        <f t="shared" si="15"/>
        <v>F1-1-5B</v>
      </c>
      <c r="H971" t="s">
        <v>20</v>
      </c>
      <c r="I971" t="s">
        <v>23</v>
      </c>
    </row>
    <row r="972" spans="1:33" x14ac:dyDescent="0.3">
      <c r="A972" t="s">
        <v>925</v>
      </c>
      <c r="B972" s="3">
        <v>40731</v>
      </c>
      <c r="C972" s="1">
        <v>1</v>
      </c>
      <c r="D972" s="1">
        <v>1</v>
      </c>
      <c r="E972">
        <v>6</v>
      </c>
      <c r="F972" t="s">
        <v>18</v>
      </c>
      <c r="G972" t="str">
        <f t="shared" si="15"/>
        <v>F1-1-6A</v>
      </c>
      <c r="H972" t="s">
        <v>20</v>
      </c>
      <c r="I972" t="s">
        <v>20</v>
      </c>
    </row>
    <row r="973" spans="1:33" x14ac:dyDescent="0.3">
      <c r="A973" t="s">
        <v>925</v>
      </c>
      <c r="B973" s="3">
        <v>40731</v>
      </c>
      <c r="C973" s="1">
        <v>1</v>
      </c>
      <c r="D973" s="1">
        <v>1</v>
      </c>
      <c r="E973">
        <v>6</v>
      </c>
      <c r="F973" t="s">
        <v>19</v>
      </c>
      <c r="G973" t="str">
        <f t="shared" si="15"/>
        <v>F1-1-6B</v>
      </c>
      <c r="H973" t="s">
        <v>20</v>
      </c>
      <c r="I973" t="s">
        <v>20</v>
      </c>
    </row>
    <row r="974" spans="1:33" x14ac:dyDescent="0.3">
      <c r="A974" t="s">
        <v>925</v>
      </c>
      <c r="B974" s="3">
        <v>40731</v>
      </c>
      <c r="C974" s="1">
        <v>1</v>
      </c>
      <c r="D974" s="1">
        <v>1</v>
      </c>
      <c r="E974">
        <v>7</v>
      </c>
      <c r="F974" t="s">
        <v>18</v>
      </c>
      <c r="G974" t="str">
        <f t="shared" si="15"/>
        <v>F1-1-7A</v>
      </c>
      <c r="H974" t="s">
        <v>20</v>
      </c>
      <c r="I974" t="s">
        <v>23</v>
      </c>
    </row>
    <row r="975" spans="1:33" x14ac:dyDescent="0.3">
      <c r="A975" t="s">
        <v>925</v>
      </c>
      <c r="B975" s="3">
        <v>40731</v>
      </c>
      <c r="C975" s="1">
        <v>1</v>
      </c>
      <c r="D975" s="1">
        <v>1</v>
      </c>
      <c r="E975">
        <v>7</v>
      </c>
      <c r="F975" t="s">
        <v>19</v>
      </c>
      <c r="G975" t="str">
        <f t="shared" si="15"/>
        <v>F1-1-7B</v>
      </c>
      <c r="H975" t="s">
        <v>20</v>
      </c>
      <c r="I975" t="s">
        <v>23</v>
      </c>
    </row>
    <row r="976" spans="1:33" x14ac:dyDescent="0.3">
      <c r="A976" t="s">
        <v>925</v>
      </c>
      <c r="B976" s="3">
        <v>40731</v>
      </c>
      <c r="C976" s="1">
        <v>1</v>
      </c>
      <c r="D976" s="1">
        <v>1</v>
      </c>
      <c r="E976">
        <v>8</v>
      </c>
      <c r="F976" t="s">
        <v>18</v>
      </c>
      <c r="G976" t="str">
        <f t="shared" si="15"/>
        <v>F1-1-8A</v>
      </c>
      <c r="H976" t="s">
        <v>20</v>
      </c>
      <c r="I976" t="s">
        <v>23</v>
      </c>
      <c r="J976" t="s">
        <v>21</v>
      </c>
    </row>
    <row r="977" spans="1:29" x14ac:dyDescent="0.3">
      <c r="A977" t="s">
        <v>925</v>
      </c>
      <c r="B977" s="3">
        <v>40731</v>
      </c>
      <c r="C977" s="1">
        <v>1</v>
      </c>
      <c r="D977" s="1">
        <v>1</v>
      </c>
      <c r="E977">
        <v>8</v>
      </c>
      <c r="F977" t="s">
        <v>19</v>
      </c>
      <c r="G977" t="str">
        <f t="shared" si="15"/>
        <v>F1-1-8B</v>
      </c>
      <c r="H977" t="s">
        <v>20</v>
      </c>
      <c r="I977" t="s">
        <v>20</v>
      </c>
    </row>
    <row r="978" spans="1:29" x14ac:dyDescent="0.3">
      <c r="A978" t="s">
        <v>925</v>
      </c>
      <c r="B978" s="3">
        <v>40731</v>
      </c>
      <c r="C978" s="1">
        <v>1</v>
      </c>
      <c r="D978" s="1">
        <v>1</v>
      </c>
      <c r="E978">
        <v>9</v>
      </c>
      <c r="F978" t="s">
        <v>18</v>
      </c>
      <c r="G978" t="str">
        <f t="shared" si="15"/>
        <v>F1-1-9A</v>
      </c>
      <c r="H978" t="s">
        <v>20</v>
      </c>
      <c r="I978" t="s">
        <v>23</v>
      </c>
      <c r="J978" t="s">
        <v>21</v>
      </c>
    </row>
    <row r="979" spans="1:29" x14ac:dyDescent="0.3">
      <c r="A979" t="s">
        <v>925</v>
      </c>
      <c r="B979" s="3">
        <v>40731</v>
      </c>
      <c r="C979" s="1">
        <v>1</v>
      </c>
      <c r="D979" s="1">
        <v>1</v>
      </c>
      <c r="E979">
        <v>9</v>
      </c>
      <c r="F979" t="s">
        <v>19</v>
      </c>
      <c r="G979" t="str">
        <f t="shared" si="15"/>
        <v>F1-1-9B</v>
      </c>
      <c r="H979" t="s">
        <v>20</v>
      </c>
      <c r="I979" t="s">
        <v>20</v>
      </c>
      <c r="J979" t="s">
        <v>21</v>
      </c>
    </row>
    <row r="980" spans="1:29" x14ac:dyDescent="0.3">
      <c r="A980" t="s">
        <v>925</v>
      </c>
      <c r="B980" s="3">
        <v>40731</v>
      </c>
      <c r="C980" s="1">
        <v>1</v>
      </c>
      <c r="D980" s="1">
        <v>1</v>
      </c>
      <c r="E980">
        <v>10</v>
      </c>
      <c r="F980" t="s">
        <v>18</v>
      </c>
      <c r="G980" t="str">
        <f t="shared" si="15"/>
        <v>F1-1-10A</v>
      </c>
      <c r="H980" t="s">
        <v>20</v>
      </c>
      <c r="I980" t="s">
        <v>20</v>
      </c>
      <c r="J980" t="s">
        <v>21</v>
      </c>
    </row>
    <row r="981" spans="1:29" x14ac:dyDescent="0.3">
      <c r="A981" t="s">
        <v>925</v>
      </c>
      <c r="B981" s="3">
        <v>40731</v>
      </c>
      <c r="C981" s="1">
        <v>1</v>
      </c>
      <c r="D981" s="1">
        <v>1</v>
      </c>
      <c r="E981">
        <v>10</v>
      </c>
      <c r="F981" t="s">
        <v>19</v>
      </c>
      <c r="G981" t="str">
        <f t="shared" si="15"/>
        <v>F1-1-10B</v>
      </c>
      <c r="H981" t="s">
        <v>20</v>
      </c>
      <c r="I981" t="s">
        <v>20</v>
      </c>
      <c r="J981" t="s">
        <v>21</v>
      </c>
    </row>
    <row r="982" spans="1:29" x14ac:dyDescent="0.3">
      <c r="A982" t="s">
        <v>925</v>
      </c>
      <c r="B982" s="3">
        <v>40731</v>
      </c>
      <c r="C982" s="1">
        <v>1</v>
      </c>
      <c r="D982" s="1">
        <v>1</v>
      </c>
      <c r="E982">
        <v>11</v>
      </c>
      <c r="F982" t="s">
        <v>18</v>
      </c>
      <c r="G982" t="str">
        <f t="shared" si="15"/>
        <v>F1-1-11A</v>
      </c>
      <c r="H982" t="s">
        <v>20</v>
      </c>
      <c r="I982" t="s">
        <v>23</v>
      </c>
      <c r="J982" t="s">
        <v>21</v>
      </c>
    </row>
    <row r="983" spans="1:29" x14ac:dyDescent="0.3">
      <c r="A983" t="s">
        <v>925</v>
      </c>
      <c r="B983" s="3">
        <v>40731</v>
      </c>
      <c r="C983" s="1">
        <v>1</v>
      </c>
      <c r="D983" s="1">
        <v>1</v>
      </c>
      <c r="E983">
        <v>11</v>
      </c>
      <c r="F983" t="s">
        <v>19</v>
      </c>
      <c r="G983" t="str">
        <f t="shared" si="15"/>
        <v>F1-1-11B</v>
      </c>
      <c r="H983" t="s">
        <v>22</v>
      </c>
      <c r="I983" t="s">
        <v>24</v>
      </c>
      <c r="J983" t="s">
        <v>21</v>
      </c>
    </row>
    <row r="984" spans="1:29" x14ac:dyDescent="0.3">
      <c r="A984" t="s">
        <v>925</v>
      </c>
      <c r="B984" s="3">
        <v>40731</v>
      </c>
      <c r="C984" s="1">
        <v>1</v>
      </c>
      <c r="D984" s="1">
        <v>1</v>
      </c>
      <c r="E984">
        <v>12</v>
      </c>
      <c r="F984" t="s">
        <v>18</v>
      </c>
      <c r="G984" t="str">
        <f t="shared" si="15"/>
        <v>F1-1-12A</v>
      </c>
      <c r="H984" t="s">
        <v>20</v>
      </c>
      <c r="I984" t="s">
        <v>20</v>
      </c>
    </row>
    <row r="985" spans="1:29" x14ac:dyDescent="0.3">
      <c r="A985" t="s">
        <v>925</v>
      </c>
      <c r="B985" s="3">
        <v>40731</v>
      </c>
      <c r="C985" s="1">
        <v>1</v>
      </c>
      <c r="D985" s="1">
        <v>1</v>
      </c>
      <c r="E985">
        <v>12</v>
      </c>
      <c r="F985" t="s">
        <v>19</v>
      </c>
      <c r="G985" t="str">
        <f t="shared" si="15"/>
        <v>F1-1-12B</v>
      </c>
      <c r="H985" t="s">
        <v>22</v>
      </c>
      <c r="I985" t="s">
        <v>23</v>
      </c>
      <c r="K985" t="s">
        <v>25</v>
      </c>
      <c r="L985" t="s">
        <v>26</v>
      </c>
      <c r="M985" t="s">
        <v>267</v>
      </c>
      <c r="N985" t="s">
        <v>27</v>
      </c>
      <c r="O985" t="s">
        <v>29</v>
      </c>
      <c r="P985" t="s">
        <v>37</v>
      </c>
      <c r="Q985">
        <v>45.65</v>
      </c>
      <c r="R985">
        <v>24.7</v>
      </c>
      <c r="S985">
        <v>29.65</v>
      </c>
      <c r="W985">
        <v>7</v>
      </c>
      <c r="X985">
        <v>19</v>
      </c>
      <c r="Y985">
        <v>258</v>
      </c>
      <c r="Z985">
        <v>239</v>
      </c>
      <c r="AC985">
        <v>127</v>
      </c>
    </row>
    <row r="986" spans="1:29" x14ac:dyDescent="0.3">
      <c r="A986" t="s">
        <v>925</v>
      </c>
      <c r="B986" s="3">
        <v>40731</v>
      </c>
      <c r="C986" s="1">
        <v>1</v>
      </c>
      <c r="D986" s="1">
        <v>1</v>
      </c>
      <c r="E986">
        <v>13</v>
      </c>
      <c r="F986" t="s">
        <v>18</v>
      </c>
      <c r="G986" t="str">
        <f t="shared" si="15"/>
        <v>F1-1-13A</v>
      </c>
      <c r="H986" t="s">
        <v>22</v>
      </c>
      <c r="I986" t="s">
        <v>23</v>
      </c>
      <c r="K986" t="s">
        <v>25</v>
      </c>
      <c r="L986" t="s">
        <v>26</v>
      </c>
      <c r="M986" t="s">
        <v>269</v>
      </c>
      <c r="N986" t="s">
        <v>27</v>
      </c>
      <c r="O986" t="s">
        <v>29</v>
      </c>
      <c r="P986" t="s">
        <v>37</v>
      </c>
      <c r="Q986">
        <v>48.5</v>
      </c>
      <c r="R986">
        <v>21.55</v>
      </c>
      <c r="S986">
        <v>28.5</v>
      </c>
      <c r="W986">
        <v>13</v>
      </c>
      <c r="X986">
        <v>19</v>
      </c>
      <c r="Y986">
        <v>303</v>
      </c>
      <c r="Z986">
        <v>284</v>
      </c>
      <c r="AC986">
        <v>129</v>
      </c>
    </row>
    <row r="987" spans="1:29" x14ac:dyDescent="0.3">
      <c r="A987" t="s">
        <v>925</v>
      </c>
      <c r="B987" s="3">
        <v>40731</v>
      </c>
      <c r="C987" s="1">
        <v>1</v>
      </c>
      <c r="D987" s="1">
        <v>1</v>
      </c>
      <c r="E987">
        <v>13</v>
      </c>
      <c r="F987" t="s">
        <v>19</v>
      </c>
      <c r="G987" t="str">
        <f t="shared" si="15"/>
        <v>F1-1-13B</v>
      </c>
      <c r="H987" t="s">
        <v>20</v>
      </c>
      <c r="I987" t="s">
        <v>23</v>
      </c>
      <c r="J987" t="s">
        <v>21</v>
      </c>
    </row>
    <row r="988" spans="1:29" x14ac:dyDescent="0.3">
      <c r="A988" t="s">
        <v>925</v>
      </c>
      <c r="B988" s="3">
        <v>40731</v>
      </c>
      <c r="C988" s="1">
        <v>1</v>
      </c>
      <c r="D988" s="1">
        <v>1</v>
      </c>
      <c r="E988">
        <v>14</v>
      </c>
      <c r="F988" t="s">
        <v>18</v>
      </c>
      <c r="G988" t="str">
        <f t="shared" si="15"/>
        <v>F1-1-14A</v>
      </c>
      <c r="H988" t="s">
        <v>22</v>
      </c>
      <c r="I988" t="s">
        <v>23</v>
      </c>
      <c r="J988" t="s">
        <v>21</v>
      </c>
      <c r="K988" t="s">
        <v>35</v>
      </c>
      <c r="L988" t="s">
        <v>71</v>
      </c>
      <c r="M988" t="s">
        <v>197</v>
      </c>
    </row>
    <row r="989" spans="1:29" x14ac:dyDescent="0.3">
      <c r="A989" t="s">
        <v>925</v>
      </c>
      <c r="B989" s="3">
        <v>40731</v>
      </c>
      <c r="C989" s="1">
        <v>1</v>
      </c>
      <c r="D989" s="1">
        <v>1</v>
      </c>
      <c r="E989">
        <v>14</v>
      </c>
      <c r="F989" t="s">
        <v>19</v>
      </c>
      <c r="G989" t="str">
        <f t="shared" si="15"/>
        <v>F1-1-14B</v>
      </c>
      <c r="H989" t="s">
        <v>20</v>
      </c>
      <c r="I989" t="s">
        <v>20</v>
      </c>
      <c r="J989" t="s">
        <v>21</v>
      </c>
    </row>
    <row r="990" spans="1:29" x14ac:dyDescent="0.3">
      <c r="A990" t="s">
        <v>925</v>
      </c>
      <c r="B990" s="3">
        <v>40731</v>
      </c>
      <c r="C990" s="1">
        <v>1</v>
      </c>
      <c r="D990" s="1">
        <v>1</v>
      </c>
      <c r="E990">
        <v>15</v>
      </c>
      <c r="F990" t="s">
        <v>18</v>
      </c>
      <c r="G990" t="str">
        <f t="shared" si="15"/>
        <v>F1-1-15A</v>
      </c>
      <c r="H990" t="s">
        <v>20</v>
      </c>
      <c r="I990" t="s">
        <v>23</v>
      </c>
    </row>
    <row r="991" spans="1:29" x14ac:dyDescent="0.3">
      <c r="A991" t="s">
        <v>925</v>
      </c>
      <c r="B991" s="3">
        <v>40731</v>
      </c>
      <c r="C991" s="1">
        <v>1</v>
      </c>
      <c r="D991" s="1">
        <v>1</v>
      </c>
      <c r="E991">
        <v>15</v>
      </c>
      <c r="F991" t="s">
        <v>19</v>
      </c>
      <c r="G991" t="str">
        <f t="shared" si="15"/>
        <v>F1-1-15B</v>
      </c>
      <c r="H991" t="s">
        <v>22</v>
      </c>
      <c r="I991" t="s">
        <v>23</v>
      </c>
      <c r="J991" t="s">
        <v>21</v>
      </c>
      <c r="K991" t="s">
        <v>35</v>
      </c>
      <c r="L991" t="s">
        <v>71</v>
      </c>
      <c r="M991" t="s">
        <v>223</v>
      </c>
    </row>
    <row r="992" spans="1:29" x14ac:dyDescent="0.3">
      <c r="A992" t="s">
        <v>925</v>
      </c>
      <c r="B992" s="3">
        <v>40731</v>
      </c>
      <c r="C992" s="1">
        <v>1</v>
      </c>
      <c r="D992" s="1">
        <v>1</v>
      </c>
      <c r="E992">
        <v>16</v>
      </c>
      <c r="F992" t="s">
        <v>18</v>
      </c>
      <c r="G992" t="str">
        <f t="shared" si="15"/>
        <v>F1-1-16A</v>
      </c>
      <c r="H992" t="s">
        <v>22</v>
      </c>
      <c r="I992" t="s">
        <v>23</v>
      </c>
      <c r="K992" t="s">
        <v>30</v>
      </c>
      <c r="L992" t="s">
        <v>26</v>
      </c>
      <c r="M992" t="s">
        <v>270</v>
      </c>
      <c r="N992" t="s">
        <v>27</v>
      </c>
      <c r="O992" t="s">
        <v>34</v>
      </c>
      <c r="Q992">
        <v>40.25</v>
      </c>
      <c r="R992">
        <v>22.45</v>
      </c>
      <c r="S992">
        <v>9.65</v>
      </c>
      <c r="W992">
        <v>135</v>
      </c>
      <c r="X992">
        <v>19</v>
      </c>
      <c r="Y992">
        <v>131</v>
      </c>
      <c r="Z992">
        <v>112</v>
      </c>
      <c r="AC992">
        <v>130</v>
      </c>
    </row>
    <row r="993" spans="1:33" x14ac:dyDescent="0.3">
      <c r="A993" t="s">
        <v>925</v>
      </c>
      <c r="B993" s="3">
        <v>40731</v>
      </c>
      <c r="C993" s="1">
        <v>1</v>
      </c>
      <c r="D993" s="1">
        <v>1</v>
      </c>
      <c r="E993">
        <v>16</v>
      </c>
      <c r="F993" t="s">
        <v>19</v>
      </c>
      <c r="G993" t="str">
        <f t="shared" si="15"/>
        <v>F1-1-16B</v>
      </c>
      <c r="H993" t="s">
        <v>20</v>
      </c>
      <c r="I993" t="s">
        <v>20</v>
      </c>
    </row>
    <row r="994" spans="1:33" x14ac:dyDescent="0.3">
      <c r="A994" t="s">
        <v>925</v>
      </c>
      <c r="B994" s="3">
        <v>40731</v>
      </c>
      <c r="C994" s="1">
        <v>1</v>
      </c>
      <c r="D994" s="1">
        <v>1</v>
      </c>
      <c r="E994">
        <v>17</v>
      </c>
      <c r="F994" t="s">
        <v>18</v>
      </c>
      <c r="G994" t="str">
        <f t="shared" si="15"/>
        <v>F1-1-17A</v>
      </c>
      <c r="H994" t="s">
        <v>20</v>
      </c>
      <c r="I994" t="s">
        <v>20</v>
      </c>
    </row>
    <row r="995" spans="1:33" x14ac:dyDescent="0.3">
      <c r="A995" t="s">
        <v>925</v>
      </c>
      <c r="B995" s="3">
        <v>40731</v>
      </c>
      <c r="C995" s="1">
        <v>1</v>
      </c>
      <c r="D995" s="1">
        <v>1</v>
      </c>
      <c r="E995">
        <v>17</v>
      </c>
      <c r="F995" t="s">
        <v>19</v>
      </c>
      <c r="G995" t="str">
        <f t="shared" si="15"/>
        <v>F1-1-17B</v>
      </c>
      <c r="H995" t="s">
        <v>20</v>
      </c>
      <c r="I995" t="s">
        <v>20</v>
      </c>
      <c r="J995" t="s">
        <v>21</v>
      </c>
    </row>
    <row r="996" spans="1:33" x14ac:dyDescent="0.3">
      <c r="A996" t="s">
        <v>925</v>
      </c>
      <c r="B996" s="3">
        <v>40731</v>
      </c>
      <c r="C996" s="1">
        <v>1</v>
      </c>
      <c r="D996" s="1">
        <v>1</v>
      </c>
      <c r="E996">
        <v>18</v>
      </c>
      <c r="F996" t="s">
        <v>18</v>
      </c>
      <c r="G996" t="str">
        <f t="shared" si="15"/>
        <v>F1-1-18A</v>
      </c>
      <c r="H996" t="s">
        <v>22</v>
      </c>
      <c r="I996" t="s">
        <v>23</v>
      </c>
      <c r="J996" t="s">
        <v>21</v>
      </c>
      <c r="K996" t="s">
        <v>338</v>
      </c>
      <c r="L996" t="s">
        <v>71</v>
      </c>
      <c r="M996" t="s">
        <v>225</v>
      </c>
    </row>
    <row r="997" spans="1:33" x14ac:dyDescent="0.3">
      <c r="A997" t="s">
        <v>925</v>
      </c>
      <c r="B997" s="3">
        <v>40731</v>
      </c>
      <c r="C997" s="1">
        <v>1</v>
      </c>
      <c r="D997" s="1">
        <v>1</v>
      </c>
      <c r="E997">
        <v>18</v>
      </c>
      <c r="F997" t="s">
        <v>19</v>
      </c>
      <c r="G997" t="str">
        <f t="shared" si="15"/>
        <v>F1-1-18B</v>
      </c>
      <c r="H997" t="s">
        <v>22</v>
      </c>
      <c r="I997" t="s">
        <v>23</v>
      </c>
      <c r="J997" t="s">
        <v>21</v>
      </c>
      <c r="K997" t="s">
        <v>30</v>
      </c>
      <c r="L997" t="s">
        <v>71</v>
      </c>
      <c r="M997" t="s">
        <v>224</v>
      </c>
    </row>
    <row r="998" spans="1:33" x14ac:dyDescent="0.3">
      <c r="A998" t="s">
        <v>925</v>
      </c>
      <c r="B998" s="3">
        <v>40731</v>
      </c>
      <c r="C998" s="1">
        <v>1</v>
      </c>
      <c r="D998" s="1">
        <v>1</v>
      </c>
      <c r="E998">
        <v>19</v>
      </c>
      <c r="F998" t="s">
        <v>18</v>
      </c>
      <c r="G998" t="str">
        <f t="shared" si="15"/>
        <v>F1-1-19A</v>
      </c>
      <c r="H998" t="s">
        <v>20</v>
      </c>
      <c r="I998" t="s">
        <v>24</v>
      </c>
    </row>
    <row r="999" spans="1:33" x14ac:dyDescent="0.3">
      <c r="A999" t="s">
        <v>925</v>
      </c>
      <c r="B999" s="3">
        <v>40731</v>
      </c>
      <c r="C999" s="1">
        <v>1</v>
      </c>
      <c r="D999" s="1">
        <v>1</v>
      </c>
      <c r="E999">
        <v>19</v>
      </c>
      <c r="F999" t="s">
        <v>19</v>
      </c>
      <c r="G999" t="str">
        <f t="shared" si="15"/>
        <v>F1-1-19B</v>
      </c>
      <c r="H999" t="s">
        <v>20</v>
      </c>
      <c r="I999" t="s">
        <v>23</v>
      </c>
      <c r="J999" t="s">
        <v>21</v>
      </c>
    </row>
    <row r="1000" spans="1:33" x14ac:dyDescent="0.3">
      <c r="A1000" t="s">
        <v>925</v>
      </c>
      <c r="B1000" s="3">
        <v>40731</v>
      </c>
      <c r="C1000" s="1">
        <v>1</v>
      </c>
      <c r="D1000" s="1">
        <v>1</v>
      </c>
      <c r="E1000">
        <v>20</v>
      </c>
      <c r="F1000" t="s">
        <v>18</v>
      </c>
      <c r="G1000" t="str">
        <f t="shared" si="15"/>
        <v>F1-1-20A</v>
      </c>
      <c r="H1000" t="s">
        <v>22</v>
      </c>
      <c r="I1000" t="s">
        <v>23</v>
      </c>
      <c r="K1000" t="s">
        <v>30</v>
      </c>
      <c r="L1000" t="s">
        <v>26</v>
      </c>
      <c r="M1000" t="s">
        <v>271</v>
      </c>
      <c r="N1000" t="s">
        <v>27</v>
      </c>
      <c r="O1000" t="s">
        <v>29</v>
      </c>
      <c r="Q1000">
        <v>40.75</v>
      </c>
      <c r="R1000">
        <v>24.2</v>
      </c>
      <c r="S1000">
        <v>17.5</v>
      </c>
      <c r="W1000">
        <v>141</v>
      </c>
      <c r="X1000">
        <v>19</v>
      </c>
      <c r="Y1000">
        <v>146</v>
      </c>
      <c r="Z1000">
        <v>127</v>
      </c>
      <c r="AC1000">
        <v>131</v>
      </c>
    </row>
    <row r="1001" spans="1:33" x14ac:dyDescent="0.3">
      <c r="A1001" t="s">
        <v>925</v>
      </c>
      <c r="B1001" s="3">
        <v>40731</v>
      </c>
      <c r="C1001" s="1">
        <v>1</v>
      </c>
      <c r="D1001" s="1">
        <v>1</v>
      </c>
      <c r="E1001">
        <v>20</v>
      </c>
      <c r="F1001" t="s">
        <v>19</v>
      </c>
      <c r="G1001" t="str">
        <f t="shared" si="15"/>
        <v>F1-1-20B</v>
      </c>
      <c r="H1001" t="s">
        <v>20</v>
      </c>
      <c r="I1001" t="s">
        <v>20</v>
      </c>
      <c r="J1001" t="s">
        <v>21</v>
      </c>
    </row>
    <row r="1002" spans="1:33" x14ac:dyDescent="0.3">
      <c r="A1002" t="s">
        <v>925</v>
      </c>
      <c r="B1002" s="3">
        <v>40731</v>
      </c>
      <c r="C1002" s="1">
        <v>1</v>
      </c>
      <c r="D1002" s="1">
        <v>1</v>
      </c>
      <c r="E1002" s="4">
        <v>21</v>
      </c>
      <c r="F1002" t="s">
        <v>18</v>
      </c>
      <c r="G1002" t="str">
        <f t="shared" si="15"/>
        <v>F1-1-21A</v>
      </c>
      <c r="H1002" t="s">
        <v>20</v>
      </c>
      <c r="I1002" t="s">
        <v>20</v>
      </c>
      <c r="J1002" t="s">
        <v>21</v>
      </c>
    </row>
    <row r="1003" spans="1:33" x14ac:dyDescent="0.3">
      <c r="A1003" t="s">
        <v>925</v>
      </c>
      <c r="B1003" s="3">
        <v>40731</v>
      </c>
      <c r="C1003" s="1">
        <v>1</v>
      </c>
      <c r="D1003" s="1">
        <v>1</v>
      </c>
      <c r="E1003">
        <v>21</v>
      </c>
      <c r="F1003" t="s">
        <v>19</v>
      </c>
      <c r="G1003" t="str">
        <f t="shared" si="15"/>
        <v>F1-1-21B</v>
      </c>
      <c r="H1003" t="s">
        <v>22</v>
      </c>
      <c r="I1003" t="s">
        <v>23</v>
      </c>
      <c r="K1003" t="s">
        <v>35</v>
      </c>
      <c r="L1003" t="s">
        <v>26</v>
      </c>
      <c r="M1003" t="s">
        <v>294</v>
      </c>
      <c r="N1003" t="s">
        <v>27</v>
      </c>
      <c r="O1003" t="s">
        <v>29</v>
      </c>
      <c r="Q1003">
        <v>28.2</v>
      </c>
      <c r="R1003">
        <v>17.75</v>
      </c>
      <c r="S1003">
        <v>13</v>
      </c>
      <c r="W1003">
        <v>59</v>
      </c>
      <c r="X1003">
        <v>19</v>
      </c>
      <c r="Y1003">
        <v>64</v>
      </c>
      <c r="Z1003">
        <v>45</v>
      </c>
      <c r="AC1003">
        <v>132</v>
      </c>
      <c r="AG1003" t="s">
        <v>334</v>
      </c>
    </row>
    <row r="1004" spans="1:33" x14ac:dyDescent="0.3">
      <c r="A1004" t="s">
        <v>925</v>
      </c>
      <c r="B1004" s="3">
        <v>40731</v>
      </c>
      <c r="C1004" s="1">
        <v>1</v>
      </c>
      <c r="D1004" s="1">
        <v>1</v>
      </c>
      <c r="E1004">
        <v>22</v>
      </c>
      <c r="F1004" t="s">
        <v>18</v>
      </c>
      <c r="G1004" t="str">
        <f t="shared" si="15"/>
        <v>F1-1-22A</v>
      </c>
      <c r="H1004" t="s">
        <v>20</v>
      </c>
      <c r="I1004" t="s">
        <v>24</v>
      </c>
    </row>
    <row r="1005" spans="1:33" x14ac:dyDescent="0.3">
      <c r="A1005" t="s">
        <v>925</v>
      </c>
      <c r="B1005" s="3">
        <v>40731</v>
      </c>
      <c r="C1005" s="1">
        <v>1</v>
      </c>
      <c r="D1005" s="1">
        <v>1</v>
      </c>
      <c r="E1005">
        <v>22</v>
      </c>
      <c r="F1005" t="s">
        <v>19</v>
      </c>
      <c r="G1005" t="str">
        <f t="shared" si="15"/>
        <v>F1-1-22B</v>
      </c>
      <c r="H1005" t="s">
        <v>20</v>
      </c>
      <c r="I1005" t="s">
        <v>20</v>
      </c>
      <c r="J1005" t="s">
        <v>21</v>
      </c>
    </row>
    <row r="1006" spans="1:33" x14ac:dyDescent="0.3">
      <c r="A1006" t="s">
        <v>925</v>
      </c>
      <c r="B1006" s="3">
        <v>40731</v>
      </c>
      <c r="C1006" s="1">
        <v>1</v>
      </c>
      <c r="D1006" s="1">
        <v>1</v>
      </c>
      <c r="E1006">
        <v>23</v>
      </c>
      <c r="F1006" t="s">
        <v>18</v>
      </c>
      <c r="G1006" t="str">
        <f t="shared" si="15"/>
        <v>F1-1-23A</v>
      </c>
      <c r="H1006" t="s">
        <v>20</v>
      </c>
      <c r="I1006" t="s">
        <v>20</v>
      </c>
      <c r="J1006" t="s">
        <v>21</v>
      </c>
    </row>
    <row r="1007" spans="1:33" x14ac:dyDescent="0.3">
      <c r="A1007" t="s">
        <v>925</v>
      </c>
      <c r="B1007" s="3">
        <v>40731</v>
      </c>
      <c r="C1007" s="1">
        <v>1</v>
      </c>
      <c r="D1007" s="1">
        <v>1</v>
      </c>
      <c r="E1007">
        <v>23</v>
      </c>
      <c r="F1007" t="s">
        <v>19</v>
      </c>
      <c r="G1007" t="str">
        <f t="shared" si="15"/>
        <v>F1-1-23B</v>
      </c>
      <c r="H1007" t="s">
        <v>20</v>
      </c>
      <c r="I1007" t="s">
        <v>23</v>
      </c>
      <c r="J1007" t="s">
        <v>21</v>
      </c>
    </row>
    <row r="1008" spans="1:33" x14ac:dyDescent="0.3">
      <c r="A1008" t="s">
        <v>925</v>
      </c>
      <c r="B1008" s="3">
        <v>40731</v>
      </c>
      <c r="C1008" s="1">
        <v>1</v>
      </c>
      <c r="D1008" s="1">
        <v>1</v>
      </c>
      <c r="E1008">
        <v>24</v>
      </c>
      <c r="F1008" t="s">
        <v>18</v>
      </c>
      <c r="G1008" t="str">
        <f t="shared" si="15"/>
        <v>F1-1-24A</v>
      </c>
      <c r="H1008" t="s">
        <v>20</v>
      </c>
      <c r="I1008" t="s">
        <v>24</v>
      </c>
    </row>
    <row r="1009" spans="1:33" x14ac:dyDescent="0.3">
      <c r="A1009" t="s">
        <v>925</v>
      </c>
      <c r="B1009" s="3">
        <v>40731</v>
      </c>
      <c r="C1009" s="1">
        <v>1</v>
      </c>
      <c r="D1009" s="1">
        <v>1</v>
      </c>
      <c r="E1009">
        <v>24</v>
      </c>
      <c r="F1009" t="s">
        <v>19</v>
      </c>
      <c r="G1009" t="str">
        <f t="shared" si="15"/>
        <v>F1-1-24B</v>
      </c>
      <c r="H1009" t="s">
        <v>22</v>
      </c>
      <c r="I1009" t="s">
        <v>23</v>
      </c>
      <c r="K1009" t="s">
        <v>35</v>
      </c>
      <c r="L1009" t="s">
        <v>71</v>
      </c>
      <c r="M1009" s="7" t="s">
        <v>207</v>
      </c>
    </row>
    <row r="1010" spans="1:33" x14ac:dyDescent="0.3">
      <c r="A1010" t="s">
        <v>925</v>
      </c>
      <c r="B1010" s="3">
        <v>40731</v>
      </c>
      <c r="C1010" s="1">
        <v>1</v>
      </c>
      <c r="D1010" s="1">
        <v>1</v>
      </c>
      <c r="E1010">
        <v>25</v>
      </c>
      <c r="F1010" t="s">
        <v>18</v>
      </c>
      <c r="G1010" t="str">
        <f t="shared" si="15"/>
        <v>F1-1-25A</v>
      </c>
      <c r="H1010" t="s">
        <v>22</v>
      </c>
      <c r="I1010" t="s">
        <v>23</v>
      </c>
      <c r="K1010" t="s">
        <v>35</v>
      </c>
      <c r="L1010" t="s">
        <v>71</v>
      </c>
      <c r="M1010" t="s">
        <v>190</v>
      </c>
    </row>
    <row r="1011" spans="1:33" x14ac:dyDescent="0.3">
      <c r="A1011" t="s">
        <v>925</v>
      </c>
      <c r="B1011" s="3">
        <v>40731</v>
      </c>
      <c r="C1011" s="1">
        <v>1</v>
      </c>
      <c r="D1011" s="1">
        <v>1</v>
      </c>
      <c r="E1011">
        <v>25</v>
      </c>
      <c r="F1011" t="s">
        <v>19</v>
      </c>
      <c r="G1011" t="str">
        <f t="shared" si="15"/>
        <v>F1-1-25B</v>
      </c>
      <c r="H1011" t="s">
        <v>20</v>
      </c>
      <c r="I1011" t="s">
        <v>20</v>
      </c>
    </row>
    <row r="1012" spans="1:33" x14ac:dyDescent="0.3">
      <c r="A1012" t="s">
        <v>925</v>
      </c>
      <c r="B1012" s="3">
        <v>40731</v>
      </c>
      <c r="C1012" s="1">
        <v>1</v>
      </c>
      <c r="D1012" s="1">
        <v>1</v>
      </c>
      <c r="E1012">
        <v>26</v>
      </c>
      <c r="F1012" t="s">
        <v>18</v>
      </c>
      <c r="G1012" t="str">
        <f t="shared" si="15"/>
        <v>F1-1-26A</v>
      </c>
      <c r="H1012" t="s">
        <v>20</v>
      </c>
      <c r="I1012" t="s">
        <v>23</v>
      </c>
    </row>
    <row r="1013" spans="1:33" x14ac:dyDescent="0.3">
      <c r="A1013" t="s">
        <v>925</v>
      </c>
      <c r="B1013" s="3">
        <v>40731</v>
      </c>
      <c r="C1013" s="1">
        <v>1</v>
      </c>
      <c r="D1013" s="1">
        <v>1</v>
      </c>
      <c r="E1013">
        <v>26</v>
      </c>
      <c r="F1013" t="s">
        <v>19</v>
      </c>
      <c r="G1013" t="str">
        <f t="shared" si="15"/>
        <v>F1-1-26B</v>
      </c>
      <c r="H1013" t="s">
        <v>20</v>
      </c>
      <c r="I1013" t="s">
        <v>23</v>
      </c>
      <c r="J1013" t="s">
        <v>21</v>
      </c>
    </row>
    <row r="1014" spans="1:33" x14ac:dyDescent="0.3">
      <c r="A1014" t="s">
        <v>925</v>
      </c>
      <c r="B1014" s="3">
        <v>40731</v>
      </c>
      <c r="C1014" s="1">
        <v>1</v>
      </c>
      <c r="D1014" s="1">
        <v>1</v>
      </c>
      <c r="E1014">
        <v>27</v>
      </c>
      <c r="F1014" t="s">
        <v>18</v>
      </c>
      <c r="G1014" t="str">
        <f t="shared" si="15"/>
        <v>F1-1-27A</v>
      </c>
      <c r="H1014" t="s">
        <v>22</v>
      </c>
      <c r="I1014" t="s">
        <v>23</v>
      </c>
      <c r="K1014" t="s">
        <v>30</v>
      </c>
      <c r="L1014" t="s">
        <v>71</v>
      </c>
      <c r="M1014" s="7" t="s">
        <v>230</v>
      </c>
    </row>
    <row r="1015" spans="1:33" x14ac:dyDescent="0.3">
      <c r="A1015" t="s">
        <v>925</v>
      </c>
      <c r="B1015" s="3">
        <v>40731</v>
      </c>
      <c r="C1015" s="1">
        <v>1</v>
      </c>
      <c r="D1015" s="1">
        <v>1</v>
      </c>
      <c r="E1015">
        <v>27</v>
      </c>
      <c r="F1015" t="s">
        <v>19</v>
      </c>
      <c r="G1015" t="str">
        <f t="shared" si="15"/>
        <v>F1-1-27B</v>
      </c>
      <c r="H1015" t="s">
        <v>20</v>
      </c>
      <c r="I1015" t="s">
        <v>23</v>
      </c>
    </row>
    <row r="1016" spans="1:33" x14ac:dyDescent="0.3">
      <c r="A1016" t="s">
        <v>925</v>
      </c>
      <c r="B1016" s="3">
        <v>40731</v>
      </c>
      <c r="C1016" s="1">
        <v>1</v>
      </c>
      <c r="D1016" s="1">
        <v>1</v>
      </c>
      <c r="E1016">
        <v>28</v>
      </c>
      <c r="F1016" t="s">
        <v>18</v>
      </c>
      <c r="G1016" t="str">
        <f t="shared" si="15"/>
        <v>F1-1-28A</v>
      </c>
      <c r="H1016" t="s">
        <v>20</v>
      </c>
      <c r="I1016" t="s">
        <v>23</v>
      </c>
    </row>
    <row r="1017" spans="1:33" x14ac:dyDescent="0.3">
      <c r="A1017" t="s">
        <v>925</v>
      </c>
      <c r="B1017" s="3">
        <v>40731</v>
      </c>
      <c r="C1017" s="5">
        <v>1</v>
      </c>
      <c r="D1017" s="1">
        <v>1</v>
      </c>
      <c r="E1017" s="6">
        <v>28</v>
      </c>
      <c r="F1017" s="6" t="s">
        <v>19</v>
      </c>
      <c r="G1017" t="str">
        <f t="shared" si="15"/>
        <v>F1-1-28B</v>
      </c>
      <c r="H1017" t="s">
        <v>20</v>
      </c>
      <c r="I1017" t="s">
        <v>23</v>
      </c>
      <c r="J1017" t="s">
        <v>21</v>
      </c>
    </row>
    <row r="1018" spans="1:33" x14ac:dyDescent="0.3">
      <c r="A1018" t="s">
        <v>925</v>
      </c>
      <c r="B1018" s="3">
        <v>40731</v>
      </c>
      <c r="C1018" s="1">
        <v>1</v>
      </c>
      <c r="D1018" s="1">
        <v>1</v>
      </c>
      <c r="E1018">
        <v>29</v>
      </c>
      <c r="F1018" t="s">
        <v>18</v>
      </c>
      <c r="G1018" t="str">
        <f t="shared" si="15"/>
        <v>F1-1-29A</v>
      </c>
      <c r="H1018" t="s">
        <v>20</v>
      </c>
      <c r="I1018" t="s">
        <v>20</v>
      </c>
    </row>
    <row r="1019" spans="1:33" x14ac:dyDescent="0.3">
      <c r="A1019" t="s">
        <v>925</v>
      </c>
      <c r="B1019" s="3">
        <v>40731</v>
      </c>
      <c r="C1019" s="1">
        <v>1</v>
      </c>
      <c r="D1019" s="1">
        <v>1</v>
      </c>
      <c r="E1019">
        <v>29</v>
      </c>
      <c r="F1019" t="s">
        <v>19</v>
      </c>
      <c r="G1019" t="str">
        <f t="shared" si="15"/>
        <v>F1-1-29B</v>
      </c>
      <c r="H1019" t="s">
        <v>22</v>
      </c>
      <c r="I1019" t="s">
        <v>23</v>
      </c>
      <c r="K1019" t="s">
        <v>30</v>
      </c>
      <c r="L1019" t="s">
        <v>26</v>
      </c>
      <c r="M1019" t="s">
        <v>262</v>
      </c>
      <c r="N1019" t="s">
        <v>27</v>
      </c>
      <c r="O1019" t="s">
        <v>29</v>
      </c>
      <c r="Q1019">
        <v>40.35</v>
      </c>
      <c r="R1019">
        <v>22</v>
      </c>
      <c r="S1019">
        <v>14.6</v>
      </c>
      <c r="W1019">
        <v>147</v>
      </c>
      <c r="X1019">
        <v>19</v>
      </c>
      <c r="Y1019">
        <v>113</v>
      </c>
      <c r="Z1019">
        <v>94</v>
      </c>
      <c r="AA1019" t="s">
        <v>145</v>
      </c>
      <c r="AC1019">
        <v>125</v>
      </c>
      <c r="AG1019" t="s">
        <v>263</v>
      </c>
    </row>
    <row r="1020" spans="1:33" x14ac:dyDescent="0.3">
      <c r="A1020" t="s">
        <v>925</v>
      </c>
      <c r="B1020" s="3">
        <v>40731</v>
      </c>
      <c r="C1020" s="1">
        <v>1</v>
      </c>
      <c r="D1020" s="1">
        <v>1</v>
      </c>
      <c r="E1020">
        <v>30</v>
      </c>
      <c r="F1020" t="s">
        <v>18</v>
      </c>
      <c r="G1020" t="str">
        <f t="shared" si="15"/>
        <v>F1-1-30A</v>
      </c>
      <c r="H1020" t="s">
        <v>20</v>
      </c>
      <c r="I1020" t="s">
        <v>23</v>
      </c>
    </row>
    <row r="1021" spans="1:33" x14ac:dyDescent="0.3">
      <c r="A1021" t="s">
        <v>925</v>
      </c>
      <c r="B1021" s="3">
        <v>40731</v>
      </c>
      <c r="C1021" s="1">
        <v>1</v>
      </c>
      <c r="D1021" s="1">
        <v>1</v>
      </c>
      <c r="E1021">
        <v>30</v>
      </c>
      <c r="F1021" t="s">
        <v>19</v>
      </c>
      <c r="G1021" t="str">
        <f t="shared" si="15"/>
        <v>F1-1-30B</v>
      </c>
      <c r="H1021" t="s">
        <v>20</v>
      </c>
      <c r="I1021" t="s">
        <v>23</v>
      </c>
    </row>
    <row r="1022" spans="1:33" x14ac:dyDescent="0.3">
      <c r="A1022" t="s">
        <v>925</v>
      </c>
      <c r="B1022" s="3">
        <v>40731</v>
      </c>
      <c r="C1022" s="1">
        <v>1</v>
      </c>
      <c r="D1022" s="1">
        <v>1</v>
      </c>
      <c r="E1022">
        <v>31</v>
      </c>
      <c r="F1022" t="s">
        <v>18</v>
      </c>
      <c r="G1022" t="str">
        <f t="shared" si="15"/>
        <v>F1-1-31A</v>
      </c>
      <c r="H1022" t="s">
        <v>20</v>
      </c>
      <c r="I1022" t="s">
        <v>20</v>
      </c>
    </row>
    <row r="1023" spans="1:33" x14ac:dyDescent="0.3">
      <c r="A1023" t="s">
        <v>925</v>
      </c>
      <c r="B1023" s="3">
        <v>40731</v>
      </c>
      <c r="C1023" s="1">
        <v>1</v>
      </c>
      <c r="D1023" s="1">
        <v>1</v>
      </c>
      <c r="E1023">
        <v>31</v>
      </c>
      <c r="F1023" t="s">
        <v>19</v>
      </c>
      <c r="G1023" t="str">
        <f t="shared" si="15"/>
        <v>F1-1-31B</v>
      </c>
      <c r="H1023" t="s">
        <v>20</v>
      </c>
      <c r="I1023" t="s">
        <v>24</v>
      </c>
    </row>
    <row r="1024" spans="1:33" x14ac:dyDescent="0.3">
      <c r="A1024" t="s">
        <v>925</v>
      </c>
      <c r="B1024" s="3">
        <v>40731</v>
      </c>
      <c r="C1024" s="1">
        <v>1</v>
      </c>
      <c r="D1024" s="1">
        <v>1</v>
      </c>
      <c r="E1024">
        <v>32</v>
      </c>
      <c r="F1024" t="s">
        <v>18</v>
      </c>
      <c r="G1024" t="str">
        <f t="shared" si="15"/>
        <v>F1-1-32A</v>
      </c>
      <c r="H1024" t="s">
        <v>20</v>
      </c>
      <c r="I1024" t="s">
        <v>23</v>
      </c>
    </row>
    <row r="1025" spans="1:26" x14ac:dyDescent="0.3">
      <c r="A1025" t="s">
        <v>925</v>
      </c>
      <c r="B1025" s="3">
        <v>40731</v>
      </c>
      <c r="C1025" s="1">
        <v>1</v>
      </c>
      <c r="D1025" s="1">
        <v>1</v>
      </c>
      <c r="E1025">
        <v>32</v>
      </c>
      <c r="F1025" t="s">
        <v>19</v>
      </c>
      <c r="G1025" t="str">
        <f t="shared" si="15"/>
        <v>F1-1-32B</v>
      </c>
      <c r="H1025" t="s">
        <v>20</v>
      </c>
      <c r="I1025" t="s">
        <v>24</v>
      </c>
    </row>
    <row r="1026" spans="1:26" x14ac:dyDescent="0.3">
      <c r="A1026" t="s">
        <v>925</v>
      </c>
      <c r="B1026" s="3">
        <v>40731</v>
      </c>
      <c r="C1026" s="1">
        <v>1</v>
      </c>
      <c r="D1026" s="1">
        <v>1</v>
      </c>
      <c r="E1026">
        <v>33</v>
      </c>
      <c r="F1026" t="s">
        <v>18</v>
      </c>
      <c r="G1026" t="str">
        <f t="shared" si="15"/>
        <v>F1-1-33A</v>
      </c>
      <c r="H1026" t="s">
        <v>20</v>
      </c>
      <c r="I1026" t="s">
        <v>20</v>
      </c>
    </row>
    <row r="1027" spans="1:26" x14ac:dyDescent="0.3">
      <c r="A1027" t="s">
        <v>925</v>
      </c>
      <c r="B1027" s="3">
        <v>40731</v>
      </c>
      <c r="C1027" s="1">
        <v>1</v>
      </c>
      <c r="D1027" s="1">
        <v>1</v>
      </c>
      <c r="E1027">
        <v>33</v>
      </c>
      <c r="F1027" t="s">
        <v>19</v>
      </c>
      <c r="G1027" t="str">
        <f t="shared" ref="G1027:G1090" si="16">"F"&amp;C1027&amp;"-"&amp;D1027&amp;"-"&amp;E1027&amp;UPPER(F1027)</f>
        <v>F1-1-33B</v>
      </c>
      <c r="H1027" t="s">
        <v>22</v>
      </c>
      <c r="I1027" t="s">
        <v>23</v>
      </c>
      <c r="K1027" t="s">
        <v>93</v>
      </c>
      <c r="L1027" t="s">
        <v>26</v>
      </c>
      <c r="M1027" t="s">
        <v>261</v>
      </c>
      <c r="N1027" t="s">
        <v>27</v>
      </c>
      <c r="O1027" t="s">
        <v>28</v>
      </c>
      <c r="Q1027">
        <v>36.200000000000003</v>
      </c>
      <c r="R1027">
        <v>13.25</v>
      </c>
      <c r="S1027">
        <v>4.75</v>
      </c>
      <c r="T1027">
        <v>136.9</v>
      </c>
      <c r="U1027">
        <v>86.05</v>
      </c>
      <c r="W1027">
        <v>16</v>
      </c>
      <c r="X1027">
        <v>19</v>
      </c>
      <c r="Y1027">
        <v>114</v>
      </c>
      <c r="Z1027">
        <v>85</v>
      </c>
    </row>
    <row r="1028" spans="1:26" x14ac:dyDescent="0.3">
      <c r="A1028" t="s">
        <v>925</v>
      </c>
      <c r="B1028" s="3">
        <v>40731</v>
      </c>
      <c r="C1028" s="1">
        <v>1</v>
      </c>
      <c r="D1028" s="1">
        <v>1</v>
      </c>
      <c r="E1028">
        <v>34</v>
      </c>
      <c r="F1028" t="s">
        <v>18</v>
      </c>
      <c r="G1028" t="str">
        <f t="shared" si="16"/>
        <v>F1-1-34A</v>
      </c>
      <c r="H1028" t="s">
        <v>20</v>
      </c>
      <c r="I1028" t="s">
        <v>23</v>
      </c>
    </row>
    <row r="1029" spans="1:26" x14ac:dyDescent="0.3">
      <c r="A1029" t="s">
        <v>925</v>
      </c>
      <c r="B1029" s="3">
        <v>40731</v>
      </c>
      <c r="C1029" s="1">
        <v>1</v>
      </c>
      <c r="D1029" s="1">
        <v>1</v>
      </c>
      <c r="E1029">
        <v>34</v>
      </c>
      <c r="F1029" t="s">
        <v>19</v>
      </c>
      <c r="G1029" t="str">
        <f t="shared" si="16"/>
        <v>F1-1-34B</v>
      </c>
      <c r="H1029" t="s">
        <v>20</v>
      </c>
      <c r="I1029" t="s">
        <v>23</v>
      </c>
    </row>
    <row r="1030" spans="1:26" x14ac:dyDescent="0.3">
      <c r="A1030" t="s">
        <v>925</v>
      </c>
      <c r="B1030" s="3">
        <v>40731</v>
      </c>
      <c r="C1030" s="1">
        <v>1</v>
      </c>
      <c r="D1030" s="1">
        <v>1</v>
      </c>
      <c r="E1030">
        <v>35</v>
      </c>
      <c r="F1030" t="s">
        <v>18</v>
      </c>
      <c r="G1030" t="str">
        <f t="shared" si="16"/>
        <v>F1-1-35A</v>
      </c>
      <c r="H1030" t="s">
        <v>20</v>
      </c>
      <c r="I1030" t="s">
        <v>23</v>
      </c>
    </row>
    <row r="1031" spans="1:26" x14ac:dyDescent="0.3">
      <c r="A1031" t="s">
        <v>925</v>
      </c>
      <c r="B1031" s="3">
        <v>40731</v>
      </c>
      <c r="C1031" s="1">
        <v>1</v>
      </c>
      <c r="D1031" s="1">
        <v>1</v>
      </c>
      <c r="E1031">
        <v>35</v>
      </c>
      <c r="F1031" t="s">
        <v>19</v>
      </c>
      <c r="G1031" t="str">
        <f t="shared" si="16"/>
        <v>F1-1-35B</v>
      </c>
      <c r="H1031" t="s">
        <v>20</v>
      </c>
      <c r="I1031" t="s">
        <v>20</v>
      </c>
    </row>
    <row r="1032" spans="1:26" x14ac:dyDescent="0.3">
      <c r="A1032" t="s">
        <v>925</v>
      </c>
      <c r="B1032" s="3">
        <v>40731</v>
      </c>
      <c r="C1032" s="1">
        <v>1</v>
      </c>
      <c r="D1032" s="1">
        <v>1</v>
      </c>
      <c r="E1032">
        <v>36</v>
      </c>
      <c r="F1032" t="s">
        <v>18</v>
      </c>
      <c r="G1032" t="str">
        <f t="shared" si="16"/>
        <v>F1-1-36A</v>
      </c>
      <c r="H1032" t="s">
        <v>20</v>
      </c>
      <c r="I1032" t="s">
        <v>24</v>
      </c>
    </row>
    <row r="1033" spans="1:26" x14ac:dyDescent="0.3">
      <c r="A1033" t="s">
        <v>925</v>
      </c>
      <c r="B1033" s="3">
        <v>40731</v>
      </c>
      <c r="C1033" s="1">
        <v>1</v>
      </c>
      <c r="D1033" s="1">
        <v>1</v>
      </c>
      <c r="E1033">
        <v>36</v>
      </c>
      <c r="F1033" t="s">
        <v>19</v>
      </c>
      <c r="G1033" t="str">
        <f t="shared" si="16"/>
        <v>F1-1-36B</v>
      </c>
      <c r="H1033" t="s">
        <v>22</v>
      </c>
      <c r="I1033" t="s">
        <v>20</v>
      </c>
    </row>
    <row r="1034" spans="1:26" x14ac:dyDescent="0.3">
      <c r="A1034" t="s">
        <v>925</v>
      </c>
      <c r="B1034" s="3">
        <v>40731</v>
      </c>
      <c r="C1034" s="1">
        <v>1</v>
      </c>
      <c r="D1034" s="1">
        <v>1</v>
      </c>
      <c r="E1034">
        <v>37</v>
      </c>
      <c r="F1034" t="s">
        <v>18</v>
      </c>
      <c r="G1034" t="str">
        <f t="shared" si="16"/>
        <v>F1-1-37A</v>
      </c>
      <c r="H1034" t="s">
        <v>20</v>
      </c>
      <c r="I1034" t="s">
        <v>23</v>
      </c>
      <c r="J1034" t="s">
        <v>21</v>
      </c>
    </row>
    <row r="1035" spans="1:26" x14ac:dyDescent="0.3">
      <c r="A1035" t="s">
        <v>925</v>
      </c>
      <c r="B1035" s="3">
        <v>40731</v>
      </c>
      <c r="C1035" s="1">
        <v>1</v>
      </c>
      <c r="D1035" s="1">
        <v>1</v>
      </c>
      <c r="E1035">
        <v>37</v>
      </c>
      <c r="F1035" t="s">
        <v>19</v>
      </c>
      <c r="G1035" t="str">
        <f t="shared" si="16"/>
        <v>F1-1-37B</v>
      </c>
      <c r="H1035" t="s">
        <v>22</v>
      </c>
      <c r="I1035" t="s">
        <v>23</v>
      </c>
      <c r="K1035" t="s">
        <v>35</v>
      </c>
      <c r="L1035" t="s">
        <v>71</v>
      </c>
      <c r="M1035" t="s">
        <v>194</v>
      </c>
    </row>
    <row r="1036" spans="1:26" x14ac:dyDescent="0.3">
      <c r="A1036" t="s">
        <v>925</v>
      </c>
      <c r="B1036" s="3">
        <v>40731</v>
      </c>
      <c r="C1036" s="1">
        <v>1</v>
      </c>
      <c r="D1036" s="1">
        <v>1</v>
      </c>
      <c r="E1036">
        <v>38</v>
      </c>
      <c r="F1036" t="s">
        <v>18</v>
      </c>
      <c r="G1036" t="str">
        <f t="shared" si="16"/>
        <v>F1-1-38A</v>
      </c>
      <c r="H1036" t="s">
        <v>20</v>
      </c>
      <c r="I1036" t="s">
        <v>23</v>
      </c>
    </row>
    <row r="1037" spans="1:26" x14ac:dyDescent="0.3">
      <c r="A1037" t="s">
        <v>925</v>
      </c>
      <c r="B1037" s="3">
        <v>40731</v>
      </c>
      <c r="C1037" s="1">
        <v>1</v>
      </c>
      <c r="D1037" s="1">
        <v>1</v>
      </c>
      <c r="E1037">
        <v>38</v>
      </c>
      <c r="F1037" t="s">
        <v>19</v>
      </c>
      <c r="G1037" t="str">
        <f t="shared" si="16"/>
        <v>F1-1-38B</v>
      </c>
      <c r="H1037" t="s">
        <v>22</v>
      </c>
      <c r="I1037" t="s">
        <v>23</v>
      </c>
      <c r="K1037" t="s">
        <v>53</v>
      </c>
      <c r="L1037" t="s">
        <v>71</v>
      </c>
      <c r="M1037" t="s">
        <v>235</v>
      </c>
    </row>
    <row r="1038" spans="1:26" x14ac:dyDescent="0.3">
      <c r="A1038" t="s">
        <v>925</v>
      </c>
      <c r="B1038" s="3">
        <v>40731</v>
      </c>
      <c r="C1038" s="1">
        <v>1</v>
      </c>
      <c r="D1038" s="1">
        <v>1</v>
      </c>
      <c r="E1038">
        <v>39</v>
      </c>
      <c r="F1038" t="s">
        <v>18</v>
      </c>
      <c r="G1038" t="str">
        <f t="shared" si="16"/>
        <v>F1-1-39A</v>
      </c>
      <c r="H1038" t="s">
        <v>20</v>
      </c>
      <c r="I1038" t="s">
        <v>20</v>
      </c>
    </row>
    <row r="1039" spans="1:26" x14ac:dyDescent="0.3">
      <c r="A1039" t="s">
        <v>925</v>
      </c>
      <c r="B1039" s="3">
        <v>40731</v>
      </c>
      <c r="C1039" s="1">
        <v>1</v>
      </c>
      <c r="D1039" s="1">
        <v>1</v>
      </c>
      <c r="E1039">
        <v>39</v>
      </c>
      <c r="F1039" t="s">
        <v>19</v>
      </c>
      <c r="G1039" t="str">
        <f t="shared" si="16"/>
        <v>F1-1-39B</v>
      </c>
      <c r="H1039" t="s">
        <v>20</v>
      </c>
      <c r="I1039" t="s">
        <v>24</v>
      </c>
    </row>
    <row r="1040" spans="1:26" x14ac:dyDescent="0.3">
      <c r="A1040" t="s">
        <v>925</v>
      </c>
      <c r="B1040" s="3">
        <v>40731</v>
      </c>
      <c r="C1040" s="1">
        <v>1</v>
      </c>
      <c r="D1040" s="1">
        <v>1</v>
      </c>
      <c r="E1040">
        <v>40</v>
      </c>
      <c r="F1040" t="s">
        <v>18</v>
      </c>
      <c r="G1040" t="str">
        <f t="shared" si="16"/>
        <v>F1-1-40A</v>
      </c>
      <c r="H1040" t="s">
        <v>20</v>
      </c>
      <c r="I1040" t="s">
        <v>23</v>
      </c>
    </row>
    <row r="1041" spans="1:33" x14ac:dyDescent="0.3">
      <c r="A1041" t="s">
        <v>925</v>
      </c>
      <c r="B1041" s="3">
        <v>40731</v>
      </c>
      <c r="C1041" s="1">
        <v>1</v>
      </c>
      <c r="D1041" s="1">
        <v>1</v>
      </c>
      <c r="E1041">
        <v>40</v>
      </c>
      <c r="F1041" t="s">
        <v>19</v>
      </c>
      <c r="G1041" t="str">
        <f t="shared" si="16"/>
        <v>F1-1-40B</v>
      </c>
      <c r="H1041" t="s">
        <v>20</v>
      </c>
      <c r="I1041" t="s">
        <v>23</v>
      </c>
    </row>
    <row r="1042" spans="1:33" x14ac:dyDescent="0.3">
      <c r="A1042" t="s">
        <v>925</v>
      </c>
      <c r="B1042" s="3">
        <v>40731</v>
      </c>
      <c r="C1042" s="1">
        <v>1</v>
      </c>
      <c r="D1042" s="1">
        <v>1</v>
      </c>
      <c r="E1042">
        <v>41</v>
      </c>
      <c r="F1042" t="s">
        <v>18</v>
      </c>
      <c r="G1042" t="str">
        <f t="shared" si="16"/>
        <v>F1-1-41A</v>
      </c>
      <c r="H1042" t="s">
        <v>22</v>
      </c>
      <c r="I1042" t="s">
        <v>23</v>
      </c>
      <c r="J1042" t="s">
        <v>21</v>
      </c>
      <c r="K1042" t="s">
        <v>30</v>
      </c>
      <c r="L1042" t="s">
        <v>26</v>
      </c>
      <c r="M1042" t="s">
        <v>264</v>
      </c>
      <c r="N1042" t="s">
        <v>27</v>
      </c>
      <c r="O1042" t="s">
        <v>29</v>
      </c>
      <c r="Q1042">
        <v>31.2</v>
      </c>
      <c r="R1042">
        <v>22.15</v>
      </c>
      <c r="S1042">
        <v>11.5</v>
      </c>
      <c r="W1042">
        <v>64</v>
      </c>
      <c r="X1042">
        <v>19</v>
      </c>
      <c r="Y1042">
        <v>123</v>
      </c>
      <c r="Z1042">
        <v>104</v>
      </c>
      <c r="AC1042">
        <v>126</v>
      </c>
      <c r="AG1042" t="s">
        <v>265</v>
      </c>
    </row>
    <row r="1043" spans="1:33" x14ac:dyDescent="0.3">
      <c r="A1043" t="s">
        <v>925</v>
      </c>
      <c r="B1043" s="3">
        <v>40731</v>
      </c>
      <c r="C1043" s="1">
        <v>1</v>
      </c>
      <c r="D1043" s="1">
        <v>1</v>
      </c>
      <c r="E1043">
        <v>41</v>
      </c>
      <c r="F1043" t="s">
        <v>19</v>
      </c>
      <c r="G1043" t="str">
        <f t="shared" si="16"/>
        <v>F1-1-41B</v>
      </c>
      <c r="H1043" t="s">
        <v>20</v>
      </c>
      <c r="I1043" t="s">
        <v>23</v>
      </c>
    </row>
    <row r="1044" spans="1:33" x14ac:dyDescent="0.3">
      <c r="A1044" t="s">
        <v>925</v>
      </c>
      <c r="B1044" s="3">
        <v>40731</v>
      </c>
      <c r="C1044" s="1">
        <v>1</v>
      </c>
      <c r="D1044" s="1">
        <v>1</v>
      </c>
      <c r="E1044">
        <v>42</v>
      </c>
      <c r="F1044" t="s">
        <v>18</v>
      </c>
      <c r="G1044" t="str">
        <f t="shared" si="16"/>
        <v>F1-1-42A</v>
      </c>
      <c r="H1044" t="s">
        <v>20</v>
      </c>
      <c r="I1044" t="s">
        <v>24</v>
      </c>
    </row>
    <row r="1045" spans="1:33" x14ac:dyDescent="0.3">
      <c r="A1045" t="s">
        <v>925</v>
      </c>
      <c r="B1045" s="3">
        <v>40731</v>
      </c>
      <c r="C1045" s="1">
        <v>1</v>
      </c>
      <c r="D1045" s="1">
        <v>1</v>
      </c>
      <c r="E1045">
        <v>42</v>
      </c>
      <c r="F1045" t="s">
        <v>19</v>
      </c>
      <c r="G1045" t="str">
        <f t="shared" si="16"/>
        <v>F1-1-42B</v>
      </c>
      <c r="H1045" t="s">
        <v>20</v>
      </c>
      <c r="I1045" t="s">
        <v>20</v>
      </c>
    </row>
    <row r="1046" spans="1:33" x14ac:dyDescent="0.3">
      <c r="A1046" t="s">
        <v>925</v>
      </c>
      <c r="B1046" s="3">
        <v>40731</v>
      </c>
      <c r="C1046" s="1">
        <v>1</v>
      </c>
      <c r="D1046" s="1">
        <v>1</v>
      </c>
      <c r="E1046">
        <v>43</v>
      </c>
      <c r="F1046" t="s">
        <v>18</v>
      </c>
      <c r="G1046" t="str">
        <f t="shared" si="16"/>
        <v>F1-1-43A</v>
      </c>
      <c r="H1046" t="s">
        <v>20</v>
      </c>
      <c r="I1046" t="s">
        <v>20</v>
      </c>
    </row>
    <row r="1047" spans="1:33" x14ac:dyDescent="0.3">
      <c r="A1047" t="s">
        <v>925</v>
      </c>
      <c r="B1047" s="3">
        <v>40731</v>
      </c>
      <c r="C1047" s="1">
        <v>1</v>
      </c>
      <c r="D1047" s="1">
        <v>1</v>
      </c>
      <c r="E1047">
        <v>43</v>
      </c>
      <c r="F1047" t="s">
        <v>19</v>
      </c>
      <c r="G1047" t="str">
        <f t="shared" si="16"/>
        <v>F1-1-43B</v>
      </c>
      <c r="H1047" t="s">
        <v>20</v>
      </c>
      <c r="I1047" t="s">
        <v>20</v>
      </c>
    </row>
    <row r="1048" spans="1:33" x14ac:dyDescent="0.3">
      <c r="A1048" t="s">
        <v>925</v>
      </c>
      <c r="B1048" s="3">
        <v>40731</v>
      </c>
      <c r="C1048" s="1">
        <v>1</v>
      </c>
      <c r="D1048" s="1">
        <v>1</v>
      </c>
      <c r="E1048">
        <v>44</v>
      </c>
      <c r="F1048" t="s">
        <v>18</v>
      </c>
      <c r="G1048" t="str">
        <f t="shared" si="16"/>
        <v>F1-1-44A</v>
      </c>
      <c r="H1048" t="s">
        <v>20</v>
      </c>
      <c r="I1048" t="s">
        <v>24</v>
      </c>
    </row>
    <row r="1049" spans="1:33" x14ac:dyDescent="0.3">
      <c r="A1049" t="s">
        <v>925</v>
      </c>
      <c r="B1049" s="3">
        <v>40731</v>
      </c>
      <c r="C1049" s="1">
        <v>1</v>
      </c>
      <c r="D1049" s="1">
        <v>1</v>
      </c>
      <c r="E1049">
        <v>44</v>
      </c>
      <c r="F1049" t="s">
        <v>19</v>
      </c>
      <c r="G1049" t="str">
        <f t="shared" si="16"/>
        <v>F1-1-44B</v>
      </c>
      <c r="H1049" t="s">
        <v>20</v>
      </c>
      <c r="I1049" t="s">
        <v>23</v>
      </c>
    </row>
    <row r="1050" spans="1:33" x14ac:dyDescent="0.3">
      <c r="A1050" t="s">
        <v>925</v>
      </c>
      <c r="B1050" s="3">
        <v>40731</v>
      </c>
      <c r="C1050" s="1">
        <v>1</v>
      </c>
      <c r="D1050" s="1">
        <v>1</v>
      </c>
      <c r="E1050">
        <v>45</v>
      </c>
      <c r="F1050" t="s">
        <v>18</v>
      </c>
      <c r="G1050" t="str">
        <f t="shared" si="16"/>
        <v>F1-1-45A</v>
      </c>
      <c r="H1050" t="s">
        <v>22</v>
      </c>
      <c r="I1050" t="s">
        <v>23</v>
      </c>
      <c r="K1050" t="s">
        <v>30</v>
      </c>
      <c r="L1050" t="s">
        <v>71</v>
      </c>
      <c r="M1050" t="s">
        <v>227</v>
      </c>
    </row>
    <row r="1051" spans="1:33" x14ac:dyDescent="0.3">
      <c r="A1051" t="s">
        <v>925</v>
      </c>
      <c r="B1051" s="3">
        <v>40731</v>
      </c>
      <c r="C1051" s="1">
        <v>1</v>
      </c>
      <c r="D1051" s="1">
        <v>1</v>
      </c>
      <c r="E1051">
        <v>45</v>
      </c>
      <c r="F1051" t="s">
        <v>19</v>
      </c>
      <c r="G1051" t="str">
        <f t="shared" si="16"/>
        <v>F1-1-45B</v>
      </c>
      <c r="H1051" t="s">
        <v>20</v>
      </c>
      <c r="I1051" t="s">
        <v>23</v>
      </c>
    </row>
    <row r="1052" spans="1:33" x14ac:dyDescent="0.3">
      <c r="A1052" t="s">
        <v>925</v>
      </c>
      <c r="B1052" s="3">
        <v>40731</v>
      </c>
      <c r="C1052" s="1">
        <v>1</v>
      </c>
      <c r="D1052" s="1">
        <v>1</v>
      </c>
      <c r="E1052">
        <v>46</v>
      </c>
      <c r="F1052" t="s">
        <v>18</v>
      </c>
      <c r="G1052" t="str">
        <f t="shared" si="16"/>
        <v>F1-1-46A</v>
      </c>
      <c r="H1052" t="s">
        <v>22</v>
      </c>
      <c r="I1052" t="s">
        <v>23</v>
      </c>
      <c r="K1052" t="s">
        <v>41</v>
      </c>
      <c r="L1052" t="s">
        <v>71</v>
      </c>
      <c r="M1052" t="s">
        <v>203</v>
      </c>
    </row>
    <row r="1053" spans="1:33" x14ac:dyDescent="0.3">
      <c r="A1053" t="s">
        <v>925</v>
      </c>
      <c r="B1053" s="3">
        <v>40731</v>
      </c>
      <c r="C1053" s="1">
        <v>1</v>
      </c>
      <c r="D1053" s="1">
        <v>1</v>
      </c>
      <c r="E1053">
        <v>46</v>
      </c>
      <c r="F1053" t="s">
        <v>19</v>
      </c>
      <c r="G1053" t="str">
        <f t="shared" si="16"/>
        <v>F1-1-46B</v>
      </c>
      <c r="H1053" t="s">
        <v>22</v>
      </c>
      <c r="I1053" t="s">
        <v>24</v>
      </c>
    </row>
    <row r="1054" spans="1:33" x14ac:dyDescent="0.3">
      <c r="A1054" t="s">
        <v>925</v>
      </c>
      <c r="B1054" s="3">
        <v>40731</v>
      </c>
      <c r="C1054" s="1">
        <v>1</v>
      </c>
      <c r="D1054" s="1">
        <v>1</v>
      </c>
      <c r="E1054">
        <v>47</v>
      </c>
      <c r="F1054" t="s">
        <v>18</v>
      </c>
      <c r="G1054" t="str">
        <f t="shared" si="16"/>
        <v>F1-1-47A</v>
      </c>
      <c r="H1054" t="s">
        <v>20</v>
      </c>
      <c r="I1054" t="s">
        <v>23</v>
      </c>
    </row>
    <row r="1055" spans="1:33" x14ac:dyDescent="0.3">
      <c r="A1055" t="s">
        <v>925</v>
      </c>
      <c r="B1055" s="3">
        <v>40731</v>
      </c>
      <c r="C1055" s="1">
        <v>1</v>
      </c>
      <c r="D1055" s="1">
        <v>1</v>
      </c>
      <c r="E1055">
        <v>47</v>
      </c>
      <c r="F1055" t="s">
        <v>19</v>
      </c>
      <c r="G1055" t="str">
        <f t="shared" si="16"/>
        <v>F1-1-47B</v>
      </c>
      <c r="H1055" t="s">
        <v>20</v>
      </c>
      <c r="I1055" t="s">
        <v>23</v>
      </c>
    </row>
    <row r="1056" spans="1:33" x14ac:dyDescent="0.3">
      <c r="A1056" t="s">
        <v>925</v>
      </c>
      <c r="B1056" s="3">
        <v>40731</v>
      </c>
      <c r="C1056" s="1">
        <v>1</v>
      </c>
      <c r="D1056" s="1">
        <v>1</v>
      </c>
      <c r="E1056">
        <v>48</v>
      </c>
      <c r="F1056" t="s">
        <v>18</v>
      </c>
      <c r="G1056" t="str">
        <f t="shared" si="16"/>
        <v>F1-1-48A</v>
      </c>
      <c r="H1056" t="s">
        <v>20</v>
      </c>
      <c r="I1056" t="s">
        <v>20</v>
      </c>
    </row>
    <row r="1057" spans="1:29" x14ac:dyDescent="0.3">
      <c r="A1057" t="s">
        <v>925</v>
      </c>
      <c r="B1057" s="3">
        <v>40731</v>
      </c>
      <c r="C1057" s="1">
        <v>1</v>
      </c>
      <c r="D1057" s="1">
        <v>1</v>
      </c>
      <c r="E1057">
        <v>48</v>
      </c>
      <c r="F1057" t="s">
        <v>19</v>
      </c>
      <c r="G1057" t="str">
        <f t="shared" si="16"/>
        <v>F1-1-48B</v>
      </c>
      <c r="H1057" t="s">
        <v>20</v>
      </c>
      <c r="I1057" t="s">
        <v>23</v>
      </c>
    </row>
    <row r="1058" spans="1:29" x14ac:dyDescent="0.3">
      <c r="A1058" t="s">
        <v>926</v>
      </c>
      <c r="B1058" s="3">
        <v>40732</v>
      </c>
      <c r="C1058" s="1">
        <v>1</v>
      </c>
      <c r="D1058" s="1">
        <v>1</v>
      </c>
      <c r="E1058">
        <v>1</v>
      </c>
      <c r="F1058" t="s">
        <v>18</v>
      </c>
      <c r="G1058" t="str">
        <f t="shared" si="16"/>
        <v>F1-1-1A</v>
      </c>
      <c r="H1058" t="s">
        <v>20</v>
      </c>
      <c r="I1058" t="s">
        <v>23</v>
      </c>
      <c r="J1058" t="s">
        <v>21</v>
      </c>
    </row>
    <row r="1059" spans="1:29" x14ac:dyDescent="0.3">
      <c r="A1059" t="s">
        <v>926</v>
      </c>
      <c r="B1059" s="3">
        <v>40732</v>
      </c>
      <c r="C1059" s="1">
        <v>1</v>
      </c>
      <c r="D1059" s="1">
        <v>1</v>
      </c>
      <c r="E1059">
        <v>1</v>
      </c>
      <c r="F1059" t="s">
        <v>19</v>
      </c>
      <c r="G1059" t="str">
        <f t="shared" si="16"/>
        <v>F1-1-1B</v>
      </c>
      <c r="H1059" t="s">
        <v>20</v>
      </c>
      <c r="I1059" t="s">
        <v>20</v>
      </c>
    </row>
    <row r="1060" spans="1:29" x14ac:dyDescent="0.3">
      <c r="A1060" t="s">
        <v>926</v>
      </c>
      <c r="B1060" s="3">
        <v>40732</v>
      </c>
      <c r="C1060" s="1">
        <v>1</v>
      </c>
      <c r="D1060" s="1">
        <v>1</v>
      </c>
      <c r="E1060">
        <v>2</v>
      </c>
      <c r="F1060" t="s">
        <v>18</v>
      </c>
      <c r="G1060" t="str">
        <f t="shared" si="16"/>
        <v>F1-1-2A</v>
      </c>
      <c r="H1060" t="s">
        <v>20</v>
      </c>
      <c r="I1060" t="s">
        <v>24</v>
      </c>
    </row>
    <row r="1061" spans="1:29" x14ac:dyDescent="0.3">
      <c r="A1061" t="s">
        <v>926</v>
      </c>
      <c r="B1061" s="3">
        <v>40732</v>
      </c>
      <c r="C1061" s="1">
        <v>1</v>
      </c>
      <c r="D1061" s="1">
        <v>1</v>
      </c>
      <c r="E1061">
        <v>2</v>
      </c>
      <c r="F1061" t="s">
        <v>19</v>
      </c>
      <c r="G1061" t="str">
        <f t="shared" si="16"/>
        <v>F1-1-2B</v>
      </c>
      <c r="H1061" t="s">
        <v>22</v>
      </c>
      <c r="I1061" t="s">
        <v>23</v>
      </c>
      <c r="K1061" t="s">
        <v>41</v>
      </c>
      <c r="L1061" t="s">
        <v>26</v>
      </c>
      <c r="M1061" t="s">
        <v>278</v>
      </c>
      <c r="N1061" t="s">
        <v>27</v>
      </c>
      <c r="O1061" t="s">
        <v>28</v>
      </c>
      <c r="Q1061">
        <v>35.4</v>
      </c>
      <c r="R1061">
        <v>19.55</v>
      </c>
      <c r="S1061">
        <v>18.850000000000001</v>
      </c>
      <c r="W1061">
        <v>7</v>
      </c>
      <c r="X1061">
        <v>19</v>
      </c>
      <c r="Y1061">
        <v>112</v>
      </c>
      <c r="Z1061">
        <v>93</v>
      </c>
    </row>
    <row r="1062" spans="1:29" x14ac:dyDescent="0.3">
      <c r="A1062" t="s">
        <v>926</v>
      </c>
      <c r="B1062" s="3">
        <v>40732</v>
      </c>
      <c r="C1062" s="1">
        <v>1</v>
      </c>
      <c r="D1062" s="1">
        <v>1</v>
      </c>
      <c r="E1062">
        <v>3</v>
      </c>
      <c r="F1062" t="s">
        <v>18</v>
      </c>
      <c r="G1062" t="str">
        <f t="shared" si="16"/>
        <v>F1-1-3A</v>
      </c>
      <c r="H1062" t="s">
        <v>20</v>
      </c>
      <c r="I1062" t="s">
        <v>24</v>
      </c>
    </row>
    <row r="1063" spans="1:29" x14ac:dyDescent="0.3">
      <c r="A1063" t="s">
        <v>926</v>
      </c>
      <c r="B1063" s="3">
        <v>40732</v>
      </c>
      <c r="C1063" s="1">
        <v>1</v>
      </c>
      <c r="D1063" s="1">
        <v>1</v>
      </c>
      <c r="E1063">
        <v>3</v>
      </c>
      <c r="F1063" t="s">
        <v>19</v>
      </c>
      <c r="G1063" t="str">
        <f t="shared" si="16"/>
        <v>F1-1-3B</v>
      </c>
      <c r="H1063" t="s">
        <v>20</v>
      </c>
      <c r="I1063" t="s">
        <v>23</v>
      </c>
      <c r="J1063" t="s">
        <v>21</v>
      </c>
    </row>
    <row r="1064" spans="1:29" x14ac:dyDescent="0.3">
      <c r="A1064" t="s">
        <v>926</v>
      </c>
      <c r="B1064" s="3">
        <v>40732</v>
      </c>
      <c r="C1064" s="1">
        <v>1</v>
      </c>
      <c r="D1064" s="1">
        <v>1</v>
      </c>
      <c r="E1064">
        <v>4</v>
      </c>
      <c r="F1064" t="s">
        <v>18</v>
      </c>
      <c r="G1064" t="str">
        <f t="shared" si="16"/>
        <v>F1-1-4A</v>
      </c>
      <c r="H1064" t="s">
        <v>20</v>
      </c>
      <c r="I1064" t="s">
        <v>23</v>
      </c>
      <c r="J1064" t="s">
        <v>21</v>
      </c>
    </row>
    <row r="1065" spans="1:29" x14ac:dyDescent="0.3">
      <c r="A1065" t="s">
        <v>926</v>
      </c>
      <c r="B1065" s="3">
        <v>40732</v>
      </c>
      <c r="C1065" s="1">
        <v>1</v>
      </c>
      <c r="D1065" s="1">
        <v>1</v>
      </c>
      <c r="E1065">
        <v>4</v>
      </c>
      <c r="F1065" t="s">
        <v>19</v>
      </c>
      <c r="G1065" t="str">
        <f t="shared" si="16"/>
        <v>F1-1-4B</v>
      </c>
      <c r="H1065" t="s">
        <v>20</v>
      </c>
      <c r="I1065" t="s">
        <v>23</v>
      </c>
      <c r="J1065" t="s">
        <v>21</v>
      </c>
    </row>
    <row r="1066" spans="1:29" x14ac:dyDescent="0.3">
      <c r="A1066" t="s">
        <v>926</v>
      </c>
      <c r="B1066" s="3">
        <v>40732</v>
      </c>
      <c r="C1066" s="1">
        <v>1</v>
      </c>
      <c r="D1066" s="1">
        <v>1</v>
      </c>
      <c r="E1066">
        <v>5</v>
      </c>
      <c r="F1066" t="s">
        <v>18</v>
      </c>
      <c r="G1066" t="str">
        <f t="shared" si="16"/>
        <v>F1-1-5A</v>
      </c>
      <c r="H1066" t="s">
        <v>20</v>
      </c>
      <c r="I1066" t="s">
        <v>24</v>
      </c>
      <c r="J1066" t="s">
        <v>21</v>
      </c>
    </row>
    <row r="1067" spans="1:29" x14ac:dyDescent="0.3">
      <c r="A1067" t="s">
        <v>926</v>
      </c>
      <c r="B1067" s="3">
        <v>40732</v>
      </c>
      <c r="C1067" s="1">
        <v>1</v>
      </c>
      <c r="D1067" s="1">
        <v>1</v>
      </c>
      <c r="E1067">
        <v>5</v>
      </c>
      <c r="F1067" t="s">
        <v>19</v>
      </c>
      <c r="G1067" t="str">
        <f t="shared" si="16"/>
        <v>F1-1-5B</v>
      </c>
      <c r="H1067" t="s">
        <v>22</v>
      </c>
      <c r="I1067" t="s">
        <v>23</v>
      </c>
      <c r="K1067" t="s">
        <v>25</v>
      </c>
      <c r="L1067" t="s">
        <v>26</v>
      </c>
      <c r="M1067" t="s">
        <v>277</v>
      </c>
      <c r="N1067" t="s">
        <v>27</v>
      </c>
      <c r="O1067" t="s">
        <v>29</v>
      </c>
      <c r="Q1067">
        <v>45.2</v>
      </c>
      <c r="R1067">
        <v>25.2</v>
      </c>
      <c r="S1067">
        <v>28.9</v>
      </c>
      <c r="W1067">
        <v>11</v>
      </c>
      <c r="X1067">
        <v>19</v>
      </c>
      <c r="Y1067">
        <v>284</v>
      </c>
      <c r="Z1067">
        <v>265</v>
      </c>
      <c r="AC1067">
        <v>4</v>
      </c>
    </row>
    <row r="1068" spans="1:29" x14ac:dyDescent="0.3">
      <c r="A1068" t="s">
        <v>926</v>
      </c>
      <c r="B1068" s="3">
        <v>40732</v>
      </c>
      <c r="C1068" s="1">
        <v>1</v>
      </c>
      <c r="D1068" s="1">
        <v>1</v>
      </c>
      <c r="E1068">
        <v>6</v>
      </c>
      <c r="F1068" t="s">
        <v>18</v>
      </c>
      <c r="G1068" t="str">
        <f t="shared" si="16"/>
        <v>F1-1-6A</v>
      </c>
      <c r="H1068" t="s">
        <v>20</v>
      </c>
      <c r="I1068" t="s">
        <v>23</v>
      </c>
      <c r="J1068" t="s">
        <v>21</v>
      </c>
    </row>
    <row r="1069" spans="1:29" x14ac:dyDescent="0.3">
      <c r="A1069" t="s">
        <v>926</v>
      </c>
      <c r="B1069" s="3">
        <v>40732</v>
      </c>
      <c r="C1069" s="1">
        <v>1</v>
      </c>
      <c r="D1069" s="1">
        <v>1</v>
      </c>
      <c r="E1069">
        <v>6</v>
      </c>
      <c r="F1069" t="s">
        <v>19</v>
      </c>
      <c r="G1069" t="str">
        <f t="shared" si="16"/>
        <v>F1-1-6B</v>
      </c>
      <c r="H1069" t="s">
        <v>22</v>
      </c>
      <c r="I1069" t="s">
        <v>23</v>
      </c>
      <c r="K1069" t="s">
        <v>336</v>
      </c>
      <c r="L1069" t="s">
        <v>26</v>
      </c>
      <c r="M1069" t="s">
        <v>276</v>
      </c>
      <c r="N1069" t="s">
        <v>27</v>
      </c>
      <c r="O1069" t="s">
        <v>29</v>
      </c>
      <c r="P1069" t="s">
        <v>37</v>
      </c>
      <c r="Q1069">
        <v>45.1</v>
      </c>
      <c r="R1069">
        <v>16.8</v>
      </c>
      <c r="S1069">
        <v>12.3</v>
      </c>
      <c r="T1069">
        <v>198.5</v>
      </c>
      <c r="U1069">
        <v>178</v>
      </c>
      <c r="V1069">
        <v>40.1</v>
      </c>
      <c r="W1069">
        <v>22</v>
      </c>
      <c r="X1069">
        <v>19</v>
      </c>
      <c r="Y1069">
        <v>232</v>
      </c>
      <c r="Z1069">
        <v>213</v>
      </c>
    </row>
    <row r="1070" spans="1:29" x14ac:dyDescent="0.3">
      <c r="A1070" t="s">
        <v>926</v>
      </c>
      <c r="B1070" s="3">
        <v>40732</v>
      </c>
      <c r="C1070" s="1">
        <v>1</v>
      </c>
      <c r="D1070" s="1">
        <v>1</v>
      </c>
      <c r="E1070">
        <v>7</v>
      </c>
      <c r="F1070" t="s">
        <v>18</v>
      </c>
      <c r="G1070" t="str">
        <f t="shared" si="16"/>
        <v>F1-1-7A</v>
      </c>
      <c r="H1070" t="s">
        <v>20</v>
      </c>
      <c r="I1070" t="s">
        <v>23</v>
      </c>
      <c r="J1070" t="s">
        <v>21</v>
      </c>
    </row>
    <row r="1071" spans="1:29" x14ac:dyDescent="0.3">
      <c r="A1071" t="s">
        <v>926</v>
      </c>
      <c r="B1071" s="3">
        <v>40732</v>
      </c>
      <c r="C1071" s="1">
        <v>1</v>
      </c>
      <c r="D1071" s="1">
        <v>1</v>
      </c>
      <c r="E1071">
        <v>7</v>
      </c>
      <c r="F1071" t="s">
        <v>19</v>
      </c>
      <c r="G1071" t="str">
        <f t="shared" si="16"/>
        <v>F1-1-7B</v>
      </c>
      <c r="H1071" t="s">
        <v>20</v>
      </c>
      <c r="I1071" t="s">
        <v>23</v>
      </c>
      <c r="J1071" t="s">
        <v>21</v>
      </c>
    </row>
    <row r="1072" spans="1:29" x14ac:dyDescent="0.3">
      <c r="A1072" t="s">
        <v>926</v>
      </c>
      <c r="B1072" s="3">
        <v>40732</v>
      </c>
      <c r="C1072" s="1">
        <v>1</v>
      </c>
      <c r="D1072" s="1">
        <v>1</v>
      </c>
      <c r="E1072">
        <v>8</v>
      </c>
      <c r="F1072" t="s">
        <v>18</v>
      </c>
      <c r="G1072" t="str">
        <f t="shared" si="16"/>
        <v>F1-1-8A</v>
      </c>
      <c r="H1072" t="s">
        <v>20</v>
      </c>
      <c r="I1072" t="s">
        <v>20</v>
      </c>
    </row>
    <row r="1073" spans="1:26" x14ac:dyDescent="0.3">
      <c r="A1073" t="s">
        <v>926</v>
      </c>
      <c r="B1073" s="3">
        <v>40732</v>
      </c>
      <c r="C1073" s="1">
        <v>1</v>
      </c>
      <c r="D1073" s="1">
        <v>1</v>
      </c>
      <c r="E1073">
        <v>8</v>
      </c>
      <c r="F1073" t="s">
        <v>19</v>
      </c>
      <c r="G1073" t="str">
        <f t="shared" si="16"/>
        <v>F1-1-8B</v>
      </c>
      <c r="H1073" t="s">
        <v>20</v>
      </c>
      <c r="I1073" t="s">
        <v>20</v>
      </c>
    </row>
    <row r="1074" spans="1:26" x14ac:dyDescent="0.3">
      <c r="A1074" t="s">
        <v>926</v>
      </c>
      <c r="B1074" s="3">
        <v>40732</v>
      </c>
      <c r="C1074" s="1">
        <v>1</v>
      </c>
      <c r="D1074" s="1">
        <v>1</v>
      </c>
      <c r="E1074">
        <v>9</v>
      </c>
      <c r="F1074" t="s">
        <v>18</v>
      </c>
      <c r="G1074" t="str">
        <f t="shared" si="16"/>
        <v>F1-1-9A</v>
      </c>
      <c r="H1074" t="s">
        <v>20</v>
      </c>
      <c r="I1074" t="s">
        <v>20</v>
      </c>
      <c r="J1074" t="s">
        <v>21</v>
      </c>
    </row>
    <row r="1075" spans="1:26" x14ac:dyDescent="0.3">
      <c r="A1075" t="s">
        <v>926</v>
      </c>
      <c r="B1075" s="3">
        <v>40732</v>
      </c>
      <c r="C1075" s="1">
        <v>1</v>
      </c>
      <c r="D1075" s="1">
        <v>1</v>
      </c>
      <c r="E1075">
        <v>9</v>
      </c>
      <c r="F1075" t="s">
        <v>19</v>
      </c>
      <c r="G1075" t="str">
        <f t="shared" si="16"/>
        <v>F1-1-9B</v>
      </c>
      <c r="H1075" t="s">
        <v>20</v>
      </c>
      <c r="I1075" t="s">
        <v>20</v>
      </c>
    </row>
    <row r="1076" spans="1:26" x14ac:dyDescent="0.3">
      <c r="A1076" t="s">
        <v>926</v>
      </c>
      <c r="B1076" s="3">
        <v>40732</v>
      </c>
      <c r="C1076" s="1">
        <v>1</v>
      </c>
      <c r="D1076" s="1">
        <v>1</v>
      </c>
      <c r="E1076">
        <v>10</v>
      </c>
      <c r="F1076" t="s">
        <v>18</v>
      </c>
      <c r="G1076" t="str">
        <f t="shared" si="16"/>
        <v>F1-1-10A</v>
      </c>
      <c r="H1076" t="s">
        <v>20</v>
      </c>
      <c r="I1076" t="s">
        <v>20</v>
      </c>
    </row>
    <row r="1077" spans="1:26" x14ac:dyDescent="0.3">
      <c r="A1077" t="s">
        <v>926</v>
      </c>
      <c r="B1077" s="3">
        <v>40732</v>
      </c>
      <c r="C1077" s="1">
        <v>1</v>
      </c>
      <c r="D1077" s="1">
        <v>1</v>
      </c>
      <c r="E1077">
        <v>10</v>
      </c>
      <c r="F1077" t="s">
        <v>19</v>
      </c>
      <c r="G1077" t="str">
        <f t="shared" si="16"/>
        <v>F1-1-10B</v>
      </c>
      <c r="H1077" t="s">
        <v>20</v>
      </c>
      <c r="I1077" t="s">
        <v>23</v>
      </c>
      <c r="J1077" t="s">
        <v>21</v>
      </c>
    </row>
    <row r="1078" spans="1:26" x14ac:dyDescent="0.3">
      <c r="A1078" t="s">
        <v>926</v>
      </c>
      <c r="B1078" s="3">
        <v>40732</v>
      </c>
      <c r="C1078" s="1">
        <v>1</v>
      </c>
      <c r="D1078" s="1">
        <v>1</v>
      </c>
      <c r="E1078">
        <v>11</v>
      </c>
      <c r="F1078" t="s">
        <v>18</v>
      </c>
      <c r="G1078" t="str">
        <f t="shared" si="16"/>
        <v>F1-1-11A</v>
      </c>
      <c r="H1078" t="s">
        <v>22</v>
      </c>
      <c r="I1078" t="s">
        <v>23</v>
      </c>
      <c r="K1078" t="s">
        <v>86</v>
      </c>
      <c r="L1078" t="s">
        <v>26</v>
      </c>
      <c r="M1078" t="s">
        <v>279</v>
      </c>
      <c r="N1078" t="s">
        <v>27</v>
      </c>
      <c r="O1078" t="s">
        <v>29</v>
      </c>
      <c r="Q1078">
        <v>40.4</v>
      </c>
      <c r="R1078">
        <v>21.6</v>
      </c>
      <c r="S1078">
        <v>28.7</v>
      </c>
      <c r="W1078">
        <v>91</v>
      </c>
      <c r="X1078">
        <v>19</v>
      </c>
      <c r="Y1078">
        <v>197</v>
      </c>
      <c r="Z1078">
        <v>178</v>
      </c>
    </row>
    <row r="1079" spans="1:26" x14ac:dyDescent="0.3">
      <c r="A1079" t="s">
        <v>926</v>
      </c>
      <c r="B1079" s="3">
        <v>40732</v>
      </c>
      <c r="C1079" s="1">
        <v>1</v>
      </c>
      <c r="D1079" s="1">
        <v>1</v>
      </c>
      <c r="E1079">
        <v>11</v>
      </c>
      <c r="F1079" t="s">
        <v>19</v>
      </c>
      <c r="G1079" t="str">
        <f t="shared" si="16"/>
        <v>F1-1-11B</v>
      </c>
      <c r="H1079" t="s">
        <v>22</v>
      </c>
      <c r="I1079" t="s">
        <v>23</v>
      </c>
      <c r="K1079" t="s">
        <v>25</v>
      </c>
      <c r="L1079" t="s">
        <v>71</v>
      </c>
      <c r="M1079" t="s">
        <v>228</v>
      </c>
    </row>
    <row r="1080" spans="1:26" x14ac:dyDescent="0.3">
      <c r="A1080" t="s">
        <v>926</v>
      </c>
      <c r="B1080" s="3">
        <v>40732</v>
      </c>
      <c r="C1080" s="1">
        <v>1</v>
      </c>
      <c r="D1080" s="1">
        <v>1</v>
      </c>
      <c r="E1080">
        <v>12</v>
      </c>
      <c r="F1080" t="s">
        <v>18</v>
      </c>
      <c r="G1080" t="str">
        <f t="shared" si="16"/>
        <v>F1-1-12A</v>
      </c>
      <c r="H1080" t="s">
        <v>20</v>
      </c>
      <c r="I1080" t="s">
        <v>24</v>
      </c>
    </row>
    <row r="1081" spans="1:26" x14ac:dyDescent="0.3">
      <c r="A1081" t="s">
        <v>926</v>
      </c>
      <c r="B1081" s="3">
        <v>40732</v>
      </c>
      <c r="C1081" s="1">
        <v>1</v>
      </c>
      <c r="D1081" s="1">
        <v>1</v>
      </c>
      <c r="E1081">
        <v>12</v>
      </c>
      <c r="F1081" t="s">
        <v>19</v>
      </c>
      <c r="G1081" t="str">
        <f t="shared" si="16"/>
        <v>F1-1-12B</v>
      </c>
      <c r="H1081" t="s">
        <v>20</v>
      </c>
      <c r="I1081" t="s">
        <v>24</v>
      </c>
    </row>
    <row r="1082" spans="1:26" x14ac:dyDescent="0.3">
      <c r="A1082" t="s">
        <v>926</v>
      </c>
      <c r="B1082" s="3">
        <v>40732</v>
      </c>
      <c r="C1082" s="1">
        <v>1</v>
      </c>
      <c r="D1082" s="1">
        <v>1</v>
      </c>
      <c r="E1082">
        <v>13</v>
      </c>
      <c r="F1082" t="s">
        <v>18</v>
      </c>
      <c r="G1082" t="str">
        <f t="shared" si="16"/>
        <v>F1-1-13A</v>
      </c>
      <c r="H1082" t="s">
        <v>22</v>
      </c>
      <c r="I1082" t="s">
        <v>23</v>
      </c>
      <c r="K1082" t="s">
        <v>53</v>
      </c>
      <c r="L1082" t="s">
        <v>26</v>
      </c>
      <c r="M1082" t="s">
        <v>280</v>
      </c>
      <c r="N1082" t="s">
        <v>27</v>
      </c>
      <c r="O1082" t="s">
        <v>28</v>
      </c>
      <c r="Q1082">
        <v>26.9</v>
      </c>
      <c r="R1082">
        <v>16.7</v>
      </c>
      <c r="S1082">
        <v>8.1999999999999993</v>
      </c>
      <c r="W1082">
        <v>23</v>
      </c>
      <c r="X1082">
        <v>19</v>
      </c>
      <c r="Y1082">
        <v>61</v>
      </c>
      <c r="Z1082">
        <v>42</v>
      </c>
    </row>
    <row r="1083" spans="1:26" x14ac:dyDescent="0.3">
      <c r="A1083" t="s">
        <v>926</v>
      </c>
      <c r="B1083" s="3">
        <v>40732</v>
      </c>
      <c r="C1083" s="1">
        <v>1</v>
      </c>
      <c r="D1083" s="1">
        <v>1</v>
      </c>
      <c r="E1083">
        <v>13</v>
      </c>
      <c r="F1083" t="s">
        <v>19</v>
      </c>
      <c r="G1083" t="str">
        <f t="shared" si="16"/>
        <v>F1-1-13B</v>
      </c>
      <c r="H1083" t="s">
        <v>20</v>
      </c>
      <c r="I1083" t="s">
        <v>24</v>
      </c>
    </row>
    <row r="1084" spans="1:26" x14ac:dyDescent="0.3">
      <c r="A1084" t="s">
        <v>926</v>
      </c>
      <c r="B1084" s="3">
        <v>40732</v>
      </c>
      <c r="C1084" s="1">
        <v>1</v>
      </c>
      <c r="D1084" s="1">
        <v>1</v>
      </c>
      <c r="E1084">
        <v>14</v>
      </c>
      <c r="F1084" t="s">
        <v>18</v>
      </c>
      <c r="G1084" t="str">
        <f t="shared" si="16"/>
        <v>F1-1-14A</v>
      </c>
      <c r="H1084" t="s">
        <v>22</v>
      </c>
      <c r="I1084" t="s">
        <v>23</v>
      </c>
    </row>
    <row r="1085" spans="1:26" x14ac:dyDescent="0.3">
      <c r="A1085" t="s">
        <v>926</v>
      </c>
      <c r="B1085" s="3">
        <v>40732</v>
      </c>
      <c r="C1085" s="1">
        <v>1</v>
      </c>
      <c r="D1085" s="1">
        <v>1</v>
      </c>
      <c r="E1085">
        <v>14</v>
      </c>
      <c r="F1085" t="s">
        <v>19</v>
      </c>
      <c r="G1085" t="str">
        <f t="shared" si="16"/>
        <v>F1-1-14B</v>
      </c>
      <c r="H1085" t="s">
        <v>22</v>
      </c>
      <c r="I1085" t="s">
        <v>23</v>
      </c>
      <c r="J1085" t="s">
        <v>21</v>
      </c>
    </row>
    <row r="1086" spans="1:26" x14ac:dyDescent="0.3">
      <c r="A1086" t="s">
        <v>926</v>
      </c>
      <c r="B1086" s="3">
        <v>40732</v>
      </c>
      <c r="C1086" s="1">
        <v>1</v>
      </c>
      <c r="D1086" s="1">
        <v>1</v>
      </c>
      <c r="E1086">
        <v>15</v>
      </c>
      <c r="F1086" t="s">
        <v>18</v>
      </c>
      <c r="G1086" t="str">
        <f t="shared" si="16"/>
        <v>F1-1-15A</v>
      </c>
      <c r="H1086" t="s">
        <v>20</v>
      </c>
      <c r="I1086" t="s">
        <v>20</v>
      </c>
      <c r="J1086" t="s">
        <v>21</v>
      </c>
    </row>
    <row r="1087" spans="1:26" x14ac:dyDescent="0.3">
      <c r="A1087" t="s">
        <v>926</v>
      </c>
      <c r="B1087" s="3">
        <v>40732</v>
      </c>
      <c r="C1087" s="1">
        <v>1</v>
      </c>
      <c r="D1087" s="1">
        <v>1</v>
      </c>
      <c r="E1087">
        <v>15</v>
      </c>
      <c r="F1087" t="s">
        <v>19</v>
      </c>
      <c r="G1087" t="str">
        <f t="shared" si="16"/>
        <v>F1-1-15B</v>
      </c>
      <c r="H1087" t="s">
        <v>20</v>
      </c>
      <c r="I1087" t="s">
        <v>20</v>
      </c>
      <c r="J1087" t="s">
        <v>21</v>
      </c>
    </row>
    <row r="1088" spans="1:26" x14ac:dyDescent="0.3">
      <c r="A1088" t="s">
        <v>926</v>
      </c>
      <c r="B1088" s="3">
        <v>40732</v>
      </c>
      <c r="C1088" s="1">
        <v>1</v>
      </c>
      <c r="D1088" s="1">
        <v>1</v>
      </c>
      <c r="E1088">
        <v>16</v>
      </c>
      <c r="F1088" t="s">
        <v>18</v>
      </c>
      <c r="G1088" t="str">
        <f t="shared" si="16"/>
        <v>F1-1-16A</v>
      </c>
      <c r="H1088" t="s">
        <v>20</v>
      </c>
      <c r="I1088" t="s">
        <v>20</v>
      </c>
    </row>
    <row r="1089" spans="1:13" x14ac:dyDescent="0.3">
      <c r="A1089" t="s">
        <v>926</v>
      </c>
      <c r="B1089" s="3">
        <v>40732</v>
      </c>
      <c r="C1089" s="1">
        <v>1</v>
      </c>
      <c r="D1089" s="1">
        <v>1</v>
      </c>
      <c r="E1089">
        <v>16</v>
      </c>
      <c r="F1089" t="s">
        <v>19</v>
      </c>
      <c r="G1089" t="str">
        <f t="shared" si="16"/>
        <v>F1-1-16B</v>
      </c>
      <c r="H1089" t="s">
        <v>20</v>
      </c>
      <c r="I1089" t="s">
        <v>20</v>
      </c>
    </row>
    <row r="1090" spans="1:13" x14ac:dyDescent="0.3">
      <c r="A1090" t="s">
        <v>926</v>
      </c>
      <c r="B1090" s="3">
        <v>40732</v>
      </c>
      <c r="C1090" s="1">
        <v>1</v>
      </c>
      <c r="D1090" s="1">
        <v>1</v>
      </c>
      <c r="E1090">
        <v>17</v>
      </c>
      <c r="F1090" t="s">
        <v>18</v>
      </c>
      <c r="G1090" t="str">
        <f t="shared" si="16"/>
        <v>F1-1-17A</v>
      </c>
      <c r="H1090" t="s">
        <v>22</v>
      </c>
      <c r="I1090" t="s">
        <v>23</v>
      </c>
      <c r="K1090" t="s">
        <v>30</v>
      </c>
      <c r="L1090" t="s">
        <v>71</v>
      </c>
      <c r="M1090" t="s">
        <v>224</v>
      </c>
    </row>
    <row r="1091" spans="1:13" x14ac:dyDescent="0.3">
      <c r="A1091" t="s">
        <v>926</v>
      </c>
      <c r="B1091" s="3">
        <v>40732</v>
      </c>
      <c r="C1091" s="1">
        <v>1</v>
      </c>
      <c r="D1091" s="1">
        <v>1</v>
      </c>
      <c r="E1091">
        <v>17</v>
      </c>
      <c r="F1091" t="s">
        <v>19</v>
      </c>
      <c r="G1091" t="str">
        <f t="shared" ref="G1091:G1154" si="17">"F"&amp;C1091&amp;"-"&amp;D1091&amp;"-"&amp;E1091&amp;UPPER(F1091)</f>
        <v>F1-1-17B</v>
      </c>
      <c r="H1091" t="s">
        <v>20</v>
      </c>
      <c r="I1091" t="s">
        <v>24</v>
      </c>
      <c r="J1091" t="s">
        <v>21</v>
      </c>
    </row>
    <row r="1092" spans="1:13" x14ac:dyDescent="0.3">
      <c r="A1092" t="s">
        <v>926</v>
      </c>
      <c r="B1092" s="3">
        <v>40732</v>
      </c>
      <c r="C1092" s="1">
        <v>1</v>
      </c>
      <c r="D1092" s="1">
        <v>1</v>
      </c>
      <c r="E1092">
        <v>18</v>
      </c>
      <c r="F1092" t="s">
        <v>18</v>
      </c>
      <c r="G1092" t="str">
        <f t="shared" si="17"/>
        <v>F1-1-18A</v>
      </c>
      <c r="H1092" t="s">
        <v>20</v>
      </c>
      <c r="I1092" t="s">
        <v>23</v>
      </c>
      <c r="J1092" t="s">
        <v>21</v>
      </c>
    </row>
    <row r="1093" spans="1:13" x14ac:dyDescent="0.3">
      <c r="A1093" t="s">
        <v>926</v>
      </c>
      <c r="B1093" s="3">
        <v>40732</v>
      </c>
      <c r="C1093" s="1">
        <v>1</v>
      </c>
      <c r="D1093" s="1">
        <v>1</v>
      </c>
      <c r="E1093">
        <v>18</v>
      </c>
      <c r="F1093" t="s">
        <v>19</v>
      </c>
      <c r="G1093" t="str">
        <f t="shared" si="17"/>
        <v>F1-1-18B</v>
      </c>
      <c r="H1093" t="s">
        <v>20</v>
      </c>
      <c r="I1093" t="s">
        <v>23</v>
      </c>
      <c r="J1093" t="s">
        <v>21</v>
      </c>
    </row>
    <row r="1094" spans="1:13" x14ac:dyDescent="0.3">
      <c r="A1094" t="s">
        <v>926</v>
      </c>
      <c r="B1094" s="3">
        <v>40732</v>
      </c>
      <c r="C1094" s="1">
        <v>1</v>
      </c>
      <c r="D1094" s="1">
        <v>1</v>
      </c>
      <c r="E1094">
        <v>19</v>
      </c>
      <c r="F1094" t="s">
        <v>18</v>
      </c>
      <c r="G1094" t="str">
        <f t="shared" si="17"/>
        <v>F1-1-19A</v>
      </c>
      <c r="H1094" t="s">
        <v>22</v>
      </c>
      <c r="I1094" t="s">
        <v>24</v>
      </c>
      <c r="J1094" t="s">
        <v>21</v>
      </c>
    </row>
    <row r="1095" spans="1:13" x14ac:dyDescent="0.3">
      <c r="A1095" t="s">
        <v>926</v>
      </c>
      <c r="B1095" s="3">
        <v>40732</v>
      </c>
      <c r="C1095" s="1">
        <v>1</v>
      </c>
      <c r="D1095" s="1">
        <v>1</v>
      </c>
      <c r="E1095">
        <v>19</v>
      </c>
      <c r="F1095" t="s">
        <v>19</v>
      </c>
      <c r="G1095" t="str">
        <f t="shared" si="17"/>
        <v>F1-1-19B</v>
      </c>
      <c r="H1095" t="s">
        <v>20</v>
      </c>
      <c r="I1095" t="s">
        <v>23</v>
      </c>
      <c r="J1095" t="s">
        <v>21</v>
      </c>
    </row>
    <row r="1096" spans="1:13" x14ac:dyDescent="0.3">
      <c r="A1096" t="s">
        <v>926</v>
      </c>
      <c r="B1096" s="3">
        <v>40732</v>
      </c>
      <c r="C1096" s="1">
        <v>1</v>
      </c>
      <c r="D1096" s="1">
        <v>1</v>
      </c>
      <c r="E1096">
        <v>20</v>
      </c>
      <c r="F1096" t="s">
        <v>18</v>
      </c>
      <c r="G1096" t="str">
        <f t="shared" si="17"/>
        <v>F1-1-20A</v>
      </c>
      <c r="H1096" t="s">
        <v>22</v>
      </c>
      <c r="I1096" t="s">
        <v>23</v>
      </c>
      <c r="J1096" t="s">
        <v>21</v>
      </c>
    </row>
    <row r="1097" spans="1:13" x14ac:dyDescent="0.3">
      <c r="A1097" t="s">
        <v>926</v>
      </c>
      <c r="B1097" s="3">
        <v>40732</v>
      </c>
      <c r="C1097" s="1">
        <v>1</v>
      </c>
      <c r="D1097" s="1">
        <v>1</v>
      </c>
      <c r="E1097">
        <v>20</v>
      </c>
      <c r="F1097" t="s">
        <v>19</v>
      </c>
      <c r="G1097" t="str">
        <f t="shared" si="17"/>
        <v>F1-1-20B</v>
      </c>
      <c r="H1097" t="s">
        <v>22</v>
      </c>
      <c r="I1097" t="s">
        <v>23</v>
      </c>
      <c r="K1097" t="s">
        <v>182</v>
      </c>
      <c r="L1097" t="s">
        <v>71</v>
      </c>
      <c r="M1097" t="s">
        <v>248</v>
      </c>
    </row>
    <row r="1098" spans="1:13" x14ac:dyDescent="0.3">
      <c r="A1098" t="s">
        <v>926</v>
      </c>
      <c r="B1098" s="3">
        <v>40732</v>
      </c>
      <c r="C1098" s="1">
        <v>1</v>
      </c>
      <c r="D1098" s="1">
        <v>1</v>
      </c>
      <c r="E1098" s="4">
        <v>21</v>
      </c>
      <c r="F1098" t="s">
        <v>18</v>
      </c>
      <c r="G1098" t="str">
        <f t="shared" si="17"/>
        <v>F1-1-21A</v>
      </c>
      <c r="H1098" t="s">
        <v>20</v>
      </c>
      <c r="I1098" t="s">
        <v>20</v>
      </c>
    </row>
    <row r="1099" spans="1:13" x14ac:dyDescent="0.3">
      <c r="A1099" t="s">
        <v>926</v>
      </c>
      <c r="B1099" s="3">
        <v>40732</v>
      </c>
      <c r="C1099" s="1">
        <v>1</v>
      </c>
      <c r="D1099" s="1">
        <v>1</v>
      </c>
      <c r="E1099">
        <v>21</v>
      </c>
      <c r="F1099" t="s">
        <v>19</v>
      </c>
      <c r="G1099" t="str">
        <f t="shared" si="17"/>
        <v>F1-1-21B</v>
      </c>
      <c r="H1099" t="s">
        <v>20</v>
      </c>
      <c r="I1099" t="s">
        <v>23</v>
      </c>
    </row>
    <row r="1100" spans="1:13" x14ac:dyDescent="0.3">
      <c r="A1100" t="s">
        <v>926</v>
      </c>
      <c r="B1100" s="3">
        <v>40732</v>
      </c>
      <c r="C1100" s="1">
        <v>1</v>
      </c>
      <c r="D1100" s="1">
        <v>1</v>
      </c>
      <c r="E1100">
        <v>22</v>
      </c>
      <c r="F1100" t="s">
        <v>18</v>
      </c>
      <c r="G1100" t="str">
        <f t="shared" si="17"/>
        <v>F1-1-22A</v>
      </c>
      <c r="H1100" t="s">
        <v>20</v>
      </c>
      <c r="I1100" t="s">
        <v>23</v>
      </c>
    </row>
    <row r="1101" spans="1:13" x14ac:dyDescent="0.3">
      <c r="A1101" t="s">
        <v>926</v>
      </c>
      <c r="B1101" s="3">
        <v>40732</v>
      </c>
      <c r="C1101" s="1">
        <v>1</v>
      </c>
      <c r="D1101" s="1">
        <v>1</v>
      </c>
      <c r="E1101">
        <v>22</v>
      </c>
      <c r="F1101" t="s">
        <v>19</v>
      </c>
      <c r="G1101" t="str">
        <f t="shared" si="17"/>
        <v>F1-1-22B</v>
      </c>
      <c r="H1101" t="s">
        <v>20</v>
      </c>
      <c r="I1101" t="s">
        <v>24</v>
      </c>
    </row>
    <row r="1102" spans="1:13" x14ac:dyDescent="0.3">
      <c r="A1102" t="s">
        <v>926</v>
      </c>
      <c r="B1102" s="3">
        <v>40732</v>
      </c>
      <c r="C1102" s="1">
        <v>1</v>
      </c>
      <c r="D1102" s="1">
        <v>1</v>
      </c>
      <c r="E1102">
        <v>23</v>
      </c>
      <c r="F1102" t="s">
        <v>18</v>
      </c>
      <c r="G1102" t="str">
        <f t="shared" si="17"/>
        <v>F1-1-23A</v>
      </c>
      <c r="H1102" t="s">
        <v>20</v>
      </c>
      <c r="I1102" t="s">
        <v>20</v>
      </c>
      <c r="J1102" t="s">
        <v>21</v>
      </c>
    </row>
    <row r="1103" spans="1:13" x14ac:dyDescent="0.3">
      <c r="A1103" t="s">
        <v>926</v>
      </c>
      <c r="B1103" s="3">
        <v>40732</v>
      </c>
      <c r="C1103" s="1">
        <v>1</v>
      </c>
      <c r="D1103" s="1">
        <v>1</v>
      </c>
      <c r="E1103">
        <v>23</v>
      </c>
      <c r="F1103" t="s">
        <v>19</v>
      </c>
      <c r="G1103" t="str">
        <f t="shared" si="17"/>
        <v>F1-1-23B</v>
      </c>
      <c r="H1103" t="s">
        <v>20</v>
      </c>
      <c r="I1103" t="s">
        <v>20</v>
      </c>
    </row>
    <row r="1104" spans="1:13" x14ac:dyDescent="0.3">
      <c r="A1104" t="s">
        <v>926</v>
      </c>
      <c r="B1104" s="3">
        <v>40732</v>
      </c>
      <c r="C1104" s="1">
        <v>1</v>
      </c>
      <c r="D1104" s="1">
        <v>1</v>
      </c>
      <c r="E1104">
        <v>24</v>
      </c>
      <c r="F1104" t="s">
        <v>18</v>
      </c>
      <c r="G1104" t="str">
        <f t="shared" si="17"/>
        <v>F1-1-24A</v>
      </c>
      <c r="H1104" t="s">
        <v>20</v>
      </c>
      <c r="I1104" t="s">
        <v>24</v>
      </c>
    </row>
    <row r="1105" spans="1:29" x14ac:dyDescent="0.3">
      <c r="A1105" t="s">
        <v>926</v>
      </c>
      <c r="B1105" s="3">
        <v>40732</v>
      </c>
      <c r="C1105" s="1">
        <v>1</v>
      </c>
      <c r="D1105" s="1">
        <v>1</v>
      </c>
      <c r="E1105">
        <v>24</v>
      </c>
      <c r="F1105" t="s">
        <v>19</v>
      </c>
      <c r="G1105" t="str">
        <f t="shared" si="17"/>
        <v>F1-1-24B</v>
      </c>
      <c r="H1105" t="s">
        <v>20</v>
      </c>
      <c r="I1105" t="s">
        <v>20</v>
      </c>
    </row>
    <row r="1106" spans="1:29" x14ac:dyDescent="0.3">
      <c r="A1106" t="s">
        <v>926</v>
      </c>
      <c r="B1106" s="3">
        <v>40732</v>
      </c>
      <c r="C1106" s="1">
        <v>1</v>
      </c>
      <c r="D1106" s="1">
        <v>1</v>
      </c>
      <c r="E1106">
        <v>25</v>
      </c>
      <c r="F1106" t="s">
        <v>18</v>
      </c>
      <c r="G1106" t="str">
        <f t="shared" si="17"/>
        <v>F1-1-25A</v>
      </c>
      <c r="H1106" t="s">
        <v>22</v>
      </c>
      <c r="I1106" t="s">
        <v>23</v>
      </c>
      <c r="K1106" t="s">
        <v>30</v>
      </c>
      <c r="L1106" t="s">
        <v>71</v>
      </c>
      <c r="M1106" s="7" t="s">
        <v>259</v>
      </c>
    </row>
    <row r="1107" spans="1:29" x14ac:dyDescent="0.3">
      <c r="A1107" t="s">
        <v>926</v>
      </c>
      <c r="B1107" s="3">
        <v>40732</v>
      </c>
      <c r="C1107" s="1">
        <v>1</v>
      </c>
      <c r="D1107" s="1">
        <v>1</v>
      </c>
      <c r="E1107">
        <v>25</v>
      </c>
      <c r="F1107" t="s">
        <v>19</v>
      </c>
      <c r="G1107" t="str">
        <f t="shared" si="17"/>
        <v>F1-1-25B</v>
      </c>
      <c r="H1107" t="s">
        <v>22</v>
      </c>
      <c r="I1107" t="s">
        <v>24</v>
      </c>
    </row>
    <row r="1108" spans="1:29" x14ac:dyDescent="0.3">
      <c r="A1108" t="s">
        <v>926</v>
      </c>
      <c r="B1108" s="3">
        <v>40732</v>
      </c>
      <c r="C1108" s="1">
        <v>1</v>
      </c>
      <c r="D1108" s="1">
        <v>1</v>
      </c>
      <c r="E1108">
        <v>26</v>
      </c>
      <c r="F1108" t="s">
        <v>18</v>
      </c>
      <c r="G1108" t="str">
        <f t="shared" si="17"/>
        <v>F1-1-26A</v>
      </c>
      <c r="H1108" t="s">
        <v>20</v>
      </c>
      <c r="I1108" t="s">
        <v>24</v>
      </c>
    </row>
    <row r="1109" spans="1:29" x14ac:dyDescent="0.3">
      <c r="A1109" t="s">
        <v>926</v>
      </c>
      <c r="B1109" s="3">
        <v>40732</v>
      </c>
      <c r="C1109" s="1">
        <v>1</v>
      </c>
      <c r="D1109" s="1">
        <v>1</v>
      </c>
      <c r="E1109">
        <v>26</v>
      </c>
      <c r="F1109" t="s">
        <v>19</v>
      </c>
      <c r="G1109" t="str">
        <f t="shared" si="17"/>
        <v>F1-1-26B</v>
      </c>
      <c r="H1109" t="s">
        <v>20</v>
      </c>
      <c r="I1109" t="s">
        <v>24</v>
      </c>
    </row>
    <row r="1110" spans="1:29" x14ac:dyDescent="0.3">
      <c r="A1110" t="s">
        <v>926</v>
      </c>
      <c r="B1110" s="3">
        <v>40732</v>
      </c>
      <c r="C1110" s="1">
        <v>1</v>
      </c>
      <c r="D1110" s="1">
        <v>1</v>
      </c>
      <c r="E1110">
        <v>27</v>
      </c>
      <c r="F1110" t="s">
        <v>18</v>
      </c>
      <c r="G1110" t="str">
        <f t="shared" si="17"/>
        <v>F1-1-27A</v>
      </c>
      <c r="H1110" t="s">
        <v>20</v>
      </c>
      <c r="I1110" t="s">
        <v>20</v>
      </c>
    </row>
    <row r="1111" spans="1:29" x14ac:dyDescent="0.3">
      <c r="A1111" t="s">
        <v>926</v>
      </c>
      <c r="B1111" s="3">
        <v>40732</v>
      </c>
      <c r="C1111" s="1">
        <v>1</v>
      </c>
      <c r="D1111" s="1">
        <v>1</v>
      </c>
      <c r="E1111">
        <v>27</v>
      </c>
      <c r="F1111" t="s">
        <v>19</v>
      </c>
      <c r="G1111" t="str">
        <f t="shared" si="17"/>
        <v>F1-1-27B</v>
      </c>
      <c r="H1111" t="s">
        <v>20</v>
      </c>
      <c r="I1111" t="s">
        <v>20</v>
      </c>
    </row>
    <row r="1112" spans="1:29" x14ac:dyDescent="0.3">
      <c r="A1112" t="s">
        <v>926</v>
      </c>
      <c r="B1112" s="3">
        <v>40732</v>
      </c>
      <c r="C1112" s="1">
        <v>1</v>
      </c>
      <c r="D1112" s="1">
        <v>1</v>
      </c>
      <c r="E1112">
        <v>28</v>
      </c>
      <c r="F1112" t="s">
        <v>18</v>
      </c>
      <c r="G1112" t="str">
        <f t="shared" si="17"/>
        <v>F1-1-28A</v>
      </c>
      <c r="H1112" t="s">
        <v>20</v>
      </c>
      <c r="I1112" t="s">
        <v>24</v>
      </c>
    </row>
    <row r="1113" spans="1:29" x14ac:dyDescent="0.3">
      <c r="A1113" t="s">
        <v>926</v>
      </c>
      <c r="B1113" s="3">
        <v>40732</v>
      </c>
      <c r="C1113" s="5">
        <v>1</v>
      </c>
      <c r="D1113" s="1">
        <v>1</v>
      </c>
      <c r="E1113" s="6">
        <v>28</v>
      </c>
      <c r="F1113" s="6" t="s">
        <v>19</v>
      </c>
      <c r="G1113" t="str">
        <f t="shared" si="17"/>
        <v>F1-1-28B</v>
      </c>
      <c r="H1113" t="s">
        <v>20</v>
      </c>
      <c r="I1113" t="s">
        <v>20</v>
      </c>
    </row>
    <row r="1114" spans="1:29" x14ac:dyDescent="0.3">
      <c r="A1114" t="s">
        <v>926</v>
      </c>
      <c r="B1114" s="3">
        <v>40732</v>
      </c>
      <c r="C1114" s="1">
        <v>1</v>
      </c>
      <c r="D1114" s="1">
        <v>1</v>
      </c>
      <c r="E1114">
        <v>29</v>
      </c>
      <c r="F1114" t="s">
        <v>18</v>
      </c>
      <c r="G1114" t="str">
        <f t="shared" si="17"/>
        <v>F1-1-29A</v>
      </c>
      <c r="H1114" t="s">
        <v>20</v>
      </c>
      <c r="I1114" t="s">
        <v>24</v>
      </c>
    </row>
    <row r="1115" spans="1:29" x14ac:dyDescent="0.3">
      <c r="A1115" t="s">
        <v>926</v>
      </c>
      <c r="B1115" s="3">
        <v>40732</v>
      </c>
      <c r="C1115" s="1">
        <v>1</v>
      </c>
      <c r="D1115" s="1">
        <v>1</v>
      </c>
      <c r="E1115">
        <v>29</v>
      </c>
      <c r="F1115" t="s">
        <v>19</v>
      </c>
      <c r="G1115" t="str">
        <f t="shared" si="17"/>
        <v>F1-1-29B</v>
      </c>
      <c r="H1115" t="s">
        <v>20</v>
      </c>
      <c r="I1115" t="s">
        <v>20</v>
      </c>
    </row>
    <row r="1116" spans="1:29" x14ac:dyDescent="0.3">
      <c r="A1116" t="s">
        <v>926</v>
      </c>
      <c r="B1116" s="3">
        <v>40732</v>
      </c>
      <c r="C1116" s="1">
        <v>1</v>
      </c>
      <c r="D1116" s="1">
        <v>1</v>
      </c>
      <c r="E1116">
        <v>30</v>
      </c>
      <c r="F1116" t="s">
        <v>18</v>
      </c>
      <c r="G1116" t="str">
        <f t="shared" si="17"/>
        <v>F1-1-30A</v>
      </c>
      <c r="H1116" t="s">
        <v>20</v>
      </c>
      <c r="I1116" t="s">
        <v>23</v>
      </c>
      <c r="J1116" t="s">
        <v>21</v>
      </c>
    </row>
    <row r="1117" spans="1:29" x14ac:dyDescent="0.3">
      <c r="A1117" t="s">
        <v>926</v>
      </c>
      <c r="B1117" s="3">
        <v>40732</v>
      </c>
      <c r="C1117" s="1">
        <v>1</v>
      </c>
      <c r="D1117" s="1">
        <v>1</v>
      </c>
      <c r="E1117">
        <v>30</v>
      </c>
      <c r="F1117" t="s">
        <v>19</v>
      </c>
      <c r="G1117" t="str">
        <f t="shared" si="17"/>
        <v>F1-1-30B</v>
      </c>
      <c r="H1117" t="s">
        <v>20</v>
      </c>
      <c r="I1117" t="s">
        <v>23</v>
      </c>
      <c r="J1117" t="s">
        <v>21</v>
      </c>
    </row>
    <row r="1118" spans="1:29" x14ac:dyDescent="0.3">
      <c r="A1118" t="s">
        <v>926</v>
      </c>
      <c r="B1118" s="3">
        <v>40732</v>
      </c>
      <c r="C1118" s="1">
        <v>1</v>
      </c>
      <c r="D1118" s="1">
        <v>1</v>
      </c>
      <c r="E1118">
        <v>31</v>
      </c>
      <c r="F1118" t="s">
        <v>18</v>
      </c>
      <c r="G1118" t="str">
        <f t="shared" si="17"/>
        <v>F1-1-31A</v>
      </c>
      <c r="H1118" t="s">
        <v>22</v>
      </c>
      <c r="I1118" t="s">
        <v>23</v>
      </c>
      <c r="K1118" t="s">
        <v>35</v>
      </c>
      <c r="L1118" t="s">
        <v>26</v>
      </c>
      <c r="M1118" t="s">
        <v>282</v>
      </c>
      <c r="N1118" t="s">
        <v>33</v>
      </c>
      <c r="O1118" t="s">
        <v>28</v>
      </c>
      <c r="Q1118">
        <v>27.5</v>
      </c>
      <c r="R1118">
        <v>18.100000000000001</v>
      </c>
      <c r="S1118">
        <v>7</v>
      </c>
      <c r="W1118">
        <v>47</v>
      </c>
      <c r="X1118">
        <v>19</v>
      </c>
      <c r="Y1118">
        <v>59</v>
      </c>
      <c r="Z1118">
        <v>40</v>
      </c>
      <c r="AC1118">
        <v>6</v>
      </c>
    </row>
    <row r="1119" spans="1:29" x14ac:dyDescent="0.3">
      <c r="A1119" t="s">
        <v>926</v>
      </c>
      <c r="B1119" s="3">
        <v>40732</v>
      </c>
      <c r="C1119" s="1">
        <v>1</v>
      </c>
      <c r="D1119" s="1">
        <v>1</v>
      </c>
      <c r="E1119">
        <v>31</v>
      </c>
      <c r="F1119" t="s">
        <v>19</v>
      </c>
      <c r="G1119" t="str">
        <f t="shared" si="17"/>
        <v>F1-1-31B</v>
      </c>
      <c r="H1119" t="s">
        <v>20</v>
      </c>
      <c r="I1119" t="s">
        <v>23</v>
      </c>
      <c r="J1119" t="s">
        <v>21</v>
      </c>
    </row>
    <row r="1120" spans="1:29" x14ac:dyDescent="0.3">
      <c r="A1120" t="s">
        <v>926</v>
      </c>
      <c r="B1120" s="3">
        <v>40732</v>
      </c>
      <c r="C1120" s="1">
        <v>1</v>
      </c>
      <c r="D1120" s="1">
        <v>1</v>
      </c>
      <c r="E1120">
        <v>32</v>
      </c>
      <c r="F1120" t="s">
        <v>18</v>
      </c>
      <c r="G1120" t="str">
        <f t="shared" si="17"/>
        <v>F1-1-32A</v>
      </c>
      <c r="H1120" t="s">
        <v>22</v>
      </c>
      <c r="I1120" t="s">
        <v>23</v>
      </c>
      <c r="K1120" t="s">
        <v>35</v>
      </c>
      <c r="L1120" t="s">
        <v>26</v>
      </c>
      <c r="M1120" t="s">
        <v>283</v>
      </c>
      <c r="N1120" t="s">
        <v>27</v>
      </c>
      <c r="O1120" t="s">
        <v>29</v>
      </c>
      <c r="Q1120">
        <v>27.4</v>
      </c>
      <c r="R1120">
        <v>19</v>
      </c>
      <c r="S1120">
        <v>10.5</v>
      </c>
      <c r="W1120">
        <v>29</v>
      </c>
      <c r="X1120">
        <v>19</v>
      </c>
      <c r="Y1120">
        <v>58</v>
      </c>
      <c r="Z1120">
        <v>39</v>
      </c>
      <c r="AC1120">
        <v>7</v>
      </c>
    </row>
    <row r="1121" spans="1:29" x14ac:dyDescent="0.3">
      <c r="A1121" t="s">
        <v>926</v>
      </c>
      <c r="B1121" s="3">
        <v>40732</v>
      </c>
      <c r="C1121" s="1">
        <v>1</v>
      </c>
      <c r="D1121" s="1">
        <v>1</v>
      </c>
      <c r="E1121">
        <v>32</v>
      </c>
      <c r="F1121" t="s">
        <v>19</v>
      </c>
      <c r="G1121" t="str">
        <f t="shared" si="17"/>
        <v>F1-1-32B</v>
      </c>
      <c r="H1121" t="s">
        <v>20</v>
      </c>
      <c r="I1121" t="s">
        <v>24</v>
      </c>
    </row>
    <row r="1122" spans="1:29" x14ac:dyDescent="0.3">
      <c r="A1122" t="s">
        <v>926</v>
      </c>
      <c r="B1122" s="3">
        <v>40732</v>
      </c>
      <c r="C1122" s="1">
        <v>1</v>
      </c>
      <c r="D1122" s="1">
        <v>1</v>
      </c>
      <c r="E1122">
        <v>33</v>
      </c>
      <c r="F1122" t="s">
        <v>18</v>
      </c>
      <c r="G1122" t="str">
        <f t="shared" si="17"/>
        <v>F1-1-33A</v>
      </c>
      <c r="H1122" t="s">
        <v>20</v>
      </c>
      <c r="I1122" t="s">
        <v>20</v>
      </c>
      <c r="J1122" t="s">
        <v>21</v>
      </c>
    </row>
    <row r="1123" spans="1:29" x14ac:dyDescent="0.3">
      <c r="A1123" t="s">
        <v>926</v>
      </c>
      <c r="B1123" s="3">
        <v>40732</v>
      </c>
      <c r="C1123" s="1">
        <v>1</v>
      </c>
      <c r="D1123" s="1">
        <v>1</v>
      </c>
      <c r="E1123">
        <v>33</v>
      </c>
      <c r="F1123" t="s">
        <v>19</v>
      </c>
      <c r="G1123" t="str">
        <f t="shared" si="17"/>
        <v>F1-1-33B</v>
      </c>
      <c r="H1123" t="s">
        <v>20</v>
      </c>
      <c r="I1123" t="s">
        <v>23</v>
      </c>
    </row>
    <row r="1124" spans="1:29" x14ac:dyDescent="0.3">
      <c r="A1124" t="s">
        <v>926</v>
      </c>
      <c r="B1124" s="3">
        <v>40732</v>
      </c>
      <c r="C1124" s="1">
        <v>1</v>
      </c>
      <c r="D1124" s="1">
        <v>1</v>
      </c>
      <c r="E1124">
        <v>34</v>
      </c>
      <c r="F1124" t="s">
        <v>18</v>
      </c>
      <c r="G1124" t="str">
        <f t="shared" si="17"/>
        <v>F1-1-34A</v>
      </c>
      <c r="H1124" t="s">
        <v>22</v>
      </c>
      <c r="I1124" t="s">
        <v>23</v>
      </c>
      <c r="K1124" t="s">
        <v>35</v>
      </c>
      <c r="L1124" t="s">
        <v>71</v>
      </c>
      <c r="M1124" t="s">
        <v>240</v>
      </c>
    </row>
    <row r="1125" spans="1:29" x14ac:dyDescent="0.3">
      <c r="A1125" t="s">
        <v>926</v>
      </c>
      <c r="B1125" s="3">
        <v>40732</v>
      </c>
      <c r="C1125" s="1">
        <v>1</v>
      </c>
      <c r="D1125" s="1">
        <v>1</v>
      </c>
      <c r="E1125">
        <v>34</v>
      </c>
      <c r="F1125" t="s">
        <v>19</v>
      </c>
      <c r="G1125" t="str">
        <f t="shared" si="17"/>
        <v>F1-1-34B</v>
      </c>
      <c r="H1125" t="s">
        <v>20</v>
      </c>
      <c r="I1125" t="s">
        <v>20</v>
      </c>
      <c r="J1125" t="s">
        <v>21</v>
      </c>
    </row>
    <row r="1126" spans="1:29" x14ac:dyDescent="0.3">
      <c r="A1126" t="s">
        <v>926</v>
      </c>
      <c r="B1126" s="3">
        <v>40732</v>
      </c>
      <c r="C1126" s="1">
        <v>1</v>
      </c>
      <c r="D1126" s="1">
        <v>1</v>
      </c>
      <c r="E1126">
        <v>35</v>
      </c>
      <c r="F1126" t="s">
        <v>18</v>
      </c>
      <c r="G1126" t="str">
        <f t="shared" si="17"/>
        <v>F1-1-35A</v>
      </c>
      <c r="H1126" t="s">
        <v>20</v>
      </c>
      <c r="I1126" t="s">
        <v>24</v>
      </c>
    </row>
    <row r="1127" spans="1:29" x14ac:dyDescent="0.3">
      <c r="A1127" t="s">
        <v>926</v>
      </c>
      <c r="B1127" s="3">
        <v>40732</v>
      </c>
      <c r="C1127" s="1">
        <v>1</v>
      </c>
      <c r="D1127" s="1">
        <v>1</v>
      </c>
      <c r="E1127">
        <v>35</v>
      </c>
      <c r="F1127" t="s">
        <v>19</v>
      </c>
      <c r="G1127" t="str">
        <f t="shared" si="17"/>
        <v>F1-1-35B</v>
      </c>
      <c r="H1127" t="s">
        <v>20</v>
      </c>
      <c r="I1127" t="s">
        <v>24</v>
      </c>
    </row>
    <row r="1128" spans="1:29" x14ac:dyDescent="0.3">
      <c r="A1128" t="s">
        <v>926</v>
      </c>
      <c r="B1128" s="3">
        <v>40732</v>
      </c>
      <c r="C1128" s="1">
        <v>1</v>
      </c>
      <c r="D1128" s="1">
        <v>1</v>
      </c>
      <c r="E1128">
        <v>36</v>
      </c>
      <c r="F1128" t="s">
        <v>18</v>
      </c>
      <c r="G1128" t="str">
        <f t="shared" si="17"/>
        <v>F1-1-36A</v>
      </c>
      <c r="H1128" t="s">
        <v>22</v>
      </c>
      <c r="I1128" t="s">
        <v>23</v>
      </c>
      <c r="K1128" t="s">
        <v>30</v>
      </c>
      <c r="L1128" t="s">
        <v>26</v>
      </c>
      <c r="M1128" t="s">
        <v>275</v>
      </c>
      <c r="N1128" t="s">
        <v>27</v>
      </c>
      <c r="O1128" t="s">
        <v>29</v>
      </c>
      <c r="Q1128">
        <v>41.7</v>
      </c>
      <c r="R1128">
        <v>27.5</v>
      </c>
      <c r="S1128">
        <v>17</v>
      </c>
      <c r="W1128">
        <v>97</v>
      </c>
      <c r="X1128">
        <v>19</v>
      </c>
      <c r="Y1128">
        <v>129</v>
      </c>
      <c r="Z1128">
        <v>110</v>
      </c>
      <c r="AC1128">
        <v>3</v>
      </c>
    </row>
    <row r="1129" spans="1:29" x14ac:dyDescent="0.3">
      <c r="A1129" t="s">
        <v>926</v>
      </c>
      <c r="B1129" s="3">
        <v>40732</v>
      </c>
      <c r="C1129" s="1">
        <v>1</v>
      </c>
      <c r="D1129" s="1">
        <v>1</v>
      </c>
      <c r="E1129">
        <v>36</v>
      </c>
      <c r="F1129" t="s">
        <v>19</v>
      </c>
      <c r="G1129" t="str">
        <f t="shared" si="17"/>
        <v>F1-1-36B</v>
      </c>
      <c r="H1129" t="s">
        <v>22</v>
      </c>
      <c r="I1129" t="s">
        <v>23</v>
      </c>
      <c r="K1129" t="s">
        <v>30</v>
      </c>
      <c r="L1129" t="s">
        <v>26</v>
      </c>
      <c r="M1129" s="7" t="s">
        <v>273</v>
      </c>
      <c r="N1129" t="s">
        <v>27</v>
      </c>
      <c r="O1129" t="s">
        <v>28</v>
      </c>
      <c r="Q1129">
        <v>36.5</v>
      </c>
      <c r="R1129">
        <v>22.2</v>
      </c>
      <c r="S1129">
        <v>9.8000000000000007</v>
      </c>
      <c r="W1129">
        <v>97</v>
      </c>
      <c r="X1129">
        <v>19</v>
      </c>
      <c r="Y1129">
        <v>126</v>
      </c>
      <c r="Z1129">
        <v>107</v>
      </c>
      <c r="AC1129">
        <v>1</v>
      </c>
    </row>
    <row r="1130" spans="1:29" x14ac:dyDescent="0.3">
      <c r="A1130" t="s">
        <v>926</v>
      </c>
      <c r="B1130" s="3">
        <v>40732</v>
      </c>
      <c r="C1130" s="1">
        <v>1</v>
      </c>
      <c r="D1130" s="1">
        <v>1</v>
      </c>
      <c r="E1130">
        <v>37</v>
      </c>
      <c r="F1130" t="s">
        <v>18</v>
      </c>
      <c r="G1130" t="str">
        <f t="shared" si="17"/>
        <v>F1-1-37A</v>
      </c>
      <c r="H1130" t="s">
        <v>22</v>
      </c>
      <c r="I1130" t="s">
        <v>23</v>
      </c>
      <c r="K1130" t="s">
        <v>53</v>
      </c>
      <c r="L1130" t="s">
        <v>26</v>
      </c>
      <c r="M1130" s="7" t="s">
        <v>285</v>
      </c>
      <c r="N1130" t="s">
        <v>27</v>
      </c>
      <c r="O1130" t="s">
        <v>31</v>
      </c>
      <c r="Q1130">
        <v>25.8</v>
      </c>
      <c r="R1130">
        <v>17.2</v>
      </c>
      <c r="S1130">
        <v>9.35</v>
      </c>
      <c r="W1130">
        <v>22</v>
      </c>
      <c r="X1130">
        <v>19</v>
      </c>
      <c r="Y1130">
        <v>79</v>
      </c>
      <c r="Z1130">
        <v>60</v>
      </c>
    </row>
    <row r="1131" spans="1:29" x14ac:dyDescent="0.3">
      <c r="A1131" t="s">
        <v>926</v>
      </c>
      <c r="B1131" s="3">
        <v>40732</v>
      </c>
      <c r="C1131" s="1">
        <v>1</v>
      </c>
      <c r="D1131" s="1">
        <v>1</v>
      </c>
      <c r="E1131">
        <v>37</v>
      </c>
      <c r="F1131" t="s">
        <v>19</v>
      </c>
      <c r="G1131" t="str">
        <f t="shared" si="17"/>
        <v>F1-1-37B</v>
      </c>
      <c r="H1131" t="s">
        <v>22</v>
      </c>
      <c r="I1131" t="s">
        <v>23</v>
      </c>
      <c r="K1131" t="s">
        <v>30</v>
      </c>
      <c r="L1131" t="s">
        <v>71</v>
      </c>
      <c r="M1131" t="s">
        <v>247</v>
      </c>
    </row>
    <row r="1132" spans="1:29" x14ac:dyDescent="0.3">
      <c r="A1132" t="s">
        <v>926</v>
      </c>
      <c r="B1132" s="3">
        <v>40732</v>
      </c>
      <c r="C1132" s="1">
        <v>1</v>
      </c>
      <c r="D1132" s="1">
        <v>1</v>
      </c>
      <c r="E1132">
        <v>38</v>
      </c>
      <c r="F1132" t="s">
        <v>18</v>
      </c>
      <c r="G1132" t="str">
        <f t="shared" si="17"/>
        <v>F1-1-38A</v>
      </c>
      <c r="H1132" t="s">
        <v>20</v>
      </c>
      <c r="I1132" t="s">
        <v>24</v>
      </c>
    </row>
    <row r="1133" spans="1:29" x14ac:dyDescent="0.3">
      <c r="A1133" t="s">
        <v>926</v>
      </c>
      <c r="B1133" s="3">
        <v>40732</v>
      </c>
      <c r="C1133" s="1">
        <v>1</v>
      </c>
      <c r="D1133" s="1">
        <v>1</v>
      </c>
      <c r="E1133">
        <v>38</v>
      </c>
      <c r="F1133" t="s">
        <v>19</v>
      </c>
      <c r="G1133" t="str">
        <f t="shared" si="17"/>
        <v>F1-1-38B</v>
      </c>
      <c r="H1133" t="s">
        <v>22</v>
      </c>
      <c r="I1133" t="s">
        <v>23</v>
      </c>
      <c r="K1133" t="s">
        <v>30</v>
      </c>
      <c r="L1133" t="s">
        <v>26</v>
      </c>
      <c r="M1133" s="7" t="s">
        <v>274</v>
      </c>
      <c r="N1133" t="s">
        <v>27</v>
      </c>
      <c r="O1133" t="s">
        <v>28</v>
      </c>
      <c r="Q1133">
        <v>36.9</v>
      </c>
      <c r="R1133">
        <v>24.7</v>
      </c>
      <c r="S1133">
        <v>8.75</v>
      </c>
      <c r="W1133">
        <v>107</v>
      </c>
      <c r="X1133">
        <v>19</v>
      </c>
      <c r="Y1133">
        <v>121</v>
      </c>
      <c r="Z1133">
        <v>102</v>
      </c>
      <c r="AC1133">
        <v>2</v>
      </c>
    </row>
    <row r="1134" spans="1:29" x14ac:dyDescent="0.3">
      <c r="A1134" t="s">
        <v>926</v>
      </c>
      <c r="B1134" s="3">
        <v>40732</v>
      </c>
      <c r="C1134" s="1">
        <v>1</v>
      </c>
      <c r="D1134" s="1">
        <v>1</v>
      </c>
      <c r="E1134">
        <v>39</v>
      </c>
      <c r="F1134" t="s">
        <v>18</v>
      </c>
      <c r="G1134" t="str">
        <f t="shared" si="17"/>
        <v>F1-1-39A</v>
      </c>
      <c r="H1134" t="s">
        <v>20</v>
      </c>
      <c r="I1134" t="s">
        <v>20</v>
      </c>
      <c r="J1134" t="s">
        <v>21</v>
      </c>
    </row>
    <row r="1135" spans="1:29" x14ac:dyDescent="0.3">
      <c r="A1135" t="s">
        <v>926</v>
      </c>
      <c r="B1135" s="3">
        <v>40732</v>
      </c>
      <c r="C1135" s="1">
        <v>1</v>
      </c>
      <c r="D1135" s="1">
        <v>1</v>
      </c>
      <c r="E1135">
        <v>39</v>
      </c>
      <c r="F1135" t="s">
        <v>19</v>
      </c>
      <c r="G1135" t="str">
        <f t="shared" si="17"/>
        <v>F1-1-39B</v>
      </c>
      <c r="H1135" t="s">
        <v>20</v>
      </c>
      <c r="I1135" t="s">
        <v>20</v>
      </c>
      <c r="J1135" t="s">
        <v>21</v>
      </c>
    </row>
    <row r="1136" spans="1:29" x14ac:dyDescent="0.3">
      <c r="A1136" t="s">
        <v>926</v>
      </c>
      <c r="B1136" s="3">
        <v>40732</v>
      </c>
      <c r="C1136" s="1">
        <v>1</v>
      </c>
      <c r="D1136" s="1">
        <v>1</v>
      </c>
      <c r="E1136">
        <v>40</v>
      </c>
      <c r="F1136" t="s">
        <v>18</v>
      </c>
      <c r="G1136" t="str">
        <f t="shared" si="17"/>
        <v>F1-1-40A</v>
      </c>
      <c r="H1136" t="s">
        <v>20</v>
      </c>
      <c r="I1136" t="s">
        <v>24</v>
      </c>
      <c r="J1136" t="s">
        <v>21</v>
      </c>
    </row>
    <row r="1137" spans="1:29" x14ac:dyDescent="0.3">
      <c r="A1137" t="s">
        <v>926</v>
      </c>
      <c r="B1137" s="3">
        <v>40732</v>
      </c>
      <c r="C1137" s="1">
        <v>1</v>
      </c>
      <c r="D1137" s="1">
        <v>1</v>
      </c>
      <c r="E1137">
        <v>40</v>
      </c>
      <c r="F1137" t="s">
        <v>19</v>
      </c>
      <c r="G1137" t="str">
        <f t="shared" si="17"/>
        <v>F1-1-40B</v>
      </c>
      <c r="H1137" t="s">
        <v>20</v>
      </c>
      <c r="I1137" t="s">
        <v>20</v>
      </c>
      <c r="J1137" t="s">
        <v>21</v>
      </c>
    </row>
    <row r="1138" spans="1:29" x14ac:dyDescent="0.3">
      <c r="A1138" t="s">
        <v>926</v>
      </c>
      <c r="B1138" s="3">
        <v>40732</v>
      </c>
      <c r="C1138" s="1">
        <v>1</v>
      </c>
      <c r="D1138" s="1">
        <v>1</v>
      </c>
      <c r="E1138">
        <v>41</v>
      </c>
      <c r="F1138" t="s">
        <v>18</v>
      </c>
      <c r="G1138" t="str">
        <f t="shared" si="17"/>
        <v>F1-1-41A</v>
      </c>
      <c r="H1138" t="s">
        <v>22</v>
      </c>
      <c r="I1138" t="s">
        <v>23</v>
      </c>
      <c r="K1138" t="s">
        <v>53</v>
      </c>
      <c r="L1138" t="s">
        <v>26</v>
      </c>
      <c r="M1138" t="s">
        <v>284</v>
      </c>
      <c r="N1138" t="s">
        <v>27</v>
      </c>
      <c r="O1138" t="s">
        <v>29</v>
      </c>
      <c r="Q1138">
        <v>27.4</v>
      </c>
      <c r="R1138">
        <v>15.55</v>
      </c>
      <c r="S1138">
        <v>10.6</v>
      </c>
      <c r="W1138">
        <v>25</v>
      </c>
      <c r="X1138">
        <v>19</v>
      </c>
      <c r="Y1138">
        <v>57</v>
      </c>
      <c r="Z1138">
        <v>38</v>
      </c>
    </row>
    <row r="1139" spans="1:29" x14ac:dyDescent="0.3">
      <c r="A1139" t="s">
        <v>926</v>
      </c>
      <c r="B1139" s="3">
        <v>40732</v>
      </c>
      <c r="C1139" s="1">
        <v>1</v>
      </c>
      <c r="D1139" s="1">
        <v>1</v>
      </c>
      <c r="E1139">
        <v>41</v>
      </c>
      <c r="F1139" t="s">
        <v>19</v>
      </c>
      <c r="G1139" t="str">
        <f t="shared" si="17"/>
        <v>F1-1-41B</v>
      </c>
      <c r="H1139" t="s">
        <v>20</v>
      </c>
      <c r="I1139" t="s">
        <v>20</v>
      </c>
      <c r="J1139" t="s">
        <v>21</v>
      </c>
    </row>
    <row r="1140" spans="1:29" x14ac:dyDescent="0.3">
      <c r="A1140" t="s">
        <v>926</v>
      </c>
      <c r="B1140" s="3">
        <v>40732</v>
      </c>
      <c r="C1140" s="1">
        <v>1</v>
      </c>
      <c r="D1140" s="1">
        <v>1</v>
      </c>
      <c r="E1140">
        <v>42</v>
      </c>
      <c r="F1140" t="s">
        <v>18</v>
      </c>
      <c r="G1140" t="str">
        <f t="shared" si="17"/>
        <v>F1-1-42A</v>
      </c>
      <c r="H1140" t="s">
        <v>20</v>
      </c>
      <c r="I1140" t="s">
        <v>24</v>
      </c>
    </row>
    <row r="1141" spans="1:29" x14ac:dyDescent="0.3">
      <c r="A1141" t="s">
        <v>926</v>
      </c>
      <c r="B1141" s="3">
        <v>40732</v>
      </c>
      <c r="C1141" s="1">
        <v>1</v>
      </c>
      <c r="D1141" s="1">
        <v>1</v>
      </c>
      <c r="E1141">
        <v>42</v>
      </c>
      <c r="F1141" t="s">
        <v>19</v>
      </c>
      <c r="G1141" t="str">
        <f t="shared" si="17"/>
        <v>F1-1-42B</v>
      </c>
      <c r="H1141" t="s">
        <v>20</v>
      </c>
      <c r="I1141" t="s">
        <v>23</v>
      </c>
      <c r="J1141" t="s">
        <v>21</v>
      </c>
    </row>
    <row r="1142" spans="1:29" x14ac:dyDescent="0.3">
      <c r="A1142" t="s">
        <v>926</v>
      </c>
      <c r="B1142" s="3">
        <v>40732</v>
      </c>
      <c r="C1142" s="1">
        <v>1</v>
      </c>
      <c r="D1142" s="1">
        <v>1</v>
      </c>
      <c r="E1142">
        <v>43</v>
      </c>
      <c r="F1142" t="s">
        <v>18</v>
      </c>
      <c r="G1142" t="str">
        <f t="shared" si="17"/>
        <v>F1-1-43A</v>
      </c>
      <c r="H1142" t="s">
        <v>20</v>
      </c>
      <c r="I1142" t="s">
        <v>23</v>
      </c>
    </row>
    <row r="1143" spans="1:29" x14ac:dyDescent="0.3">
      <c r="A1143" t="s">
        <v>926</v>
      </c>
      <c r="B1143" s="3">
        <v>40732</v>
      </c>
      <c r="C1143" s="1">
        <v>1</v>
      </c>
      <c r="D1143" s="1">
        <v>1</v>
      </c>
      <c r="E1143">
        <v>43</v>
      </c>
      <c r="F1143" t="s">
        <v>19</v>
      </c>
      <c r="G1143" t="str">
        <f t="shared" si="17"/>
        <v>F1-1-43B</v>
      </c>
      <c r="H1143" t="s">
        <v>20</v>
      </c>
      <c r="I1143" t="s">
        <v>20</v>
      </c>
    </row>
    <row r="1144" spans="1:29" x14ac:dyDescent="0.3">
      <c r="A1144" t="s">
        <v>926</v>
      </c>
      <c r="B1144" s="3">
        <v>40732</v>
      </c>
      <c r="C1144" s="1">
        <v>1</v>
      </c>
      <c r="D1144" s="1">
        <v>1</v>
      </c>
      <c r="E1144">
        <v>44</v>
      </c>
      <c r="F1144" t="s">
        <v>18</v>
      </c>
      <c r="G1144" t="str">
        <f t="shared" si="17"/>
        <v>F1-1-44A</v>
      </c>
      <c r="H1144" t="s">
        <v>20</v>
      </c>
      <c r="I1144" t="s">
        <v>23</v>
      </c>
    </row>
    <row r="1145" spans="1:29" x14ac:dyDescent="0.3">
      <c r="A1145" t="s">
        <v>926</v>
      </c>
      <c r="B1145" s="3">
        <v>40732</v>
      </c>
      <c r="C1145" s="1">
        <v>1</v>
      </c>
      <c r="D1145" s="1">
        <v>1</v>
      </c>
      <c r="E1145">
        <v>44</v>
      </c>
      <c r="F1145" t="s">
        <v>19</v>
      </c>
      <c r="G1145" t="str">
        <f t="shared" si="17"/>
        <v>F1-1-44B</v>
      </c>
      <c r="H1145" t="s">
        <v>20</v>
      </c>
      <c r="I1145" t="s">
        <v>23</v>
      </c>
      <c r="J1145" t="s">
        <v>21</v>
      </c>
    </row>
    <row r="1146" spans="1:29" x14ac:dyDescent="0.3">
      <c r="A1146" t="s">
        <v>926</v>
      </c>
      <c r="B1146" s="3">
        <v>40732</v>
      </c>
      <c r="C1146" s="1">
        <v>1</v>
      </c>
      <c r="D1146" s="1">
        <v>1</v>
      </c>
      <c r="E1146">
        <v>45</v>
      </c>
      <c r="F1146" t="s">
        <v>18</v>
      </c>
      <c r="G1146" t="str">
        <f t="shared" si="17"/>
        <v>F1-1-45A</v>
      </c>
      <c r="H1146" t="s">
        <v>22</v>
      </c>
      <c r="I1146" t="s">
        <v>23</v>
      </c>
      <c r="K1146" t="s">
        <v>30</v>
      </c>
      <c r="L1146" t="s">
        <v>26</v>
      </c>
      <c r="M1146" t="s">
        <v>287</v>
      </c>
      <c r="N1146" t="s">
        <v>33</v>
      </c>
      <c r="O1146" t="s">
        <v>29</v>
      </c>
      <c r="Q1146">
        <v>40.4</v>
      </c>
      <c r="R1146">
        <v>25.9</v>
      </c>
      <c r="S1146">
        <v>12.6</v>
      </c>
      <c r="W1146">
        <v>155</v>
      </c>
      <c r="X1146">
        <v>19</v>
      </c>
      <c r="Y1146">
        <v>132</v>
      </c>
      <c r="Z1146">
        <v>113</v>
      </c>
      <c r="AC1146">
        <v>8</v>
      </c>
    </row>
    <row r="1147" spans="1:29" x14ac:dyDescent="0.3">
      <c r="A1147" t="s">
        <v>926</v>
      </c>
      <c r="B1147" s="3">
        <v>40732</v>
      </c>
      <c r="C1147" s="1">
        <v>1</v>
      </c>
      <c r="D1147" s="1">
        <v>1</v>
      </c>
      <c r="E1147">
        <v>45</v>
      </c>
      <c r="F1147" t="s">
        <v>19</v>
      </c>
      <c r="G1147" t="str">
        <f t="shared" si="17"/>
        <v>F1-1-45B</v>
      </c>
      <c r="H1147" t="s">
        <v>20</v>
      </c>
      <c r="I1147" t="s">
        <v>23</v>
      </c>
    </row>
    <row r="1148" spans="1:29" x14ac:dyDescent="0.3">
      <c r="A1148" t="s">
        <v>926</v>
      </c>
      <c r="B1148" s="3">
        <v>40732</v>
      </c>
      <c r="C1148" s="1">
        <v>1</v>
      </c>
      <c r="D1148" s="1">
        <v>1</v>
      </c>
      <c r="E1148">
        <v>46</v>
      </c>
      <c r="F1148" t="s">
        <v>18</v>
      </c>
      <c r="G1148" t="str">
        <f t="shared" si="17"/>
        <v>F1-1-46A</v>
      </c>
      <c r="H1148" t="s">
        <v>22</v>
      </c>
      <c r="I1148" t="s">
        <v>23</v>
      </c>
      <c r="K1148" t="s">
        <v>86</v>
      </c>
      <c r="L1148" t="s">
        <v>26</v>
      </c>
      <c r="M1148" t="s">
        <v>286</v>
      </c>
      <c r="N1148" t="s">
        <v>27</v>
      </c>
      <c r="O1148" t="s">
        <v>29</v>
      </c>
      <c r="Q1148">
        <v>41.2</v>
      </c>
      <c r="R1148">
        <v>22.6</v>
      </c>
      <c r="S1148">
        <v>27.05</v>
      </c>
      <c r="W1148">
        <v>67</v>
      </c>
      <c r="X1148">
        <v>19</v>
      </c>
      <c r="Y1148">
        <v>195</v>
      </c>
      <c r="Z1148">
        <v>176</v>
      </c>
    </row>
    <row r="1149" spans="1:29" x14ac:dyDescent="0.3">
      <c r="A1149" t="s">
        <v>926</v>
      </c>
      <c r="B1149" s="3">
        <v>40732</v>
      </c>
      <c r="C1149" s="1">
        <v>1</v>
      </c>
      <c r="D1149" s="1">
        <v>1</v>
      </c>
      <c r="E1149">
        <v>46</v>
      </c>
      <c r="F1149" t="s">
        <v>19</v>
      </c>
      <c r="G1149" t="str">
        <f t="shared" si="17"/>
        <v>F1-1-46B</v>
      </c>
      <c r="H1149" t="s">
        <v>20</v>
      </c>
      <c r="I1149" t="s">
        <v>20</v>
      </c>
    </row>
    <row r="1150" spans="1:29" x14ac:dyDescent="0.3">
      <c r="A1150" t="s">
        <v>926</v>
      </c>
      <c r="B1150" s="3">
        <v>40732</v>
      </c>
      <c r="C1150" s="1">
        <v>1</v>
      </c>
      <c r="D1150" s="1">
        <v>1</v>
      </c>
      <c r="E1150">
        <v>47</v>
      </c>
      <c r="F1150" t="s">
        <v>18</v>
      </c>
      <c r="G1150" t="str">
        <f t="shared" si="17"/>
        <v>F1-1-47A</v>
      </c>
      <c r="H1150" t="s">
        <v>22</v>
      </c>
      <c r="I1150" t="s">
        <v>23</v>
      </c>
      <c r="K1150" t="s">
        <v>25</v>
      </c>
      <c r="L1150" t="s">
        <v>71</v>
      </c>
      <c r="M1150" t="s">
        <v>242</v>
      </c>
    </row>
    <row r="1151" spans="1:29" x14ac:dyDescent="0.3">
      <c r="A1151" t="s">
        <v>926</v>
      </c>
      <c r="B1151" s="3">
        <v>40732</v>
      </c>
      <c r="C1151" s="1">
        <v>1</v>
      </c>
      <c r="D1151" s="1">
        <v>1</v>
      </c>
      <c r="E1151">
        <v>47</v>
      </c>
      <c r="F1151" t="s">
        <v>19</v>
      </c>
      <c r="G1151" t="str">
        <f t="shared" si="17"/>
        <v>F1-1-47B</v>
      </c>
      <c r="H1151" t="s">
        <v>20</v>
      </c>
      <c r="I1151" t="s">
        <v>24</v>
      </c>
    </row>
    <row r="1152" spans="1:29" x14ac:dyDescent="0.3">
      <c r="A1152" t="s">
        <v>926</v>
      </c>
      <c r="B1152" s="3">
        <v>40732</v>
      </c>
      <c r="C1152" s="1">
        <v>1</v>
      </c>
      <c r="D1152" s="1">
        <v>1</v>
      </c>
      <c r="E1152">
        <v>48</v>
      </c>
      <c r="F1152" t="s">
        <v>18</v>
      </c>
      <c r="G1152" t="str">
        <f t="shared" si="17"/>
        <v>F1-1-48A</v>
      </c>
      <c r="H1152" t="s">
        <v>22</v>
      </c>
      <c r="I1152" t="s">
        <v>23</v>
      </c>
      <c r="K1152" t="s">
        <v>53</v>
      </c>
      <c r="L1152" t="s">
        <v>71</v>
      </c>
      <c r="M1152" t="s">
        <v>201</v>
      </c>
    </row>
    <row r="1153" spans="1:29" x14ac:dyDescent="0.3">
      <c r="A1153" t="s">
        <v>926</v>
      </c>
      <c r="B1153" s="3">
        <v>40732</v>
      </c>
      <c r="C1153" s="1">
        <v>1</v>
      </c>
      <c r="D1153" s="1">
        <v>1</v>
      </c>
      <c r="E1153">
        <v>48</v>
      </c>
      <c r="F1153" t="s">
        <v>19</v>
      </c>
      <c r="G1153" t="str">
        <f t="shared" si="17"/>
        <v>F1-1-48B</v>
      </c>
      <c r="H1153" t="s">
        <v>22</v>
      </c>
      <c r="I1153" t="s">
        <v>23</v>
      </c>
      <c r="K1153" t="s">
        <v>30</v>
      </c>
      <c r="L1153" t="s">
        <v>26</v>
      </c>
      <c r="M1153" s="7" t="s">
        <v>281</v>
      </c>
      <c r="N1153" t="s">
        <v>27</v>
      </c>
      <c r="O1153" t="s">
        <v>29</v>
      </c>
      <c r="Q1153">
        <v>39.799999999999997</v>
      </c>
      <c r="R1153">
        <v>24.4</v>
      </c>
      <c r="S1153">
        <v>18.05</v>
      </c>
      <c r="W1153">
        <v>89</v>
      </c>
      <c r="X1153">
        <v>19</v>
      </c>
      <c r="Y1153">
        <v>113</v>
      </c>
      <c r="Z1153">
        <v>94</v>
      </c>
      <c r="AC1153">
        <v>5</v>
      </c>
    </row>
    <row r="1154" spans="1:29" x14ac:dyDescent="0.3">
      <c r="A1154" t="s">
        <v>927</v>
      </c>
      <c r="B1154" s="3">
        <v>40733</v>
      </c>
      <c r="C1154" s="1">
        <v>1</v>
      </c>
      <c r="D1154" s="1">
        <v>1</v>
      </c>
      <c r="E1154">
        <v>1</v>
      </c>
      <c r="F1154" t="s">
        <v>18</v>
      </c>
      <c r="G1154" t="str">
        <f t="shared" si="17"/>
        <v>F1-1-1A</v>
      </c>
      <c r="H1154" t="s">
        <v>20</v>
      </c>
      <c r="I1154" t="s">
        <v>20</v>
      </c>
    </row>
    <row r="1155" spans="1:29" x14ac:dyDescent="0.3">
      <c r="A1155" t="s">
        <v>927</v>
      </c>
      <c r="B1155" s="3">
        <v>40733</v>
      </c>
      <c r="C1155" s="1">
        <v>1</v>
      </c>
      <c r="D1155" s="1">
        <v>1</v>
      </c>
      <c r="E1155">
        <v>1</v>
      </c>
      <c r="F1155" t="s">
        <v>19</v>
      </c>
      <c r="G1155" t="str">
        <f t="shared" ref="G1155:G1218" si="18">"F"&amp;C1155&amp;"-"&amp;D1155&amp;"-"&amp;E1155&amp;UPPER(F1155)</f>
        <v>F1-1-1B</v>
      </c>
      <c r="H1155" t="s">
        <v>20</v>
      </c>
      <c r="I1155" t="s">
        <v>20</v>
      </c>
    </row>
    <row r="1156" spans="1:29" x14ac:dyDescent="0.3">
      <c r="A1156" t="s">
        <v>927</v>
      </c>
      <c r="B1156" s="3">
        <v>40733</v>
      </c>
      <c r="C1156" s="1">
        <v>1</v>
      </c>
      <c r="D1156" s="1">
        <v>1</v>
      </c>
      <c r="E1156">
        <v>2</v>
      </c>
      <c r="F1156" t="s">
        <v>18</v>
      </c>
      <c r="G1156" t="str">
        <f t="shared" si="18"/>
        <v>F1-1-2A</v>
      </c>
      <c r="H1156" t="s">
        <v>22</v>
      </c>
      <c r="I1156" t="s">
        <v>23</v>
      </c>
      <c r="K1156" t="s">
        <v>30</v>
      </c>
      <c r="L1156" t="s">
        <v>71</v>
      </c>
      <c r="M1156" t="s">
        <v>229</v>
      </c>
    </row>
    <row r="1157" spans="1:29" x14ac:dyDescent="0.3">
      <c r="A1157" t="s">
        <v>927</v>
      </c>
      <c r="B1157" s="3">
        <v>40733</v>
      </c>
      <c r="C1157" s="1">
        <v>1</v>
      </c>
      <c r="D1157" s="1">
        <v>1</v>
      </c>
      <c r="E1157">
        <v>2</v>
      </c>
      <c r="F1157" t="s">
        <v>19</v>
      </c>
      <c r="G1157" t="str">
        <f t="shared" si="18"/>
        <v>F1-1-2B</v>
      </c>
      <c r="H1157" t="s">
        <v>23</v>
      </c>
      <c r="I1157" t="s">
        <v>23</v>
      </c>
      <c r="K1157" t="s">
        <v>25</v>
      </c>
      <c r="L1157" t="s">
        <v>71</v>
      </c>
      <c r="M1157" t="s">
        <v>277</v>
      </c>
    </row>
    <row r="1158" spans="1:29" x14ac:dyDescent="0.3">
      <c r="A1158" t="s">
        <v>927</v>
      </c>
      <c r="B1158" s="3">
        <v>40733</v>
      </c>
      <c r="C1158" s="1">
        <v>1</v>
      </c>
      <c r="D1158" s="1">
        <v>1</v>
      </c>
      <c r="E1158">
        <v>3</v>
      </c>
      <c r="F1158" t="s">
        <v>18</v>
      </c>
      <c r="G1158" t="str">
        <f t="shared" si="18"/>
        <v>F1-1-3A</v>
      </c>
      <c r="H1158" t="s">
        <v>20</v>
      </c>
      <c r="I1158" t="s">
        <v>20</v>
      </c>
    </row>
    <row r="1159" spans="1:29" x14ac:dyDescent="0.3">
      <c r="A1159" t="s">
        <v>927</v>
      </c>
      <c r="B1159" s="3">
        <v>40733</v>
      </c>
      <c r="C1159" s="1">
        <v>1</v>
      </c>
      <c r="D1159" s="1">
        <v>1</v>
      </c>
      <c r="E1159">
        <v>3</v>
      </c>
      <c r="F1159" t="s">
        <v>19</v>
      </c>
      <c r="G1159" t="str">
        <f t="shared" si="18"/>
        <v>F1-1-3B</v>
      </c>
      <c r="H1159" t="s">
        <v>22</v>
      </c>
      <c r="I1159" t="s">
        <v>23</v>
      </c>
      <c r="K1159" t="s">
        <v>25</v>
      </c>
      <c r="L1159" t="s">
        <v>26</v>
      </c>
      <c r="M1159" t="s">
        <v>297</v>
      </c>
      <c r="N1159" t="s">
        <v>27</v>
      </c>
      <c r="O1159" t="s">
        <v>31</v>
      </c>
      <c r="Q1159">
        <v>45.25</v>
      </c>
      <c r="R1159">
        <v>23.8</v>
      </c>
      <c r="S1159">
        <v>15.6</v>
      </c>
      <c r="W1159">
        <v>3</v>
      </c>
      <c r="X1159">
        <v>19</v>
      </c>
      <c r="Y1159">
        <v>238</v>
      </c>
      <c r="Z1159">
        <v>219</v>
      </c>
      <c r="AC1159">
        <v>143</v>
      </c>
    </row>
    <row r="1160" spans="1:29" x14ac:dyDescent="0.3">
      <c r="A1160" t="s">
        <v>927</v>
      </c>
      <c r="B1160" s="3">
        <v>40733</v>
      </c>
      <c r="C1160" s="1">
        <v>1</v>
      </c>
      <c r="D1160" s="1">
        <v>1</v>
      </c>
      <c r="E1160">
        <v>4</v>
      </c>
      <c r="F1160" t="s">
        <v>18</v>
      </c>
      <c r="G1160" t="str">
        <f t="shared" si="18"/>
        <v>F1-1-4A</v>
      </c>
      <c r="H1160" t="s">
        <v>20</v>
      </c>
      <c r="I1160" t="s">
        <v>20</v>
      </c>
      <c r="J1160" t="s">
        <v>21</v>
      </c>
    </row>
    <row r="1161" spans="1:29" x14ac:dyDescent="0.3">
      <c r="A1161" t="s">
        <v>927</v>
      </c>
      <c r="B1161" s="3">
        <v>40733</v>
      </c>
      <c r="C1161" s="1">
        <v>1</v>
      </c>
      <c r="D1161" s="1">
        <v>1</v>
      </c>
      <c r="E1161">
        <v>4</v>
      </c>
      <c r="F1161" t="s">
        <v>19</v>
      </c>
      <c r="G1161" t="str">
        <f t="shared" si="18"/>
        <v>F1-1-4B</v>
      </c>
      <c r="H1161" t="s">
        <v>20</v>
      </c>
      <c r="I1161" t="s">
        <v>20</v>
      </c>
      <c r="J1161" t="s">
        <v>21</v>
      </c>
    </row>
    <row r="1162" spans="1:29" x14ac:dyDescent="0.3">
      <c r="A1162" t="s">
        <v>927</v>
      </c>
      <c r="B1162" s="3">
        <v>40733</v>
      </c>
      <c r="C1162" s="1">
        <v>1</v>
      </c>
      <c r="D1162" s="1">
        <v>1</v>
      </c>
      <c r="E1162">
        <v>5</v>
      </c>
      <c r="F1162" t="s">
        <v>18</v>
      </c>
      <c r="G1162" t="str">
        <f t="shared" si="18"/>
        <v>F1-1-5A</v>
      </c>
      <c r="H1162" t="s">
        <v>22</v>
      </c>
      <c r="I1162" t="s">
        <v>23</v>
      </c>
      <c r="K1162" t="s">
        <v>53</v>
      </c>
      <c r="L1162" t="s">
        <v>71</v>
      </c>
      <c r="M1162" t="s">
        <v>246</v>
      </c>
    </row>
    <row r="1163" spans="1:29" x14ac:dyDescent="0.3">
      <c r="A1163" t="s">
        <v>927</v>
      </c>
      <c r="B1163" s="3">
        <v>40733</v>
      </c>
      <c r="C1163" s="1">
        <v>1</v>
      </c>
      <c r="D1163" s="1">
        <v>1</v>
      </c>
      <c r="E1163">
        <v>5</v>
      </c>
      <c r="F1163" t="s">
        <v>19</v>
      </c>
      <c r="G1163" t="str">
        <f t="shared" si="18"/>
        <v>F1-1-5B</v>
      </c>
      <c r="H1163" t="s">
        <v>20</v>
      </c>
      <c r="I1163" t="s">
        <v>20</v>
      </c>
      <c r="J1163" t="s">
        <v>21</v>
      </c>
    </row>
    <row r="1164" spans="1:29" x14ac:dyDescent="0.3">
      <c r="A1164" t="s">
        <v>927</v>
      </c>
      <c r="B1164" s="3">
        <v>40733</v>
      </c>
      <c r="C1164" s="1">
        <v>1</v>
      </c>
      <c r="D1164" s="1">
        <v>1</v>
      </c>
      <c r="E1164">
        <v>6</v>
      </c>
      <c r="F1164" t="s">
        <v>18</v>
      </c>
      <c r="G1164" t="str">
        <f t="shared" si="18"/>
        <v>F1-1-6A</v>
      </c>
      <c r="H1164" t="s">
        <v>22</v>
      </c>
      <c r="I1164" t="s">
        <v>23</v>
      </c>
      <c r="K1164" t="s">
        <v>35</v>
      </c>
      <c r="L1164" t="s">
        <v>26</v>
      </c>
      <c r="M1164" t="s">
        <v>298</v>
      </c>
      <c r="N1164" t="s">
        <v>27</v>
      </c>
      <c r="O1164" t="s">
        <v>29</v>
      </c>
      <c r="Q1164">
        <v>27.9</v>
      </c>
      <c r="R1164">
        <v>15.8</v>
      </c>
      <c r="S1164">
        <v>15.1</v>
      </c>
      <c r="W1164">
        <v>74</v>
      </c>
      <c r="X1164">
        <v>19</v>
      </c>
      <c r="Y1164">
        <v>59</v>
      </c>
      <c r="Z1164">
        <v>40</v>
      </c>
      <c r="AA1164" t="s">
        <v>299</v>
      </c>
      <c r="AC1164">
        <v>144</v>
      </c>
    </row>
    <row r="1165" spans="1:29" x14ac:dyDescent="0.3">
      <c r="A1165" t="s">
        <v>927</v>
      </c>
      <c r="B1165" s="3">
        <v>40733</v>
      </c>
      <c r="C1165" s="1">
        <v>1</v>
      </c>
      <c r="D1165" s="1">
        <v>1</v>
      </c>
      <c r="E1165">
        <v>6</v>
      </c>
      <c r="F1165" t="s">
        <v>19</v>
      </c>
      <c r="G1165" t="str">
        <f t="shared" si="18"/>
        <v>F1-1-6B</v>
      </c>
      <c r="H1165" t="s">
        <v>22</v>
      </c>
      <c r="I1165" t="s">
        <v>23</v>
      </c>
      <c r="K1165" t="s">
        <v>336</v>
      </c>
      <c r="L1165" t="s">
        <v>26</v>
      </c>
      <c r="M1165" t="s">
        <v>295</v>
      </c>
      <c r="N1165" t="s">
        <v>27</v>
      </c>
      <c r="O1165" t="s">
        <v>29</v>
      </c>
      <c r="P1165" t="s">
        <v>37</v>
      </c>
      <c r="Q1165">
        <v>46.7</v>
      </c>
      <c r="R1165">
        <v>15.25</v>
      </c>
      <c r="T1165">
        <v>195.4</v>
      </c>
      <c r="U1165">
        <v>117.6</v>
      </c>
      <c r="V1165">
        <v>40.5</v>
      </c>
      <c r="W1165">
        <v>8</v>
      </c>
      <c r="X1165">
        <v>20</v>
      </c>
      <c r="Y1165">
        <v>193</v>
      </c>
      <c r="Z1165">
        <v>173</v>
      </c>
    </row>
    <row r="1166" spans="1:29" x14ac:dyDescent="0.3">
      <c r="A1166" t="s">
        <v>927</v>
      </c>
      <c r="B1166" s="3">
        <v>40733</v>
      </c>
      <c r="C1166" s="1">
        <v>1</v>
      </c>
      <c r="D1166" s="1">
        <v>1</v>
      </c>
      <c r="E1166">
        <v>7</v>
      </c>
      <c r="F1166" t="s">
        <v>18</v>
      </c>
      <c r="G1166" t="str">
        <f t="shared" si="18"/>
        <v>F1-1-7A</v>
      </c>
      <c r="H1166" t="s">
        <v>20</v>
      </c>
      <c r="I1166" t="s">
        <v>20</v>
      </c>
    </row>
    <row r="1167" spans="1:29" x14ac:dyDescent="0.3">
      <c r="A1167" t="s">
        <v>927</v>
      </c>
      <c r="B1167" s="3">
        <v>40733</v>
      </c>
      <c r="C1167" s="1">
        <v>1</v>
      </c>
      <c r="D1167" s="1">
        <v>1</v>
      </c>
      <c r="E1167">
        <v>7</v>
      </c>
      <c r="F1167" t="s">
        <v>19</v>
      </c>
      <c r="G1167" t="str">
        <f t="shared" si="18"/>
        <v>F1-1-7B</v>
      </c>
      <c r="H1167" t="s">
        <v>20</v>
      </c>
      <c r="I1167" t="s">
        <v>20</v>
      </c>
    </row>
    <row r="1168" spans="1:29" x14ac:dyDescent="0.3">
      <c r="A1168" t="s">
        <v>927</v>
      </c>
      <c r="B1168" s="3">
        <v>40733</v>
      </c>
      <c r="C1168" s="1">
        <v>1</v>
      </c>
      <c r="D1168" s="1">
        <v>1</v>
      </c>
      <c r="E1168">
        <v>8</v>
      </c>
      <c r="F1168" t="s">
        <v>18</v>
      </c>
      <c r="G1168" t="str">
        <f t="shared" si="18"/>
        <v>F1-1-8A</v>
      </c>
      <c r="H1168" t="s">
        <v>22</v>
      </c>
      <c r="I1168" t="s">
        <v>23</v>
      </c>
      <c r="K1168" t="s">
        <v>93</v>
      </c>
      <c r="L1168" t="s">
        <v>26</v>
      </c>
      <c r="M1168" s="7" t="s">
        <v>296</v>
      </c>
      <c r="N1168" t="s">
        <v>27</v>
      </c>
      <c r="O1168" t="s">
        <v>29</v>
      </c>
      <c r="P1168" t="s">
        <v>37</v>
      </c>
      <c r="Q1168">
        <v>34.75</v>
      </c>
      <c r="R1168">
        <v>12.9</v>
      </c>
      <c r="S1168">
        <v>17.8</v>
      </c>
      <c r="T1168">
        <v>129.75</v>
      </c>
      <c r="U1168">
        <v>99.75</v>
      </c>
      <c r="W1168">
        <v>4</v>
      </c>
      <c r="X1168">
        <v>19</v>
      </c>
      <c r="Y1168">
        <v>99</v>
      </c>
      <c r="Z1168">
        <v>80</v>
      </c>
    </row>
    <row r="1169" spans="1:13" x14ac:dyDescent="0.3">
      <c r="A1169" t="s">
        <v>927</v>
      </c>
      <c r="B1169" s="3">
        <v>40733</v>
      </c>
      <c r="C1169" s="1">
        <v>1</v>
      </c>
      <c r="D1169" s="1">
        <v>1</v>
      </c>
      <c r="E1169">
        <v>8</v>
      </c>
      <c r="F1169" t="s">
        <v>19</v>
      </c>
      <c r="G1169" t="str">
        <f t="shared" si="18"/>
        <v>F1-1-8B</v>
      </c>
      <c r="H1169" t="s">
        <v>20</v>
      </c>
      <c r="I1169" t="s">
        <v>20</v>
      </c>
    </row>
    <row r="1170" spans="1:13" x14ac:dyDescent="0.3">
      <c r="A1170" t="s">
        <v>927</v>
      </c>
      <c r="B1170" s="3">
        <v>40733</v>
      </c>
      <c r="C1170" s="1">
        <v>1</v>
      </c>
      <c r="D1170" s="1">
        <v>1</v>
      </c>
      <c r="E1170">
        <v>9</v>
      </c>
      <c r="F1170" t="s">
        <v>18</v>
      </c>
      <c r="G1170" t="str">
        <f t="shared" si="18"/>
        <v>F1-1-9A</v>
      </c>
      <c r="H1170" t="s">
        <v>20</v>
      </c>
      <c r="I1170" t="s">
        <v>20</v>
      </c>
    </row>
    <row r="1171" spans="1:13" x14ac:dyDescent="0.3">
      <c r="A1171" t="s">
        <v>927</v>
      </c>
      <c r="B1171" s="3">
        <v>40733</v>
      </c>
      <c r="C1171" s="1">
        <v>1</v>
      </c>
      <c r="D1171" s="1">
        <v>1</v>
      </c>
      <c r="E1171">
        <v>9</v>
      </c>
      <c r="F1171" t="s">
        <v>19</v>
      </c>
      <c r="G1171" t="str">
        <f t="shared" si="18"/>
        <v>F1-1-9B</v>
      </c>
      <c r="H1171" t="s">
        <v>20</v>
      </c>
      <c r="I1171" t="s">
        <v>20</v>
      </c>
    </row>
    <row r="1172" spans="1:13" x14ac:dyDescent="0.3">
      <c r="A1172" t="s">
        <v>927</v>
      </c>
      <c r="B1172" s="3">
        <v>40733</v>
      </c>
      <c r="C1172" s="1">
        <v>1</v>
      </c>
      <c r="D1172" s="1">
        <v>1</v>
      </c>
      <c r="E1172">
        <v>10</v>
      </c>
      <c r="F1172" t="s">
        <v>18</v>
      </c>
      <c r="G1172" t="str">
        <f t="shared" si="18"/>
        <v>F1-1-10A</v>
      </c>
      <c r="H1172" t="s">
        <v>20</v>
      </c>
      <c r="I1172" t="s">
        <v>20</v>
      </c>
    </row>
    <row r="1173" spans="1:13" x14ac:dyDescent="0.3">
      <c r="A1173" t="s">
        <v>927</v>
      </c>
      <c r="B1173" s="3">
        <v>40733</v>
      </c>
      <c r="C1173" s="1">
        <v>1</v>
      </c>
      <c r="D1173" s="1">
        <v>1</v>
      </c>
      <c r="E1173">
        <v>10</v>
      </c>
      <c r="F1173" t="s">
        <v>19</v>
      </c>
      <c r="G1173" t="str">
        <f t="shared" si="18"/>
        <v>F1-1-10B</v>
      </c>
      <c r="H1173" t="s">
        <v>22</v>
      </c>
      <c r="I1173" t="s">
        <v>23</v>
      </c>
      <c r="K1173" t="s">
        <v>30</v>
      </c>
      <c r="L1173" t="s">
        <v>71</v>
      </c>
      <c r="M1173" t="s">
        <v>249</v>
      </c>
    </row>
    <row r="1174" spans="1:13" x14ac:dyDescent="0.3">
      <c r="A1174" t="s">
        <v>927</v>
      </c>
      <c r="B1174" s="3">
        <v>40733</v>
      </c>
      <c r="C1174" s="1">
        <v>1</v>
      </c>
      <c r="D1174" s="1">
        <v>1</v>
      </c>
      <c r="E1174">
        <v>11</v>
      </c>
      <c r="F1174" t="s">
        <v>18</v>
      </c>
      <c r="G1174" t="str">
        <f t="shared" si="18"/>
        <v>F1-1-11A</v>
      </c>
      <c r="H1174" t="s">
        <v>22</v>
      </c>
      <c r="I1174" t="s">
        <v>23</v>
      </c>
      <c r="K1174" t="s">
        <v>338</v>
      </c>
      <c r="L1174" t="s">
        <v>71</v>
      </c>
      <c r="M1174" t="s">
        <v>225</v>
      </c>
    </row>
    <row r="1175" spans="1:13" x14ac:dyDescent="0.3">
      <c r="A1175" t="s">
        <v>927</v>
      </c>
      <c r="B1175" s="3">
        <v>40733</v>
      </c>
      <c r="C1175" s="1">
        <v>1</v>
      </c>
      <c r="D1175" s="1">
        <v>1</v>
      </c>
      <c r="E1175">
        <v>11</v>
      </c>
      <c r="F1175" t="s">
        <v>19</v>
      </c>
      <c r="G1175" t="str">
        <f t="shared" si="18"/>
        <v>F1-1-11B</v>
      </c>
      <c r="H1175" t="s">
        <v>20</v>
      </c>
      <c r="I1175" t="s">
        <v>24</v>
      </c>
    </row>
    <row r="1176" spans="1:13" x14ac:dyDescent="0.3">
      <c r="A1176" t="s">
        <v>927</v>
      </c>
      <c r="B1176" s="3">
        <v>40733</v>
      </c>
      <c r="C1176" s="1">
        <v>1</v>
      </c>
      <c r="D1176" s="1">
        <v>1</v>
      </c>
      <c r="E1176">
        <v>12</v>
      </c>
      <c r="F1176" t="s">
        <v>18</v>
      </c>
      <c r="G1176" t="str">
        <f t="shared" si="18"/>
        <v>F1-1-12A</v>
      </c>
      <c r="H1176" t="s">
        <v>20</v>
      </c>
      <c r="I1176" t="s">
        <v>24</v>
      </c>
    </row>
    <row r="1177" spans="1:13" x14ac:dyDescent="0.3">
      <c r="A1177" t="s">
        <v>927</v>
      </c>
      <c r="B1177" s="3">
        <v>40733</v>
      </c>
      <c r="C1177" s="1">
        <v>1</v>
      </c>
      <c r="D1177" s="1">
        <v>1</v>
      </c>
      <c r="E1177">
        <v>12</v>
      </c>
      <c r="F1177" t="s">
        <v>19</v>
      </c>
      <c r="G1177" t="str">
        <f t="shared" si="18"/>
        <v>F1-1-12B</v>
      </c>
      <c r="H1177" t="s">
        <v>20</v>
      </c>
      <c r="I1177" t="s">
        <v>24</v>
      </c>
    </row>
    <row r="1178" spans="1:13" x14ac:dyDescent="0.3">
      <c r="A1178" t="s">
        <v>927</v>
      </c>
      <c r="B1178" s="3">
        <v>40733</v>
      </c>
      <c r="C1178" s="1">
        <v>1</v>
      </c>
      <c r="D1178" s="1">
        <v>1</v>
      </c>
      <c r="E1178">
        <v>13</v>
      </c>
      <c r="F1178" t="s">
        <v>18</v>
      </c>
      <c r="G1178" t="str">
        <f t="shared" si="18"/>
        <v>F1-1-13A</v>
      </c>
      <c r="H1178" t="s">
        <v>20</v>
      </c>
      <c r="I1178" t="s">
        <v>23</v>
      </c>
      <c r="J1178" t="s">
        <v>21</v>
      </c>
    </row>
    <row r="1179" spans="1:13" x14ac:dyDescent="0.3">
      <c r="A1179" t="s">
        <v>927</v>
      </c>
      <c r="B1179" s="3">
        <v>40733</v>
      </c>
      <c r="C1179" s="1">
        <v>1</v>
      </c>
      <c r="D1179" s="1">
        <v>1</v>
      </c>
      <c r="E1179">
        <v>13</v>
      </c>
      <c r="F1179" t="s">
        <v>19</v>
      </c>
      <c r="G1179" t="str">
        <f t="shared" si="18"/>
        <v>F1-1-13B</v>
      </c>
      <c r="H1179" t="s">
        <v>20</v>
      </c>
      <c r="I1179" t="s">
        <v>24</v>
      </c>
    </row>
    <row r="1180" spans="1:13" x14ac:dyDescent="0.3">
      <c r="A1180" t="s">
        <v>927</v>
      </c>
      <c r="B1180" s="3">
        <v>40733</v>
      </c>
      <c r="C1180" s="1">
        <v>1</v>
      </c>
      <c r="D1180" s="1">
        <v>1</v>
      </c>
      <c r="E1180">
        <v>14</v>
      </c>
      <c r="F1180" t="s">
        <v>18</v>
      </c>
      <c r="G1180" t="str">
        <f t="shared" si="18"/>
        <v>F1-1-14A</v>
      </c>
      <c r="H1180" t="s">
        <v>20</v>
      </c>
      <c r="I1180" t="s">
        <v>20</v>
      </c>
    </row>
    <row r="1181" spans="1:13" x14ac:dyDescent="0.3">
      <c r="A1181" t="s">
        <v>927</v>
      </c>
      <c r="B1181" s="3">
        <v>40733</v>
      </c>
      <c r="C1181" s="1">
        <v>1</v>
      </c>
      <c r="D1181" s="1">
        <v>1</v>
      </c>
      <c r="E1181">
        <v>14</v>
      </c>
      <c r="F1181" t="s">
        <v>19</v>
      </c>
      <c r="G1181" t="str">
        <f t="shared" si="18"/>
        <v>F1-1-14B</v>
      </c>
      <c r="H1181" t="s">
        <v>22</v>
      </c>
      <c r="I1181" t="s">
        <v>23</v>
      </c>
      <c r="K1181" t="s">
        <v>25</v>
      </c>
      <c r="L1181" t="s">
        <v>71</v>
      </c>
      <c r="M1181" t="s">
        <v>269</v>
      </c>
    </row>
    <row r="1182" spans="1:13" x14ac:dyDescent="0.3">
      <c r="A1182" t="s">
        <v>927</v>
      </c>
      <c r="B1182" s="3">
        <v>40733</v>
      </c>
      <c r="C1182" s="1">
        <v>1</v>
      </c>
      <c r="D1182" s="1">
        <v>1</v>
      </c>
      <c r="E1182">
        <v>15</v>
      </c>
      <c r="F1182" t="s">
        <v>18</v>
      </c>
      <c r="G1182" t="str">
        <f t="shared" si="18"/>
        <v>F1-1-15A</v>
      </c>
      <c r="H1182" t="s">
        <v>20</v>
      </c>
      <c r="I1182" t="s">
        <v>23</v>
      </c>
      <c r="J1182" t="s">
        <v>21</v>
      </c>
    </row>
    <row r="1183" spans="1:13" x14ac:dyDescent="0.3">
      <c r="A1183" t="s">
        <v>927</v>
      </c>
      <c r="B1183" s="3">
        <v>40733</v>
      </c>
      <c r="C1183" s="1">
        <v>1</v>
      </c>
      <c r="D1183" s="1">
        <v>1</v>
      </c>
      <c r="E1183">
        <v>15</v>
      </c>
      <c r="F1183" t="s">
        <v>19</v>
      </c>
      <c r="G1183" t="str">
        <f t="shared" si="18"/>
        <v>F1-1-15B</v>
      </c>
      <c r="H1183" t="s">
        <v>20</v>
      </c>
      <c r="I1183" t="s">
        <v>23</v>
      </c>
      <c r="J1183" t="s">
        <v>21</v>
      </c>
    </row>
    <row r="1184" spans="1:13" x14ac:dyDescent="0.3">
      <c r="A1184" t="s">
        <v>927</v>
      </c>
      <c r="B1184" s="3">
        <v>40733</v>
      </c>
      <c r="C1184" s="1">
        <v>1</v>
      </c>
      <c r="D1184" s="1">
        <v>1</v>
      </c>
      <c r="E1184">
        <v>16</v>
      </c>
      <c r="F1184" t="s">
        <v>18</v>
      </c>
      <c r="G1184" t="str">
        <f t="shared" si="18"/>
        <v>F1-1-16A</v>
      </c>
      <c r="H1184" t="s">
        <v>20</v>
      </c>
      <c r="I1184" t="s">
        <v>23</v>
      </c>
      <c r="J1184" t="s">
        <v>21</v>
      </c>
    </row>
    <row r="1185" spans="1:33" x14ac:dyDescent="0.3">
      <c r="A1185" t="s">
        <v>927</v>
      </c>
      <c r="B1185" s="3">
        <v>40733</v>
      </c>
      <c r="C1185" s="1">
        <v>1</v>
      </c>
      <c r="D1185" s="1">
        <v>1</v>
      </c>
      <c r="E1185">
        <v>16</v>
      </c>
      <c r="F1185" t="s">
        <v>19</v>
      </c>
      <c r="G1185" t="str">
        <f t="shared" si="18"/>
        <v>F1-1-16B</v>
      </c>
      <c r="H1185" t="s">
        <v>20</v>
      </c>
      <c r="I1185" t="s">
        <v>24</v>
      </c>
    </row>
    <row r="1186" spans="1:33" x14ac:dyDescent="0.3">
      <c r="A1186" t="s">
        <v>927</v>
      </c>
      <c r="B1186" s="3">
        <v>40733</v>
      </c>
      <c r="C1186" s="1">
        <v>1</v>
      </c>
      <c r="D1186" s="1">
        <v>1</v>
      </c>
      <c r="E1186">
        <v>17</v>
      </c>
      <c r="F1186" t="s">
        <v>18</v>
      </c>
      <c r="G1186" t="str">
        <f t="shared" si="18"/>
        <v>F1-1-17A</v>
      </c>
      <c r="H1186" t="s">
        <v>20</v>
      </c>
      <c r="I1186" t="s">
        <v>20</v>
      </c>
    </row>
    <row r="1187" spans="1:33" x14ac:dyDescent="0.3">
      <c r="A1187" t="s">
        <v>927</v>
      </c>
      <c r="B1187" s="3">
        <v>40733</v>
      </c>
      <c r="C1187" s="1">
        <v>1</v>
      </c>
      <c r="D1187" s="1">
        <v>1</v>
      </c>
      <c r="E1187">
        <v>17</v>
      </c>
      <c r="F1187" t="s">
        <v>19</v>
      </c>
      <c r="G1187" t="str">
        <f t="shared" si="18"/>
        <v>F1-1-17B</v>
      </c>
      <c r="H1187" t="s">
        <v>20</v>
      </c>
      <c r="I1187" t="s">
        <v>20</v>
      </c>
      <c r="J1187" t="s">
        <v>21</v>
      </c>
    </row>
    <row r="1188" spans="1:33" x14ac:dyDescent="0.3">
      <c r="A1188" t="s">
        <v>927</v>
      </c>
      <c r="B1188" s="3">
        <v>40733</v>
      </c>
      <c r="C1188" s="1">
        <v>1</v>
      </c>
      <c r="D1188" s="1">
        <v>1</v>
      </c>
      <c r="E1188">
        <v>18</v>
      </c>
      <c r="F1188" t="s">
        <v>18</v>
      </c>
      <c r="G1188" t="str">
        <f t="shared" si="18"/>
        <v>F1-1-18A</v>
      </c>
      <c r="H1188" t="s">
        <v>20</v>
      </c>
      <c r="I1188" t="s">
        <v>20</v>
      </c>
    </row>
    <row r="1189" spans="1:33" x14ac:dyDescent="0.3">
      <c r="A1189" t="s">
        <v>927</v>
      </c>
      <c r="B1189" s="3">
        <v>40733</v>
      </c>
      <c r="C1189" s="1">
        <v>1</v>
      </c>
      <c r="D1189" s="1">
        <v>1</v>
      </c>
      <c r="E1189">
        <v>18</v>
      </c>
      <c r="F1189" t="s">
        <v>19</v>
      </c>
      <c r="G1189" t="str">
        <f t="shared" si="18"/>
        <v>F1-1-18B</v>
      </c>
      <c r="H1189" t="s">
        <v>20</v>
      </c>
      <c r="I1189" t="s">
        <v>23</v>
      </c>
      <c r="J1189" t="s">
        <v>21</v>
      </c>
    </row>
    <row r="1190" spans="1:33" x14ac:dyDescent="0.3">
      <c r="A1190" t="s">
        <v>927</v>
      </c>
      <c r="B1190" s="3">
        <v>40733</v>
      </c>
      <c r="C1190" s="1">
        <v>1</v>
      </c>
      <c r="D1190" s="1">
        <v>1</v>
      </c>
      <c r="E1190">
        <v>19</v>
      </c>
      <c r="F1190" t="s">
        <v>18</v>
      </c>
      <c r="G1190" t="str">
        <f t="shared" si="18"/>
        <v>F1-1-19A</v>
      </c>
      <c r="H1190" t="s">
        <v>20</v>
      </c>
      <c r="I1190" t="s">
        <v>24</v>
      </c>
    </row>
    <row r="1191" spans="1:33" x14ac:dyDescent="0.3">
      <c r="A1191" t="s">
        <v>927</v>
      </c>
      <c r="B1191" s="3">
        <v>40733</v>
      </c>
      <c r="C1191" s="1">
        <v>1</v>
      </c>
      <c r="D1191" s="1">
        <v>1</v>
      </c>
      <c r="E1191">
        <v>19</v>
      </c>
      <c r="F1191" t="s">
        <v>19</v>
      </c>
      <c r="G1191" t="str">
        <f t="shared" si="18"/>
        <v>F1-1-19B</v>
      </c>
      <c r="H1191" t="s">
        <v>20</v>
      </c>
      <c r="I1191" t="s">
        <v>20</v>
      </c>
      <c r="J1191" t="s">
        <v>21</v>
      </c>
    </row>
    <row r="1192" spans="1:33" x14ac:dyDescent="0.3">
      <c r="A1192" t="s">
        <v>927</v>
      </c>
      <c r="B1192" s="3">
        <v>40733</v>
      </c>
      <c r="C1192" s="1">
        <v>1</v>
      </c>
      <c r="D1192" s="1">
        <v>1</v>
      </c>
      <c r="E1192">
        <v>20</v>
      </c>
      <c r="F1192" t="s">
        <v>18</v>
      </c>
      <c r="G1192" t="str">
        <f t="shared" si="18"/>
        <v>F1-1-20A</v>
      </c>
      <c r="H1192" t="s">
        <v>22</v>
      </c>
      <c r="I1192" t="s">
        <v>23</v>
      </c>
      <c r="K1192" t="s">
        <v>336</v>
      </c>
      <c r="L1192" t="s">
        <v>26</v>
      </c>
      <c r="M1192" s="7" t="s">
        <v>292</v>
      </c>
      <c r="N1192" t="s">
        <v>27</v>
      </c>
      <c r="O1192" t="s">
        <v>29</v>
      </c>
      <c r="P1192" t="s">
        <v>37</v>
      </c>
      <c r="Q1192">
        <v>44.15</v>
      </c>
      <c r="R1192">
        <v>15</v>
      </c>
      <c r="V1192">
        <v>39.75</v>
      </c>
      <c r="W1192">
        <v>4</v>
      </c>
      <c r="X1192">
        <v>19</v>
      </c>
      <c r="Y1192">
        <v>204</v>
      </c>
      <c r="Z1192">
        <v>185</v>
      </c>
    </row>
    <row r="1193" spans="1:33" x14ac:dyDescent="0.3">
      <c r="A1193" t="s">
        <v>927</v>
      </c>
      <c r="B1193" s="3">
        <v>40733</v>
      </c>
      <c r="C1193" s="1">
        <v>1</v>
      </c>
      <c r="D1193" s="1">
        <v>1</v>
      </c>
      <c r="E1193">
        <v>20</v>
      </c>
      <c r="F1193" t="s">
        <v>19</v>
      </c>
      <c r="G1193" t="str">
        <f t="shared" si="18"/>
        <v>F1-1-20B</v>
      </c>
      <c r="H1193" t="s">
        <v>20</v>
      </c>
      <c r="I1193" t="s">
        <v>20</v>
      </c>
      <c r="J1193" t="s">
        <v>21</v>
      </c>
    </row>
    <row r="1194" spans="1:33" x14ac:dyDescent="0.3">
      <c r="A1194" t="s">
        <v>927</v>
      </c>
      <c r="B1194" s="3">
        <v>40733</v>
      </c>
      <c r="C1194" s="1">
        <v>1</v>
      </c>
      <c r="D1194" s="1">
        <v>1</v>
      </c>
      <c r="E1194" s="4">
        <v>21</v>
      </c>
      <c r="F1194" t="s">
        <v>18</v>
      </c>
      <c r="G1194" t="str">
        <f t="shared" si="18"/>
        <v>F1-1-21A</v>
      </c>
      <c r="H1194" t="s">
        <v>20</v>
      </c>
      <c r="I1194" t="s">
        <v>23</v>
      </c>
      <c r="J1194" t="s">
        <v>21</v>
      </c>
    </row>
    <row r="1195" spans="1:33" x14ac:dyDescent="0.3">
      <c r="A1195" t="s">
        <v>927</v>
      </c>
      <c r="B1195" s="3">
        <v>40733</v>
      </c>
      <c r="C1195" s="1">
        <v>1</v>
      </c>
      <c r="D1195" s="1">
        <v>1</v>
      </c>
      <c r="E1195">
        <v>21</v>
      </c>
      <c r="F1195" t="s">
        <v>19</v>
      </c>
      <c r="G1195" t="str">
        <f t="shared" si="18"/>
        <v>F1-1-21B</v>
      </c>
      <c r="H1195" t="s">
        <v>22</v>
      </c>
      <c r="I1195" t="s">
        <v>23</v>
      </c>
      <c r="K1195" t="s">
        <v>35</v>
      </c>
      <c r="L1195" t="s">
        <v>71</v>
      </c>
      <c r="M1195" t="s">
        <v>294</v>
      </c>
      <c r="N1195" t="s">
        <v>27</v>
      </c>
      <c r="O1195" t="s">
        <v>29</v>
      </c>
      <c r="Q1195">
        <v>28.6</v>
      </c>
      <c r="R1195">
        <v>18.100000000000001</v>
      </c>
      <c r="S1195">
        <v>14.5</v>
      </c>
      <c r="W1195">
        <v>35</v>
      </c>
      <c r="X1195">
        <v>20</v>
      </c>
      <c r="Y1195">
        <v>65</v>
      </c>
      <c r="Z1195">
        <v>45</v>
      </c>
      <c r="AA1195" t="s">
        <v>293</v>
      </c>
      <c r="AG1195" t="s">
        <v>333</v>
      </c>
    </row>
    <row r="1196" spans="1:33" x14ac:dyDescent="0.3">
      <c r="A1196" t="s">
        <v>927</v>
      </c>
      <c r="B1196" s="3">
        <v>40733</v>
      </c>
      <c r="C1196" s="1">
        <v>1</v>
      </c>
      <c r="D1196" s="1">
        <v>1</v>
      </c>
      <c r="E1196">
        <v>22</v>
      </c>
      <c r="F1196" t="s">
        <v>18</v>
      </c>
      <c r="G1196" t="str">
        <f t="shared" si="18"/>
        <v>F1-1-22A</v>
      </c>
      <c r="H1196" t="s">
        <v>20</v>
      </c>
      <c r="I1196" t="s">
        <v>20</v>
      </c>
    </row>
    <row r="1197" spans="1:33" x14ac:dyDescent="0.3">
      <c r="A1197" t="s">
        <v>927</v>
      </c>
      <c r="B1197" s="3">
        <v>40733</v>
      </c>
      <c r="C1197" s="1">
        <v>1</v>
      </c>
      <c r="D1197" s="1">
        <v>1</v>
      </c>
      <c r="E1197">
        <v>22</v>
      </c>
      <c r="F1197" t="s">
        <v>19</v>
      </c>
      <c r="G1197" t="str">
        <f t="shared" si="18"/>
        <v>F1-1-22B</v>
      </c>
      <c r="H1197" t="s">
        <v>20</v>
      </c>
      <c r="I1197" t="s">
        <v>24</v>
      </c>
    </row>
    <row r="1198" spans="1:33" x14ac:dyDescent="0.3">
      <c r="A1198" t="s">
        <v>927</v>
      </c>
      <c r="B1198" s="3">
        <v>40733</v>
      </c>
      <c r="C1198" s="1">
        <v>1</v>
      </c>
      <c r="D1198" s="1">
        <v>1</v>
      </c>
      <c r="E1198">
        <v>23</v>
      </c>
      <c r="F1198" t="s">
        <v>18</v>
      </c>
      <c r="G1198" t="str">
        <f t="shared" si="18"/>
        <v>F1-1-23A</v>
      </c>
      <c r="H1198" t="s">
        <v>20</v>
      </c>
      <c r="I1198" t="s">
        <v>20</v>
      </c>
      <c r="J1198" t="s">
        <v>21</v>
      </c>
    </row>
    <row r="1199" spans="1:33" x14ac:dyDescent="0.3">
      <c r="A1199" t="s">
        <v>927</v>
      </c>
      <c r="B1199" s="3">
        <v>40733</v>
      </c>
      <c r="C1199" s="1">
        <v>1</v>
      </c>
      <c r="D1199" s="1">
        <v>1</v>
      </c>
      <c r="E1199">
        <v>23</v>
      </c>
      <c r="F1199" t="s">
        <v>19</v>
      </c>
      <c r="G1199" t="str">
        <f t="shared" si="18"/>
        <v>F1-1-23B</v>
      </c>
      <c r="H1199" t="s">
        <v>20</v>
      </c>
      <c r="I1199" t="s">
        <v>23</v>
      </c>
      <c r="J1199" t="s">
        <v>21</v>
      </c>
    </row>
    <row r="1200" spans="1:33" x14ac:dyDescent="0.3">
      <c r="A1200" t="s">
        <v>927</v>
      </c>
      <c r="B1200" s="3">
        <v>40733</v>
      </c>
      <c r="C1200" s="1">
        <v>1</v>
      </c>
      <c r="D1200" s="1">
        <v>1</v>
      </c>
      <c r="E1200">
        <v>24</v>
      </c>
      <c r="F1200" t="s">
        <v>18</v>
      </c>
      <c r="G1200" t="str">
        <f t="shared" si="18"/>
        <v>F1-1-24A</v>
      </c>
      <c r="H1200" t="s">
        <v>20</v>
      </c>
      <c r="I1200" t="s">
        <v>24</v>
      </c>
    </row>
    <row r="1201" spans="1:13" x14ac:dyDescent="0.3">
      <c r="A1201" t="s">
        <v>927</v>
      </c>
      <c r="B1201" s="3">
        <v>40733</v>
      </c>
      <c r="C1201" s="1">
        <v>1</v>
      </c>
      <c r="D1201" s="1">
        <v>1</v>
      </c>
      <c r="E1201">
        <v>24</v>
      </c>
      <c r="F1201" t="s">
        <v>19</v>
      </c>
      <c r="G1201" t="str">
        <f t="shared" si="18"/>
        <v>F1-1-24B</v>
      </c>
      <c r="H1201" t="s">
        <v>20</v>
      </c>
      <c r="I1201" t="s">
        <v>23</v>
      </c>
      <c r="J1201" t="s">
        <v>21</v>
      </c>
    </row>
    <row r="1202" spans="1:13" x14ac:dyDescent="0.3">
      <c r="A1202" t="s">
        <v>927</v>
      </c>
      <c r="B1202" s="3">
        <v>40733</v>
      </c>
      <c r="C1202" s="1">
        <v>1</v>
      </c>
      <c r="D1202" s="1">
        <v>1</v>
      </c>
      <c r="E1202">
        <v>25</v>
      </c>
      <c r="F1202" t="s">
        <v>18</v>
      </c>
      <c r="G1202" t="str">
        <f t="shared" si="18"/>
        <v>F1-1-25A</v>
      </c>
      <c r="H1202" t="s">
        <v>22</v>
      </c>
      <c r="I1202" t="s">
        <v>23</v>
      </c>
      <c r="K1202" t="s">
        <v>30</v>
      </c>
      <c r="L1202" t="s">
        <v>71</v>
      </c>
      <c r="M1202" s="7" t="s">
        <v>259</v>
      </c>
    </row>
    <row r="1203" spans="1:13" x14ac:dyDescent="0.3">
      <c r="A1203" t="s">
        <v>927</v>
      </c>
      <c r="B1203" s="3">
        <v>40733</v>
      </c>
      <c r="C1203" s="1">
        <v>1</v>
      </c>
      <c r="D1203" s="1">
        <v>1</v>
      </c>
      <c r="E1203">
        <v>25</v>
      </c>
      <c r="F1203" t="s">
        <v>19</v>
      </c>
      <c r="G1203" t="str">
        <f t="shared" si="18"/>
        <v>F1-1-25B</v>
      </c>
      <c r="H1203" t="s">
        <v>20</v>
      </c>
      <c r="I1203" t="s">
        <v>20</v>
      </c>
    </row>
    <row r="1204" spans="1:13" x14ac:dyDescent="0.3">
      <c r="A1204" t="s">
        <v>927</v>
      </c>
      <c r="B1204" s="3">
        <v>40733</v>
      </c>
      <c r="C1204" s="1">
        <v>1</v>
      </c>
      <c r="D1204" s="1">
        <v>1</v>
      </c>
      <c r="E1204">
        <v>26</v>
      </c>
      <c r="F1204" t="s">
        <v>18</v>
      </c>
      <c r="G1204" t="str">
        <f t="shared" si="18"/>
        <v>F1-1-26A</v>
      </c>
      <c r="H1204" t="s">
        <v>22</v>
      </c>
      <c r="I1204" t="s">
        <v>23</v>
      </c>
      <c r="K1204" t="s">
        <v>30</v>
      </c>
      <c r="L1204" t="s">
        <v>71</v>
      </c>
      <c r="M1204" s="7" t="s">
        <v>230</v>
      </c>
    </row>
    <row r="1205" spans="1:13" x14ac:dyDescent="0.3">
      <c r="A1205" t="s">
        <v>927</v>
      </c>
      <c r="B1205" s="3">
        <v>40733</v>
      </c>
      <c r="C1205" s="1">
        <v>1</v>
      </c>
      <c r="D1205" s="1">
        <v>1</v>
      </c>
      <c r="E1205">
        <v>26</v>
      </c>
      <c r="F1205" t="s">
        <v>19</v>
      </c>
      <c r="G1205" t="str">
        <f t="shared" si="18"/>
        <v>F1-1-26B</v>
      </c>
      <c r="H1205" t="s">
        <v>20</v>
      </c>
      <c r="I1205" t="s">
        <v>23</v>
      </c>
    </row>
    <row r="1206" spans="1:13" x14ac:dyDescent="0.3">
      <c r="A1206" t="s">
        <v>927</v>
      </c>
      <c r="B1206" s="3">
        <v>40733</v>
      </c>
      <c r="C1206" s="1">
        <v>1</v>
      </c>
      <c r="D1206" s="1">
        <v>1</v>
      </c>
      <c r="E1206">
        <v>27</v>
      </c>
      <c r="F1206" t="s">
        <v>18</v>
      </c>
      <c r="G1206" t="str">
        <f t="shared" si="18"/>
        <v>F1-1-27A</v>
      </c>
      <c r="H1206" t="s">
        <v>20</v>
      </c>
      <c r="I1206" t="s">
        <v>24</v>
      </c>
    </row>
    <row r="1207" spans="1:13" x14ac:dyDescent="0.3">
      <c r="A1207" t="s">
        <v>927</v>
      </c>
      <c r="B1207" s="3">
        <v>40733</v>
      </c>
      <c r="C1207" s="1">
        <v>1</v>
      </c>
      <c r="D1207" s="1">
        <v>1</v>
      </c>
      <c r="E1207">
        <v>27</v>
      </c>
      <c r="F1207" t="s">
        <v>19</v>
      </c>
      <c r="G1207" t="str">
        <f t="shared" si="18"/>
        <v>F1-1-27B</v>
      </c>
      <c r="H1207" t="s">
        <v>20</v>
      </c>
      <c r="I1207" t="s">
        <v>20</v>
      </c>
    </row>
    <row r="1208" spans="1:13" x14ac:dyDescent="0.3">
      <c r="A1208" t="s">
        <v>927</v>
      </c>
      <c r="B1208" s="3">
        <v>40733</v>
      </c>
      <c r="C1208" s="1">
        <v>1</v>
      </c>
      <c r="D1208" s="1">
        <v>1</v>
      </c>
      <c r="E1208">
        <v>28</v>
      </c>
      <c r="F1208" t="s">
        <v>18</v>
      </c>
      <c r="G1208" t="str">
        <f t="shared" si="18"/>
        <v>F1-1-28A</v>
      </c>
      <c r="H1208" t="s">
        <v>22</v>
      </c>
      <c r="I1208" t="s">
        <v>23</v>
      </c>
      <c r="K1208" t="s">
        <v>30</v>
      </c>
      <c r="L1208" t="s">
        <v>71</v>
      </c>
      <c r="M1208" t="s">
        <v>271</v>
      </c>
    </row>
    <row r="1209" spans="1:13" x14ac:dyDescent="0.3">
      <c r="A1209" t="s">
        <v>927</v>
      </c>
      <c r="B1209" s="3">
        <v>40733</v>
      </c>
      <c r="C1209" s="5">
        <v>1</v>
      </c>
      <c r="D1209" s="1">
        <v>1</v>
      </c>
      <c r="E1209" s="6">
        <v>28</v>
      </c>
      <c r="F1209" s="6" t="s">
        <v>19</v>
      </c>
      <c r="G1209" t="str">
        <f t="shared" si="18"/>
        <v>F1-1-28B</v>
      </c>
      <c r="H1209" t="s">
        <v>20</v>
      </c>
      <c r="I1209" t="s">
        <v>23</v>
      </c>
    </row>
    <row r="1210" spans="1:13" x14ac:dyDescent="0.3">
      <c r="A1210" t="s">
        <v>927</v>
      </c>
      <c r="B1210" s="3">
        <v>40733</v>
      </c>
      <c r="C1210" s="1">
        <v>1</v>
      </c>
      <c r="D1210" s="1">
        <v>1</v>
      </c>
      <c r="E1210">
        <v>29</v>
      </c>
      <c r="F1210" t="s">
        <v>18</v>
      </c>
      <c r="G1210" t="str">
        <f t="shared" si="18"/>
        <v>F1-1-29A</v>
      </c>
      <c r="H1210" t="s">
        <v>20</v>
      </c>
      <c r="I1210" t="s">
        <v>20</v>
      </c>
    </row>
    <row r="1211" spans="1:13" x14ac:dyDescent="0.3">
      <c r="A1211" t="s">
        <v>927</v>
      </c>
      <c r="B1211" s="3">
        <v>40733</v>
      </c>
      <c r="C1211" s="1">
        <v>1</v>
      </c>
      <c r="D1211" s="1">
        <v>1</v>
      </c>
      <c r="E1211">
        <v>29</v>
      </c>
      <c r="F1211" t="s">
        <v>19</v>
      </c>
      <c r="G1211" t="str">
        <f t="shared" si="18"/>
        <v>F1-1-29B</v>
      </c>
      <c r="H1211" t="s">
        <v>22</v>
      </c>
      <c r="I1211" t="s">
        <v>23</v>
      </c>
      <c r="K1211" t="s">
        <v>30</v>
      </c>
      <c r="L1211" t="s">
        <v>71</v>
      </c>
      <c r="M1211" t="s">
        <v>262</v>
      </c>
    </row>
    <row r="1212" spans="1:13" x14ac:dyDescent="0.3">
      <c r="A1212" t="s">
        <v>927</v>
      </c>
      <c r="B1212" s="3">
        <v>40733</v>
      </c>
      <c r="C1212" s="1">
        <v>1</v>
      </c>
      <c r="D1212" s="1">
        <v>1</v>
      </c>
      <c r="E1212">
        <v>30</v>
      </c>
      <c r="F1212" t="s">
        <v>18</v>
      </c>
      <c r="G1212" t="str">
        <f t="shared" si="18"/>
        <v>F1-1-30A</v>
      </c>
      <c r="H1212" t="s">
        <v>20</v>
      </c>
      <c r="I1212" t="s">
        <v>20</v>
      </c>
      <c r="J1212" t="s">
        <v>21</v>
      </c>
    </row>
    <row r="1213" spans="1:13" x14ac:dyDescent="0.3">
      <c r="A1213" t="s">
        <v>927</v>
      </c>
      <c r="B1213" s="3">
        <v>40733</v>
      </c>
      <c r="C1213" s="1">
        <v>1</v>
      </c>
      <c r="D1213" s="1">
        <v>1</v>
      </c>
      <c r="E1213">
        <v>30</v>
      </c>
      <c r="F1213" t="s">
        <v>19</v>
      </c>
      <c r="G1213" t="str">
        <f t="shared" si="18"/>
        <v>F1-1-30B</v>
      </c>
      <c r="H1213" t="s">
        <v>22</v>
      </c>
      <c r="I1213" t="s">
        <v>24</v>
      </c>
      <c r="J1213" t="s">
        <v>21</v>
      </c>
    </row>
    <row r="1214" spans="1:13" x14ac:dyDescent="0.3">
      <c r="A1214" t="s">
        <v>927</v>
      </c>
      <c r="B1214" s="3">
        <v>40733</v>
      </c>
      <c r="C1214" s="1">
        <v>1</v>
      </c>
      <c r="D1214" s="1">
        <v>1</v>
      </c>
      <c r="E1214">
        <v>31</v>
      </c>
      <c r="F1214" t="s">
        <v>18</v>
      </c>
      <c r="G1214" t="str">
        <f t="shared" si="18"/>
        <v>F1-1-31A</v>
      </c>
      <c r="H1214" t="s">
        <v>20</v>
      </c>
      <c r="I1214" t="s">
        <v>20</v>
      </c>
    </row>
    <row r="1215" spans="1:13" x14ac:dyDescent="0.3">
      <c r="A1215" t="s">
        <v>927</v>
      </c>
      <c r="B1215" s="3">
        <v>40733</v>
      </c>
      <c r="C1215" s="1">
        <v>1</v>
      </c>
      <c r="D1215" s="1">
        <v>1</v>
      </c>
      <c r="E1215">
        <v>31</v>
      </c>
      <c r="F1215" t="s">
        <v>19</v>
      </c>
      <c r="G1215" t="str">
        <f t="shared" si="18"/>
        <v>F1-1-31B</v>
      </c>
      <c r="H1215" t="s">
        <v>20</v>
      </c>
      <c r="I1215" t="s">
        <v>24</v>
      </c>
    </row>
    <row r="1216" spans="1:13" x14ac:dyDescent="0.3">
      <c r="A1216" t="s">
        <v>927</v>
      </c>
      <c r="B1216" s="3">
        <v>40733</v>
      </c>
      <c r="C1216" s="1">
        <v>1</v>
      </c>
      <c r="D1216" s="1">
        <v>1</v>
      </c>
      <c r="E1216">
        <v>32</v>
      </c>
      <c r="F1216" t="s">
        <v>18</v>
      </c>
      <c r="G1216" t="str">
        <f t="shared" si="18"/>
        <v>F1-1-32A</v>
      </c>
      <c r="H1216" t="s">
        <v>20</v>
      </c>
      <c r="I1216" t="s">
        <v>24</v>
      </c>
    </row>
    <row r="1217" spans="1:33" x14ac:dyDescent="0.3">
      <c r="A1217" t="s">
        <v>927</v>
      </c>
      <c r="B1217" s="3">
        <v>40733</v>
      </c>
      <c r="C1217" s="1">
        <v>1</v>
      </c>
      <c r="D1217" s="1">
        <v>1</v>
      </c>
      <c r="E1217">
        <v>32</v>
      </c>
      <c r="F1217" t="s">
        <v>19</v>
      </c>
      <c r="G1217" t="str">
        <f t="shared" si="18"/>
        <v>F1-1-32B</v>
      </c>
      <c r="H1217" t="s">
        <v>20</v>
      </c>
      <c r="I1217" t="s">
        <v>20</v>
      </c>
      <c r="J1217" t="s">
        <v>21</v>
      </c>
    </row>
    <row r="1218" spans="1:33" x14ac:dyDescent="0.3">
      <c r="A1218" t="s">
        <v>927</v>
      </c>
      <c r="B1218" s="3">
        <v>40733</v>
      </c>
      <c r="C1218" s="1">
        <v>1</v>
      </c>
      <c r="D1218" s="1">
        <v>1</v>
      </c>
      <c r="E1218">
        <v>33</v>
      </c>
      <c r="F1218" t="s">
        <v>18</v>
      </c>
      <c r="G1218" t="str">
        <f t="shared" si="18"/>
        <v>F1-1-33A</v>
      </c>
      <c r="H1218" t="s">
        <v>20</v>
      </c>
      <c r="I1218" t="s">
        <v>20</v>
      </c>
      <c r="J1218" t="s">
        <v>21</v>
      </c>
    </row>
    <row r="1219" spans="1:33" x14ac:dyDescent="0.3">
      <c r="A1219" t="s">
        <v>927</v>
      </c>
      <c r="B1219" s="3">
        <v>40733</v>
      </c>
      <c r="C1219" s="1">
        <v>1</v>
      </c>
      <c r="D1219" s="1">
        <v>1</v>
      </c>
      <c r="E1219">
        <v>33</v>
      </c>
      <c r="F1219" t="s">
        <v>19</v>
      </c>
      <c r="G1219" t="str">
        <f t="shared" ref="G1219:G1282" si="19">"F"&amp;C1219&amp;"-"&amp;D1219&amp;"-"&amp;E1219&amp;UPPER(F1219)</f>
        <v>F1-1-33B</v>
      </c>
      <c r="H1219" t="s">
        <v>20</v>
      </c>
      <c r="I1219" t="s">
        <v>20</v>
      </c>
    </row>
    <row r="1220" spans="1:33" x14ac:dyDescent="0.3">
      <c r="A1220" t="s">
        <v>927</v>
      </c>
      <c r="B1220" s="3">
        <v>40733</v>
      </c>
      <c r="C1220" s="1">
        <v>1</v>
      </c>
      <c r="D1220" s="1">
        <v>1</v>
      </c>
      <c r="E1220">
        <v>34</v>
      </c>
      <c r="F1220" t="s">
        <v>18</v>
      </c>
      <c r="G1220" t="str">
        <f t="shared" si="19"/>
        <v>F1-1-34A</v>
      </c>
      <c r="H1220" t="s">
        <v>22</v>
      </c>
      <c r="I1220" t="s">
        <v>23</v>
      </c>
      <c r="K1220" t="s">
        <v>93</v>
      </c>
      <c r="L1220" t="s">
        <v>71</v>
      </c>
      <c r="M1220" t="s">
        <v>251</v>
      </c>
    </row>
    <row r="1221" spans="1:33" x14ac:dyDescent="0.3">
      <c r="A1221" t="s">
        <v>927</v>
      </c>
      <c r="B1221" s="3">
        <v>40733</v>
      </c>
      <c r="C1221" s="1">
        <v>1</v>
      </c>
      <c r="D1221" s="1">
        <v>1</v>
      </c>
      <c r="E1221">
        <v>34</v>
      </c>
      <c r="F1221" t="s">
        <v>19</v>
      </c>
      <c r="G1221" t="str">
        <f t="shared" si="19"/>
        <v>F1-1-34B</v>
      </c>
      <c r="H1221" t="s">
        <v>22</v>
      </c>
      <c r="I1221" t="s">
        <v>23</v>
      </c>
      <c r="K1221" t="s">
        <v>30</v>
      </c>
      <c r="L1221" t="s">
        <v>71</v>
      </c>
      <c r="M1221" s="7" t="s">
        <v>236</v>
      </c>
    </row>
    <row r="1222" spans="1:33" x14ac:dyDescent="0.3">
      <c r="A1222" t="s">
        <v>927</v>
      </c>
      <c r="B1222" s="3">
        <v>40733</v>
      </c>
      <c r="C1222" s="1">
        <v>1</v>
      </c>
      <c r="D1222" s="1">
        <v>1</v>
      </c>
      <c r="E1222">
        <v>35</v>
      </c>
      <c r="F1222" t="s">
        <v>18</v>
      </c>
      <c r="G1222" t="str">
        <f t="shared" si="19"/>
        <v>F1-1-35A</v>
      </c>
      <c r="H1222" t="s">
        <v>20</v>
      </c>
      <c r="I1222" t="s">
        <v>20</v>
      </c>
    </row>
    <row r="1223" spans="1:33" x14ac:dyDescent="0.3">
      <c r="A1223" t="s">
        <v>927</v>
      </c>
      <c r="B1223" s="3">
        <v>40733</v>
      </c>
      <c r="C1223" s="1">
        <v>1</v>
      </c>
      <c r="D1223" s="1">
        <v>1</v>
      </c>
      <c r="E1223">
        <v>35</v>
      </c>
      <c r="F1223" t="s">
        <v>19</v>
      </c>
      <c r="G1223" t="str">
        <f t="shared" si="19"/>
        <v>F1-1-35B</v>
      </c>
      <c r="H1223" t="s">
        <v>22</v>
      </c>
      <c r="I1223" t="s">
        <v>23</v>
      </c>
      <c r="K1223" t="s">
        <v>30</v>
      </c>
      <c r="L1223" t="s">
        <v>71</v>
      </c>
      <c r="M1223" t="s">
        <v>238</v>
      </c>
    </row>
    <row r="1224" spans="1:33" x14ac:dyDescent="0.3">
      <c r="A1224" t="s">
        <v>927</v>
      </c>
      <c r="B1224" s="3">
        <v>40733</v>
      </c>
      <c r="C1224" s="1">
        <v>1</v>
      </c>
      <c r="D1224" s="1">
        <v>1</v>
      </c>
      <c r="E1224">
        <v>36</v>
      </c>
      <c r="F1224" t="s">
        <v>18</v>
      </c>
      <c r="G1224" t="str">
        <f t="shared" si="19"/>
        <v>F1-1-36A</v>
      </c>
      <c r="H1224" t="s">
        <v>20</v>
      </c>
      <c r="I1224" t="s">
        <v>20</v>
      </c>
    </row>
    <row r="1225" spans="1:33" x14ac:dyDescent="0.3">
      <c r="A1225" t="s">
        <v>927</v>
      </c>
      <c r="B1225" s="3">
        <v>40733</v>
      </c>
      <c r="C1225" s="1">
        <v>1</v>
      </c>
      <c r="D1225" s="1">
        <v>1</v>
      </c>
      <c r="E1225">
        <v>36</v>
      </c>
      <c r="F1225" t="s">
        <v>19</v>
      </c>
      <c r="G1225" t="str">
        <f t="shared" si="19"/>
        <v>F1-1-36B</v>
      </c>
      <c r="H1225" t="s">
        <v>22</v>
      </c>
      <c r="I1225" t="s">
        <v>23</v>
      </c>
      <c r="K1225" t="s">
        <v>35</v>
      </c>
      <c r="L1225" t="s">
        <v>26</v>
      </c>
      <c r="M1225" t="s">
        <v>301</v>
      </c>
      <c r="N1225" t="s">
        <v>27</v>
      </c>
      <c r="O1225" t="s">
        <v>31</v>
      </c>
      <c r="Q1225">
        <v>27.4</v>
      </c>
      <c r="R1225">
        <v>16.95</v>
      </c>
      <c r="S1225">
        <v>13.1</v>
      </c>
      <c r="W1225">
        <v>15</v>
      </c>
      <c r="X1225">
        <v>19</v>
      </c>
      <c r="Y1225">
        <v>55</v>
      </c>
      <c r="Z1225">
        <v>36</v>
      </c>
      <c r="AC1225">
        <v>145</v>
      </c>
    </row>
    <row r="1226" spans="1:33" x14ac:dyDescent="0.3">
      <c r="A1226" t="s">
        <v>927</v>
      </c>
      <c r="B1226" s="3">
        <v>40733</v>
      </c>
      <c r="C1226" s="1">
        <v>1</v>
      </c>
      <c r="D1226" s="1">
        <v>1</v>
      </c>
      <c r="E1226">
        <v>37</v>
      </c>
      <c r="F1226" t="s">
        <v>18</v>
      </c>
      <c r="G1226" t="str">
        <f t="shared" si="19"/>
        <v>F1-1-37A</v>
      </c>
      <c r="H1226" t="s">
        <v>20</v>
      </c>
      <c r="I1226" t="s">
        <v>24</v>
      </c>
    </row>
    <row r="1227" spans="1:33" x14ac:dyDescent="0.3">
      <c r="A1227" t="s">
        <v>927</v>
      </c>
      <c r="B1227" s="3">
        <v>40733</v>
      </c>
      <c r="C1227" s="1">
        <v>1</v>
      </c>
      <c r="D1227" s="1">
        <v>1</v>
      </c>
      <c r="E1227">
        <v>37</v>
      </c>
      <c r="F1227" t="s">
        <v>19</v>
      </c>
      <c r="G1227" t="str">
        <f t="shared" si="19"/>
        <v>F1-1-37B</v>
      </c>
      <c r="H1227" t="s">
        <v>22</v>
      </c>
      <c r="I1227" t="s">
        <v>23</v>
      </c>
      <c r="K1227" t="s">
        <v>30</v>
      </c>
      <c r="L1227" t="s">
        <v>26</v>
      </c>
      <c r="M1227" s="7" t="s">
        <v>307</v>
      </c>
      <c r="N1227" t="s">
        <v>27</v>
      </c>
      <c r="O1227" t="s">
        <v>28</v>
      </c>
      <c r="Q1227">
        <v>38.700000000000003</v>
      </c>
      <c r="R1227">
        <v>22.1</v>
      </c>
      <c r="S1227">
        <v>10.45</v>
      </c>
      <c r="W1227">
        <v>109</v>
      </c>
      <c r="X1227">
        <v>19</v>
      </c>
      <c r="Y1227">
        <v>128</v>
      </c>
      <c r="Z1227">
        <v>109</v>
      </c>
    </row>
    <row r="1228" spans="1:33" x14ac:dyDescent="0.3">
      <c r="A1228" t="s">
        <v>927</v>
      </c>
      <c r="B1228" s="3">
        <v>40733</v>
      </c>
      <c r="C1228" s="1">
        <v>1</v>
      </c>
      <c r="D1228" s="1">
        <v>1</v>
      </c>
      <c r="E1228">
        <v>38</v>
      </c>
      <c r="F1228" t="s">
        <v>18</v>
      </c>
      <c r="G1228" t="str">
        <f t="shared" si="19"/>
        <v>F1-1-38A</v>
      </c>
      <c r="H1228" t="s">
        <v>20</v>
      </c>
      <c r="I1228" t="s">
        <v>23</v>
      </c>
      <c r="J1228" t="s">
        <v>21</v>
      </c>
    </row>
    <row r="1229" spans="1:33" x14ac:dyDescent="0.3">
      <c r="A1229" t="s">
        <v>927</v>
      </c>
      <c r="B1229" s="3">
        <v>40733</v>
      </c>
      <c r="C1229" s="1">
        <v>1</v>
      </c>
      <c r="D1229" s="1">
        <v>1</v>
      </c>
      <c r="E1229">
        <v>38</v>
      </c>
      <c r="F1229" t="s">
        <v>19</v>
      </c>
      <c r="G1229" t="str">
        <f t="shared" si="19"/>
        <v>F1-1-38B</v>
      </c>
      <c r="H1229" t="s">
        <v>22</v>
      </c>
      <c r="I1229" t="s">
        <v>23</v>
      </c>
      <c r="K1229" t="s">
        <v>30</v>
      </c>
      <c r="L1229" t="s">
        <v>26</v>
      </c>
      <c r="M1229" s="7" t="s">
        <v>305</v>
      </c>
      <c r="N1229" t="s">
        <v>27</v>
      </c>
      <c r="O1229" t="s">
        <v>28</v>
      </c>
      <c r="Q1229">
        <v>36.299999999999997</v>
      </c>
      <c r="R1229">
        <v>21.3</v>
      </c>
      <c r="S1229">
        <v>7.25</v>
      </c>
      <c r="W1229">
        <v>96</v>
      </c>
      <c r="X1229">
        <v>19</v>
      </c>
      <c r="Y1229">
        <v>101</v>
      </c>
      <c r="Z1229">
        <v>82</v>
      </c>
      <c r="AG1229" t="s">
        <v>306</v>
      </c>
    </row>
    <row r="1230" spans="1:33" x14ac:dyDescent="0.3">
      <c r="A1230" t="s">
        <v>927</v>
      </c>
      <c r="B1230" s="3">
        <v>40733</v>
      </c>
      <c r="C1230" s="1">
        <v>1</v>
      </c>
      <c r="D1230" s="1">
        <v>1</v>
      </c>
      <c r="E1230">
        <v>39</v>
      </c>
      <c r="F1230" t="s">
        <v>18</v>
      </c>
      <c r="G1230" t="str">
        <f t="shared" si="19"/>
        <v>F1-1-39A</v>
      </c>
      <c r="H1230" t="s">
        <v>20</v>
      </c>
      <c r="I1230" t="s">
        <v>20</v>
      </c>
      <c r="J1230" t="s">
        <v>21</v>
      </c>
    </row>
    <row r="1231" spans="1:33" x14ac:dyDescent="0.3">
      <c r="A1231" t="s">
        <v>927</v>
      </c>
      <c r="B1231" s="3">
        <v>40733</v>
      </c>
      <c r="C1231" s="1">
        <v>1</v>
      </c>
      <c r="D1231" s="1">
        <v>1</v>
      </c>
      <c r="E1231">
        <v>39</v>
      </c>
      <c r="F1231" t="s">
        <v>19</v>
      </c>
      <c r="G1231" t="str">
        <f t="shared" si="19"/>
        <v>F1-1-39B</v>
      </c>
      <c r="H1231" t="s">
        <v>20</v>
      </c>
      <c r="I1231" t="s">
        <v>20</v>
      </c>
      <c r="J1231" t="s">
        <v>21</v>
      </c>
    </row>
    <row r="1232" spans="1:33" x14ac:dyDescent="0.3">
      <c r="A1232" t="s">
        <v>927</v>
      </c>
      <c r="B1232" s="3">
        <v>40733</v>
      </c>
      <c r="C1232" s="1">
        <v>1</v>
      </c>
      <c r="D1232" s="1">
        <v>1</v>
      </c>
      <c r="E1232">
        <v>40</v>
      </c>
      <c r="F1232" t="s">
        <v>18</v>
      </c>
      <c r="G1232" t="str">
        <f t="shared" si="19"/>
        <v>F1-1-40A</v>
      </c>
      <c r="H1232" t="s">
        <v>20</v>
      </c>
      <c r="I1232" t="s">
        <v>20</v>
      </c>
      <c r="J1232" t="s">
        <v>21</v>
      </c>
    </row>
    <row r="1233" spans="1:33" x14ac:dyDescent="0.3">
      <c r="A1233" t="s">
        <v>927</v>
      </c>
      <c r="B1233" s="3">
        <v>40733</v>
      </c>
      <c r="C1233" s="1">
        <v>1</v>
      </c>
      <c r="D1233" s="1">
        <v>1</v>
      </c>
      <c r="E1233">
        <v>40</v>
      </c>
      <c r="F1233" t="s">
        <v>19</v>
      </c>
      <c r="G1233" t="str">
        <f t="shared" si="19"/>
        <v>F1-1-40B</v>
      </c>
      <c r="H1233" t="s">
        <v>20</v>
      </c>
      <c r="I1233" t="s">
        <v>20</v>
      </c>
      <c r="J1233" t="s">
        <v>21</v>
      </c>
    </row>
    <row r="1234" spans="1:33" x14ac:dyDescent="0.3">
      <c r="A1234" t="s">
        <v>927</v>
      </c>
      <c r="B1234" s="3">
        <v>40733</v>
      </c>
      <c r="C1234" s="1">
        <v>1</v>
      </c>
      <c r="D1234" s="1">
        <v>1</v>
      </c>
      <c r="E1234">
        <v>41</v>
      </c>
      <c r="F1234" t="s">
        <v>18</v>
      </c>
      <c r="G1234" t="str">
        <f t="shared" si="19"/>
        <v>F1-1-41A</v>
      </c>
      <c r="H1234" t="s">
        <v>22</v>
      </c>
      <c r="I1234" t="s">
        <v>23</v>
      </c>
      <c r="K1234" t="s">
        <v>30</v>
      </c>
      <c r="L1234" t="s">
        <v>71</v>
      </c>
      <c r="M1234" t="s">
        <v>264</v>
      </c>
    </row>
    <row r="1235" spans="1:33" x14ac:dyDescent="0.3">
      <c r="A1235" t="s">
        <v>927</v>
      </c>
      <c r="B1235" s="3">
        <v>40733</v>
      </c>
      <c r="C1235" s="1">
        <v>1</v>
      </c>
      <c r="D1235" s="1">
        <v>1</v>
      </c>
      <c r="E1235">
        <v>41</v>
      </c>
      <c r="F1235" t="s">
        <v>19</v>
      </c>
      <c r="G1235" t="str">
        <f t="shared" si="19"/>
        <v>F1-1-41B</v>
      </c>
      <c r="H1235" t="s">
        <v>22</v>
      </c>
      <c r="I1235" t="s">
        <v>23</v>
      </c>
      <c r="K1235" t="s">
        <v>182</v>
      </c>
      <c r="L1235" t="s">
        <v>26</v>
      </c>
      <c r="M1235" t="s">
        <v>288</v>
      </c>
      <c r="N1235" t="s">
        <v>27</v>
      </c>
      <c r="O1235" t="s">
        <v>29</v>
      </c>
      <c r="P1235" t="s">
        <v>37</v>
      </c>
      <c r="Q1235">
        <v>46.6</v>
      </c>
      <c r="R1235">
        <v>14.2</v>
      </c>
      <c r="S1235">
        <v>6.1</v>
      </c>
      <c r="T1235">
        <v>176.9</v>
      </c>
      <c r="U1235">
        <v>88.8</v>
      </c>
      <c r="W1235">
        <v>11</v>
      </c>
      <c r="X1235">
        <v>19</v>
      </c>
      <c r="Y1235">
        <v>214</v>
      </c>
      <c r="Z1235">
        <v>195</v>
      </c>
    </row>
    <row r="1236" spans="1:33" x14ac:dyDescent="0.3">
      <c r="A1236" t="s">
        <v>927</v>
      </c>
      <c r="B1236" s="3">
        <v>40733</v>
      </c>
      <c r="C1236" s="1">
        <v>1</v>
      </c>
      <c r="D1236" s="1">
        <v>1</v>
      </c>
      <c r="E1236">
        <v>42</v>
      </c>
      <c r="F1236" t="s">
        <v>18</v>
      </c>
      <c r="G1236" t="str">
        <f t="shared" si="19"/>
        <v>F1-1-42A</v>
      </c>
      <c r="H1236" t="s">
        <v>20</v>
      </c>
      <c r="I1236" t="s">
        <v>20</v>
      </c>
      <c r="J1236" t="s">
        <v>21</v>
      </c>
    </row>
    <row r="1237" spans="1:33" x14ac:dyDescent="0.3">
      <c r="A1237" t="s">
        <v>927</v>
      </c>
      <c r="B1237" s="3">
        <v>40733</v>
      </c>
      <c r="C1237" s="1">
        <v>1</v>
      </c>
      <c r="D1237" s="1">
        <v>1</v>
      </c>
      <c r="E1237">
        <v>42</v>
      </c>
      <c r="F1237" t="s">
        <v>19</v>
      </c>
      <c r="G1237" t="str">
        <f t="shared" si="19"/>
        <v>F1-1-42B</v>
      </c>
      <c r="H1237" t="s">
        <v>22</v>
      </c>
      <c r="I1237" t="s">
        <v>23</v>
      </c>
      <c r="K1237" t="s">
        <v>93</v>
      </c>
      <c r="L1237" t="s">
        <v>71</v>
      </c>
      <c r="M1237" t="s">
        <v>200</v>
      </c>
    </row>
    <row r="1238" spans="1:33" x14ac:dyDescent="0.3">
      <c r="A1238" t="s">
        <v>927</v>
      </c>
      <c r="B1238" s="3">
        <v>40733</v>
      </c>
      <c r="C1238" s="1">
        <v>1</v>
      </c>
      <c r="D1238" s="1">
        <v>1</v>
      </c>
      <c r="E1238">
        <v>43</v>
      </c>
      <c r="F1238" t="s">
        <v>18</v>
      </c>
      <c r="G1238" t="str">
        <f t="shared" si="19"/>
        <v>F1-1-43A</v>
      </c>
      <c r="H1238" t="s">
        <v>20</v>
      </c>
      <c r="I1238" t="s">
        <v>20</v>
      </c>
      <c r="J1238" t="s">
        <v>21</v>
      </c>
    </row>
    <row r="1239" spans="1:33" x14ac:dyDescent="0.3">
      <c r="A1239" t="s">
        <v>927</v>
      </c>
      <c r="B1239" s="3">
        <v>40733</v>
      </c>
      <c r="C1239" s="1">
        <v>1</v>
      </c>
      <c r="D1239" s="1">
        <v>1</v>
      </c>
      <c r="E1239">
        <v>43</v>
      </c>
      <c r="F1239" t="s">
        <v>19</v>
      </c>
      <c r="G1239" t="str">
        <f t="shared" si="19"/>
        <v>F1-1-43B</v>
      </c>
      <c r="H1239" t="s">
        <v>20</v>
      </c>
      <c r="I1239" t="s">
        <v>23</v>
      </c>
      <c r="J1239" t="s">
        <v>21</v>
      </c>
    </row>
    <row r="1240" spans="1:33" x14ac:dyDescent="0.3">
      <c r="A1240" t="s">
        <v>927</v>
      </c>
      <c r="B1240" s="3">
        <v>40733</v>
      </c>
      <c r="C1240" s="1">
        <v>1</v>
      </c>
      <c r="D1240" s="1">
        <v>1</v>
      </c>
      <c r="E1240">
        <v>44</v>
      </c>
      <c r="F1240" t="s">
        <v>18</v>
      </c>
      <c r="G1240" t="str">
        <f t="shared" si="19"/>
        <v>F1-1-44A</v>
      </c>
      <c r="H1240" t="s">
        <v>20</v>
      </c>
      <c r="I1240" t="s">
        <v>20</v>
      </c>
      <c r="J1240" t="s">
        <v>21</v>
      </c>
    </row>
    <row r="1241" spans="1:33" x14ac:dyDescent="0.3">
      <c r="A1241" t="s">
        <v>927</v>
      </c>
      <c r="B1241" s="3">
        <v>40733</v>
      </c>
      <c r="C1241" s="1">
        <v>1</v>
      </c>
      <c r="D1241" s="1">
        <v>1</v>
      </c>
      <c r="E1241">
        <v>44</v>
      </c>
      <c r="F1241" t="s">
        <v>19</v>
      </c>
      <c r="G1241" t="str">
        <f t="shared" si="19"/>
        <v>F1-1-44B</v>
      </c>
      <c r="H1241" t="s">
        <v>22</v>
      </c>
      <c r="I1241" t="s">
        <v>23</v>
      </c>
      <c r="K1241" t="s">
        <v>30</v>
      </c>
      <c r="L1241" t="s">
        <v>26</v>
      </c>
      <c r="M1241" t="s">
        <v>303</v>
      </c>
      <c r="N1241" t="s">
        <v>27</v>
      </c>
      <c r="O1241" t="s">
        <v>29</v>
      </c>
      <c r="Q1241">
        <v>40.15</v>
      </c>
      <c r="R1241">
        <v>22.6</v>
      </c>
      <c r="S1241">
        <v>21.2</v>
      </c>
      <c r="W1241">
        <v>107</v>
      </c>
      <c r="X1241">
        <v>19</v>
      </c>
      <c r="Y1241">
        <v>137</v>
      </c>
      <c r="Z1241">
        <v>118</v>
      </c>
      <c r="AG1241" t="s">
        <v>304</v>
      </c>
    </row>
    <row r="1242" spans="1:33" x14ac:dyDescent="0.3">
      <c r="A1242" t="s">
        <v>927</v>
      </c>
      <c r="B1242" s="3">
        <v>40733</v>
      </c>
      <c r="C1242" s="1">
        <v>1</v>
      </c>
      <c r="D1242" s="1">
        <v>1</v>
      </c>
      <c r="E1242">
        <v>45</v>
      </c>
      <c r="F1242" t="s">
        <v>18</v>
      </c>
      <c r="G1242" t="str">
        <f t="shared" si="19"/>
        <v>F1-1-45A</v>
      </c>
      <c r="H1242" t="s">
        <v>22</v>
      </c>
      <c r="I1242" t="s">
        <v>23</v>
      </c>
      <c r="K1242" t="s">
        <v>25</v>
      </c>
      <c r="L1242" t="s">
        <v>26</v>
      </c>
      <c r="M1242" t="s">
        <v>289</v>
      </c>
      <c r="N1242" t="s">
        <v>27</v>
      </c>
      <c r="O1242" t="s">
        <v>29</v>
      </c>
      <c r="P1242" t="s">
        <v>37</v>
      </c>
      <c r="Q1242">
        <v>47.35</v>
      </c>
      <c r="R1242">
        <v>24.2</v>
      </c>
      <c r="S1242">
        <v>31.05</v>
      </c>
      <c r="W1242">
        <v>8</v>
      </c>
      <c r="X1242">
        <v>22</v>
      </c>
      <c r="Y1242">
        <v>297</v>
      </c>
      <c r="Z1242">
        <v>275</v>
      </c>
      <c r="AA1242" t="s">
        <v>290</v>
      </c>
      <c r="AC1242">
        <v>142</v>
      </c>
      <c r="AG1242" t="s">
        <v>291</v>
      </c>
    </row>
    <row r="1243" spans="1:33" x14ac:dyDescent="0.3">
      <c r="A1243" t="s">
        <v>927</v>
      </c>
      <c r="B1243" s="3">
        <v>40733</v>
      </c>
      <c r="C1243" s="1">
        <v>1</v>
      </c>
      <c r="D1243" s="1">
        <v>1</v>
      </c>
      <c r="E1243">
        <v>45</v>
      </c>
      <c r="F1243" t="s">
        <v>19</v>
      </c>
      <c r="G1243" t="str">
        <f t="shared" si="19"/>
        <v>F1-1-45B</v>
      </c>
      <c r="H1243" t="s">
        <v>20</v>
      </c>
      <c r="I1243" t="s">
        <v>24</v>
      </c>
    </row>
    <row r="1244" spans="1:33" x14ac:dyDescent="0.3">
      <c r="A1244" t="s">
        <v>927</v>
      </c>
      <c r="B1244" s="3">
        <v>40733</v>
      </c>
      <c r="C1244" s="1">
        <v>1</v>
      </c>
      <c r="D1244" s="1">
        <v>1</v>
      </c>
      <c r="E1244">
        <v>46</v>
      </c>
      <c r="F1244" t="s">
        <v>18</v>
      </c>
      <c r="G1244" t="str">
        <f t="shared" si="19"/>
        <v>F1-1-46A</v>
      </c>
      <c r="H1244" t="s">
        <v>22</v>
      </c>
      <c r="I1244" t="s">
        <v>23</v>
      </c>
      <c r="K1244" t="s">
        <v>86</v>
      </c>
      <c r="L1244" t="s">
        <v>71</v>
      </c>
      <c r="M1244" t="s">
        <v>286</v>
      </c>
    </row>
    <row r="1245" spans="1:33" x14ac:dyDescent="0.3">
      <c r="A1245" t="s">
        <v>927</v>
      </c>
      <c r="B1245" s="3">
        <v>40733</v>
      </c>
      <c r="C1245" s="1">
        <v>1</v>
      </c>
      <c r="D1245" s="1">
        <v>1</v>
      </c>
      <c r="E1245">
        <v>46</v>
      </c>
      <c r="F1245" t="s">
        <v>19</v>
      </c>
      <c r="G1245" t="str">
        <f t="shared" si="19"/>
        <v>F1-1-46B</v>
      </c>
      <c r="H1245" t="s">
        <v>22</v>
      </c>
      <c r="I1245" t="s">
        <v>23</v>
      </c>
      <c r="K1245" t="s">
        <v>41</v>
      </c>
      <c r="L1245" t="s">
        <v>71</v>
      </c>
      <c r="M1245" t="s">
        <v>203</v>
      </c>
    </row>
    <row r="1246" spans="1:33" x14ac:dyDescent="0.3">
      <c r="A1246" t="s">
        <v>927</v>
      </c>
      <c r="B1246" s="3">
        <v>40733</v>
      </c>
      <c r="C1246" s="1">
        <v>1</v>
      </c>
      <c r="D1246" s="1">
        <v>1</v>
      </c>
      <c r="E1246">
        <v>47</v>
      </c>
      <c r="F1246" t="s">
        <v>18</v>
      </c>
      <c r="G1246" t="str">
        <f t="shared" si="19"/>
        <v>F1-1-47A</v>
      </c>
      <c r="H1246" t="s">
        <v>22</v>
      </c>
      <c r="I1246" t="s">
        <v>23</v>
      </c>
      <c r="K1246" t="s">
        <v>35</v>
      </c>
      <c r="L1246" t="s">
        <v>71</v>
      </c>
      <c r="M1246" t="s">
        <v>202</v>
      </c>
    </row>
    <row r="1247" spans="1:33" x14ac:dyDescent="0.3">
      <c r="A1247" t="s">
        <v>927</v>
      </c>
      <c r="B1247" s="3">
        <v>40733</v>
      </c>
      <c r="C1247" s="1">
        <v>1</v>
      </c>
      <c r="D1247" s="1">
        <v>1</v>
      </c>
      <c r="E1247">
        <v>47</v>
      </c>
      <c r="F1247" t="s">
        <v>19</v>
      </c>
      <c r="G1247" t="str">
        <f t="shared" si="19"/>
        <v>F1-1-47B</v>
      </c>
      <c r="H1247" t="s">
        <v>22</v>
      </c>
      <c r="I1247" t="s">
        <v>23</v>
      </c>
      <c r="K1247" t="s">
        <v>30</v>
      </c>
      <c r="L1247" t="s">
        <v>26</v>
      </c>
      <c r="M1247" t="s">
        <v>308</v>
      </c>
      <c r="N1247" t="s">
        <v>27</v>
      </c>
      <c r="O1247" t="s">
        <v>28</v>
      </c>
      <c r="Q1247">
        <v>40.35</v>
      </c>
      <c r="R1247">
        <v>23.3</v>
      </c>
      <c r="S1247">
        <v>10.9</v>
      </c>
      <c r="W1247">
        <v>97</v>
      </c>
      <c r="X1247">
        <v>19</v>
      </c>
      <c r="Y1247">
        <v>109</v>
      </c>
      <c r="Z1247">
        <v>90</v>
      </c>
    </row>
    <row r="1248" spans="1:33" x14ac:dyDescent="0.3">
      <c r="A1248" t="s">
        <v>927</v>
      </c>
      <c r="B1248" s="3">
        <v>40733</v>
      </c>
      <c r="C1248" s="1">
        <v>1</v>
      </c>
      <c r="D1248" s="1">
        <v>1</v>
      </c>
      <c r="E1248">
        <v>48</v>
      </c>
      <c r="F1248" t="s">
        <v>18</v>
      </c>
      <c r="G1248" t="str">
        <f t="shared" si="19"/>
        <v>F1-1-48A</v>
      </c>
      <c r="H1248" t="s">
        <v>22</v>
      </c>
      <c r="I1248" t="s">
        <v>23</v>
      </c>
      <c r="K1248" t="s">
        <v>30</v>
      </c>
      <c r="L1248" t="s">
        <v>26</v>
      </c>
      <c r="M1248" t="s">
        <v>302</v>
      </c>
      <c r="N1248" t="s">
        <v>27</v>
      </c>
      <c r="O1248" t="s">
        <v>28</v>
      </c>
      <c r="Q1248">
        <v>39.799999999999997</v>
      </c>
      <c r="R1248">
        <v>22.8</v>
      </c>
      <c r="S1248">
        <v>11.3</v>
      </c>
      <c r="W1248">
        <v>104</v>
      </c>
      <c r="X1248">
        <v>19</v>
      </c>
      <c r="Y1248">
        <v>121</v>
      </c>
      <c r="Z1248">
        <v>103</v>
      </c>
    </row>
    <row r="1249" spans="1:29" x14ac:dyDescent="0.3">
      <c r="A1249" t="s">
        <v>927</v>
      </c>
      <c r="B1249" s="3">
        <v>40733</v>
      </c>
      <c r="C1249" s="1">
        <v>1</v>
      </c>
      <c r="D1249" s="1">
        <v>1</v>
      </c>
      <c r="E1249">
        <v>48</v>
      </c>
      <c r="F1249" t="s">
        <v>19</v>
      </c>
      <c r="G1249" t="str">
        <f t="shared" si="19"/>
        <v>F1-1-48B</v>
      </c>
      <c r="H1249" t="s">
        <v>22</v>
      </c>
      <c r="I1249" t="s">
        <v>23</v>
      </c>
      <c r="K1249" t="s">
        <v>41</v>
      </c>
      <c r="L1249" t="s">
        <v>26</v>
      </c>
      <c r="M1249" t="s">
        <v>300</v>
      </c>
      <c r="N1249" t="s">
        <v>27</v>
      </c>
      <c r="O1249" t="s">
        <v>29</v>
      </c>
      <c r="P1249" t="s">
        <v>37</v>
      </c>
      <c r="Q1249">
        <v>35.700000000000003</v>
      </c>
      <c r="R1249">
        <v>18.100000000000001</v>
      </c>
      <c r="S1249">
        <v>34.299999999999997</v>
      </c>
      <c r="W1249">
        <v>12</v>
      </c>
      <c r="X1249">
        <v>19</v>
      </c>
      <c r="Y1249">
        <v>120</v>
      </c>
      <c r="Z1249">
        <v>101</v>
      </c>
    </row>
    <row r="1250" spans="1:29" x14ac:dyDescent="0.3">
      <c r="A1250" t="s">
        <v>928</v>
      </c>
      <c r="B1250" s="3">
        <v>40734</v>
      </c>
      <c r="C1250" s="1">
        <v>1</v>
      </c>
      <c r="D1250" s="1">
        <v>1</v>
      </c>
      <c r="E1250">
        <v>1</v>
      </c>
      <c r="F1250" t="s">
        <v>18</v>
      </c>
      <c r="G1250" t="str">
        <f t="shared" si="19"/>
        <v>F1-1-1A</v>
      </c>
      <c r="H1250" t="s">
        <v>20</v>
      </c>
      <c r="I1250" t="s">
        <v>20</v>
      </c>
      <c r="J1250" t="s">
        <v>21</v>
      </c>
    </row>
    <row r="1251" spans="1:29" x14ac:dyDescent="0.3">
      <c r="A1251" t="s">
        <v>928</v>
      </c>
      <c r="B1251" s="3">
        <v>40734</v>
      </c>
      <c r="C1251" s="1">
        <v>1</v>
      </c>
      <c r="D1251" s="1">
        <v>1</v>
      </c>
      <c r="E1251">
        <v>1</v>
      </c>
      <c r="F1251" t="s">
        <v>19</v>
      </c>
      <c r="G1251" t="str">
        <f t="shared" si="19"/>
        <v>F1-1-1B</v>
      </c>
      <c r="H1251" t="s">
        <v>20</v>
      </c>
      <c r="I1251" t="s">
        <v>20</v>
      </c>
    </row>
    <row r="1252" spans="1:29" x14ac:dyDescent="0.3">
      <c r="A1252" t="s">
        <v>928</v>
      </c>
      <c r="B1252" s="3">
        <v>40734</v>
      </c>
      <c r="C1252" s="1">
        <v>1</v>
      </c>
      <c r="D1252" s="1">
        <v>1</v>
      </c>
      <c r="E1252">
        <v>2</v>
      </c>
      <c r="F1252" t="s">
        <v>18</v>
      </c>
      <c r="G1252" t="str">
        <f t="shared" si="19"/>
        <v>F1-1-2A</v>
      </c>
      <c r="H1252" t="s">
        <v>22</v>
      </c>
      <c r="I1252" t="s">
        <v>23</v>
      </c>
      <c r="K1252" t="s">
        <v>41</v>
      </c>
      <c r="L1252" t="s">
        <v>26</v>
      </c>
      <c r="M1252" s="7" t="s">
        <v>316</v>
      </c>
      <c r="N1252" t="s">
        <v>27</v>
      </c>
      <c r="O1252" t="s">
        <v>29</v>
      </c>
      <c r="P1252" t="s">
        <v>37</v>
      </c>
      <c r="Q1252">
        <v>35.200000000000003</v>
      </c>
      <c r="R1252">
        <v>17.899999999999999</v>
      </c>
      <c r="S1252">
        <v>23.25</v>
      </c>
      <c r="W1252">
        <v>14</v>
      </c>
      <c r="X1252">
        <v>19</v>
      </c>
      <c r="Y1252">
        <v>107</v>
      </c>
      <c r="Z1252">
        <v>88</v>
      </c>
    </row>
    <row r="1253" spans="1:29" x14ac:dyDescent="0.3">
      <c r="A1253" t="s">
        <v>928</v>
      </c>
      <c r="B1253" s="3">
        <v>40734</v>
      </c>
      <c r="C1253" s="1">
        <v>1</v>
      </c>
      <c r="D1253" s="1">
        <v>1</v>
      </c>
      <c r="E1253">
        <v>2</v>
      </c>
      <c r="F1253" t="s">
        <v>19</v>
      </c>
      <c r="G1253" t="str">
        <f t="shared" si="19"/>
        <v>F1-1-2B</v>
      </c>
      <c r="H1253" t="s">
        <v>22</v>
      </c>
      <c r="I1253" t="s">
        <v>23</v>
      </c>
      <c r="K1253" t="s">
        <v>25</v>
      </c>
      <c r="L1253" t="s">
        <v>26</v>
      </c>
      <c r="M1253" t="s">
        <v>317</v>
      </c>
      <c r="N1253" t="s">
        <v>27</v>
      </c>
      <c r="O1253" t="s">
        <v>29</v>
      </c>
      <c r="Q1253">
        <v>45.45</v>
      </c>
      <c r="R1253">
        <v>24.6</v>
      </c>
      <c r="S1253">
        <v>19.350000000000001</v>
      </c>
      <c r="W1253">
        <v>15</v>
      </c>
      <c r="X1253">
        <v>19</v>
      </c>
      <c r="Y1253">
        <v>312</v>
      </c>
      <c r="Z1253">
        <v>293</v>
      </c>
      <c r="AC1253">
        <v>150</v>
      </c>
    </row>
    <row r="1254" spans="1:29" x14ac:dyDescent="0.3">
      <c r="A1254" t="s">
        <v>928</v>
      </c>
      <c r="B1254" s="3">
        <v>40734</v>
      </c>
      <c r="C1254" s="1">
        <v>1</v>
      </c>
      <c r="D1254" s="1">
        <v>1</v>
      </c>
      <c r="E1254">
        <v>3</v>
      </c>
      <c r="F1254" t="s">
        <v>18</v>
      </c>
      <c r="G1254" t="str">
        <f t="shared" si="19"/>
        <v>F1-1-3A</v>
      </c>
      <c r="H1254" t="s">
        <v>20</v>
      </c>
      <c r="I1254" t="s">
        <v>20</v>
      </c>
    </row>
    <row r="1255" spans="1:29" x14ac:dyDescent="0.3">
      <c r="A1255" t="s">
        <v>928</v>
      </c>
      <c r="B1255" s="3">
        <v>40734</v>
      </c>
      <c r="C1255" s="1">
        <v>1</v>
      </c>
      <c r="D1255" s="1">
        <v>1</v>
      </c>
      <c r="E1255">
        <v>3</v>
      </c>
      <c r="F1255" t="s">
        <v>19</v>
      </c>
      <c r="G1255" t="str">
        <f t="shared" si="19"/>
        <v>F1-1-3B</v>
      </c>
      <c r="H1255" t="s">
        <v>20</v>
      </c>
      <c r="I1255" t="s">
        <v>20</v>
      </c>
    </row>
    <row r="1256" spans="1:29" x14ac:dyDescent="0.3">
      <c r="A1256" t="s">
        <v>928</v>
      </c>
      <c r="B1256" s="3">
        <v>40734</v>
      </c>
      <c r="C1256" s="1">
        <v>1</v>
      </c>
      <c r="D1256" s="1">
        <v>1</v>
      </c>
      <c r="E1256">
        <v>4</v>
      </c>
      <c r="F1256" t="s">
        <v>18</v>
      </c>
      <c r="G1256" t="str">
        <f t="shared" si="19"/>
        <v>F1-1-4A</v>
      </c>
      <c r="H1256" t="s">
        <v>20</v>
      </c>
      <c r="I1256" t="s">
        <v>20</v>
      </c>
      <c r="J1256" t="s">
        <v>21</v>
      </c>
    </row>
    <row r="1257" spans="1:29" x14ac:dyDescent="0.3">
      <c r="A1257" t="s">
        <v>928</v>
      </c>
      <c r="B1257" s="3">
        <v>40734</v>
      </c>
      <c r="C1257" s="1">
        <v>1</v>
      </c>
      <c r="D1257" s="1">
        <v>1</v>
      </c>
      <c r="E1257">
        <v>4</v>
      </c>
      <c r="F1257" t="s">
        <v>19</v>
      </c>
      <c r="G1257" t="str">
        <f t="shared" si="19"/>
        <v>F1-1-4B</v>
      </c>
      <c r="H1257" t="s">
        <v>20</v>
      </c>
      <c r="I1257" t="s">
        <v>20</v>
      </c>
      <c r="J1257" t="s">
        <v>21</v>
      </c>
    </row>
    <row r="1258" spans="1:29" x14ac:dyDescent="0.3">
      <c r="A1258" t="s">
        <v>928</v>
      </c>
      <c r="B1258" s="3">
        <v>40734</v>
      </c>
      <c r="C1258" s="1">
        <v>1</v>
      </c>
      <c r="D1258" s="1">
        <v>1</v>
      </c>
      <c r="E1258">
        <v>5</v>
      </c>
      <c r="F1258" t="s">
        <v>18</v>
      </c>
      <c r="G1258" t="str">
        <f t="shared" si="19"/>
        <v>F1-1-5A</v>
      </c>
      <c r="H1258" t="s">
        <v>22</v>
      </c>
      <c r="I1258" t="s">
        <v>23</v>
      </c>
      <c r="K1258" t="s">
        <v>93</v>
      </c>
      <c r="L1258" t="s">
        <v>26</v>
      </c>
      <c r="M1258" t="s">
        <v>315</v>
      </c>
      <c r="N1258" t="s">
        <v>27</v>
      </c>
      <c r="O1258" t="s">
        <v>28</v>
      </c>
      <c r="Q1258">
        <v>33.799999999999997</v>
      </c>
      <c r="R1258">
        <v>12.3</v>
      </c>
      <c r="S1258">
        <v>5.9</v>
      </c>
      <c r="T1258">
        <v>148.1</v>
      </c>
      <c r="U1258">
        <v>87.8</v>
      </c>
      <c r="W1258">
        <v>4</v>
      </c>
      <c r="X1258">
        <v>19</v>
      </c>
      <c r="Y1258">
        <v>107</v>
      </c>
      <c r="Z1258">
        <v>88</v>
      </c>
    </row>
    <row r="1259" spans="1:29" x14ac:dyDescent="0.3">
      <c r="A1259" t="s">
        <v>928</v>
      </c>
      <c r="B1259" s="3">
        <v>40734</v>
      </c>
      <c r="C1259" s="1">
        <v>1</v>
      </c>
      <c r="D1259" s="1">
        <v>1</v>
      </c>
      <c r="E1259">
        <v>5</v>
      </c>
      <c r="F1259" t="s">
        <v>19</v>
      </c>
      <c r="G1259" t="str">
        <f t="shared" si="19"/>
        <v>F1-1-5B</v>
      </c>
      <c r="H1259" t="s">
        <v>20</v>
      </c>
      <c r="I1259" t="s">
        <v>20</v>
      </c>
      <c r="J1259" t="s">
        <v>21</v>
      </c>
    </row>
    <row r="1260" spans="1:29" x14ac:dyDescent="0.3">
      <c r="A1260" t="s">
        <v>928</v>
      </c>
      <c r="B1260" s="3">
        <v>40734</v>
      </c>
      <c r="C1260" s="1">
        <v>1</v>
      </c>
      <c r="D1260" s="1">
        <v>1</v>
      </c>
      <c r="E1260">
        <v>6</v>
      </c>
      <c r="F1260" t="s">
        <v>18</v>
      </c>
      <c r="G1260" t="str">
        <f t="shared" si="19"/>
        <v>F1-1-6A</v>
      </c>
      <c r="H1260" t="s">
        <v>20</v>
      </c>
      <c r="I1260" t="s">
        <v>20</v>
      </c>
      <c r="J1260" t="s">
        <v>21</v>
      </c>
    </row>
    <row r="1261" spans="1:29" x14ac:dyDescent="0.3">
      <c r="A1261" t="s">
        <v>928</v>
      </c>
      <c r="B1261" s="3">
        <v>40734</v>
      </c>
      <c r="C1261" s="1">
        <v>1</v>
      </c>
      <c r="D1261" s="1">
        <v>1</v>
      </c>
      <c r="E1261">
        <v>6</v>
      </c>
      <c r="F1261" t="s">
        <v>19</v>
      </c>
      <c r="G1261" t="str">
        <f t="shared" si="19"/>
        <v>F1-1-6B</v>
      </c>
      <c r="H1261" t="s">
        <v>22</v>
      </c>
      <c r="I1261" t="s">
        <v>23</v>
      </c>
      <c r="K1261" t="s">
        <v>25</v>
      </c>
      <c r="L1261" t="s">
        <v>71</v>
      </c>
      <c r="M1261" t="s">
        <v>272</v>
      </c>
    </row>
    <row r="1262" spans="1:29" x14ac:dyDescent="0.3">
      <c r="A1262" t="s">
        <v>928</v>
      </c>
      <c r="B1262" s="3">
        <v>40734</v>
      </c>
      <c r="C1262" s="1">
        <v>1</v>
      </c>
      <c r="D1262" s="1">
        <v>1</v>
      </c>
      <c r="E1262">
        <v>7</v>
      </c>
      <c r="F1262" t="s">
        <v>18</v>
      </c>
      <c r="G1262" t="str">
        <f t="shared" si="19"/>
        <v>F1-1-7A</v>
      </c>
      <c r="H1262" t="s">
        <v>20</v>
      </c>
      <c r="I1262" t="s">
        <v>23</v>
      </c>
      <c r="J1262" t="s">
        <v>21</v>
      </c>
    </row>
    <row r="1263" spans="1:29" x14ac:dyDescent="0.3">
      <c r="A1263" t="s">
        <v>928</v>
      </c>
      <c r="B1263" s="3">
        <v>40734</v>
      </c>
      <c r="C1263" s="1">
        <v>1</v>
      </c>
      <c r="D1263" s="1">
        <v>1</v>
      </c>
      <c r="E1263">
        <v>7</v>
      </c>
      <c r="F1263" t="s">
        <v>19</v>
      </c>
      <c r="G1263" t="str">
        <f t="shared" si="19"/>
        <v>F1-1-7B</v>
      </c>
      <c r="H1263" t="s">
        <v>20</v>
      </c>
      <c r="I1263" t="s">
        <v>20</v>
      </c>
    </row>
    <row r="1264" spans="1:29" x14ac:dyDescent="0.3">
      <c r="A1264" t="s">
        <v>928</v>
      </c>
      <c r="B1264" s="3">
        <v>40734</v>
      </c>
      <c r="C1264" s="1">
        <v>1</v>
      </c>
      <c r="D1264" s="1">
        <v>1</v>
      </c>
      <c r="E1264">
        <v>8</v>
      </c>
      <c r="F1264" t="s">
        <v>18</v>
      </c>
      <c r="G1264" t="str">
        <f t="shared" si="19"/>
        <v>F1-1-8A</v>
      </c>
      <c r="H1264" t="s">
        <v>20</v>
      </c>
      <c r="I1264" t="s">
        <v>20</v>
      </c>
      <c r="J1264" t="s">
        <v>21</v>
      </c>
    </row>
    <row r="1265" spans="1:29" x14ac:dyDescent="0.3">
      <c r="A1265" t="s">
        <v>928</v>
      </c>
      <c r="B1265" s="3">
        <v>40734</v>
      </c>
      <c r="C1265" s="1">
        <v>1</v>
      </c>
      <c r="D1265" s="1">
        <v>1</v>
      </c>
      <c r="E1265">
        <v>8</v>
      </c>
      <c r="F1265" t="s">
        <v>19</v>
      </c>
      <c r="G1265" t="str">
        <f t="shared" si="19"/>
        <v>F1-1-8B</v>
      </c>
      <c r="H1265" t="s">
        <v>20</v>
      </c>
      <c r="I1265" t="s">
        <v>20</v>
      </c>
      <c r="J1265" t="s">
        <v>21</v>
      </c>
    </row>
    <row r="1266" spans="1:29" x14ac:dyDescent="0.3">
      <c r="A1266" t="s">
        <v>928</v>
      </c>
      <c r="B1266" s="3">
        <v>40734</v>
      </c>
      <c r="C1266" s="1">
        <v>1</v>
      </c>
      <c r="D1266" s="1">
        <v>1</v>
      </c>
      <c r="E1266">
        <v>9</v>
      </c>
      <c r="F1266" t="s">
        <v>18</v>
      </c>
      <c r="G1266" t="str">
        <f t="shared" si="19"/>
        <v>F1-1-9A</v>
      </c>
      <c r="H1266" t="s">
        <v>20</v>
      </c>
      <c r="I1266" t="s">
        <v>23</v>
      </c>
    </row>
    <row r="1267" spans="1:29" x14ac:dyDescent="0.3">
      <c r="A1267" t="s">
        <v>928</v>
      </c>
      <c r="B1267" s="3">
        <v>40734</v>
      </c>
      <c r="C1267" s="1">
        <v>1</v>
      </c>
      <c r="D1267" s="1">
        <v>1</v>
      </c>
      <c r="E1267">
        <v>9</v>
      </c>
      <c r="F1267" t="s">
        <v>19</v>
      </c>
      <c r="G1267" t="str">
        <f t="shared" si="19"/>
        <v>F1-1-9B</v>
      </c>
      <c r="H1267" t="s">
        <v>20</v>
      </c>
      <c r="I1267" t="s">
        <v>23</v>
      </c>
    </row>
    <row r="1268" spans="1:29" x14ac:dyDescent="0.3">
      <c r="A1268" t="s">
        <v>928</v>
      </c>
      <c r="B1268" s="3">
        <v>40734</v>
      </c>
      <c r="C1268" s="1">
        <v>1</v>
      </c>
      <c r="D1268" s="1">
        <v>1</v>
      </c>
      <c r="E1268">
        <v>10</v>
      </c>
      <c r="F1268" t="s">
        <v>18</v>
      </c>
      <c r="G1268" t="str">
        <f t="shared" si="19"/>
        <v>F1-1-10A</v>
      </c>
      <c r="H1268" t="s">
        <v>20</v>
      </c>
      <c r="I1268" t="s">
        <v>20</v>
      </c>
      <c r="J1268" t="s">
        <v>21</v>
      </c>
    </row>
    <row r="1269" spans="1:29" x14ac:dyDescent="0.3">
      <c r="A1269" t="s">
        <v>928</v>
      </c>
      <c r="B1269" s="3">
        <v>40734</v>
      </c>
      <c r="C1269" s="1">
        <v>1</v>
      </c>
      <c r="D1269" s="1">
        <v>1</v>
      </c>
      <c r="E1269">
        <v>10</v>
      </c>
      <c r="F1269" t="s">
        <v>19</v>
      </c>
      <c r="G1269" t="str">
        <f t="shared" si="19"/>
        <v>F1-1-10B</v>
      </c>
      <c r="H1269" t="s">
        <v>20</v>
      </c>
      <c r="I1269" t="s">
        <v>20</v>
      </c>
      <c r="J1269" t="s">
        <v>21</v>
      </c>
    </row>
    <row r="1270" spans="1:29" x14ac:dyDescent="0.3">
      <c r="A1270" t="s">
        <v>928</v>
      </c>
      <c r="B1270" s="3">
        <v>40734</v>
      </c>
      <c r="C1270" s="1">
        <v>1</v>
      </c>
      <c r="D1270" s="1">
        <v>1</v>
      </c>
      <c r="E1270">
        <v>11</v>
      </c>
      <c r="F1270" t="s">
        <v>18</v>
      </c>
      <c r="G1270" t="str">
        <f t="shared" si="19"/>
        <v>F1-1-11A</v>
      </c>
      <c r="H1270" t="s">
        <v>20</v>
      </c>
      <c r="I1270" t="s">
        <v>20</v>
      </c>
    </row>
    <row r="1271" spans="1:29" x14ac:dyDescent="0.3">
      <c r="A1271" t="s">
        <v>928</v>
      </c>
      <c r="B1271" s="3">
        <v>40734</v>
      </c>
      <c r="C1271" s="1">
        <v>1</v>
      </c>
      <c r="D1271" s="1">
        <v>1</v>
      </c>
      <c r="E1271">
        <v>11</v>
      </c>
      <c r="F1271" t="s">
        <v>19</v>
      </c>
      <c r="G1271" t="str">
        <f t="shared" si="19"/>
        <v>F1-1-11B</v>
      </c>
      <c r="H1271" t="s">
        <v>22</v>
      </c>
      <c r="I1271" t="s">
        <v>23</v>
      </c>
      <c r="K1271" t="s">
        <v>86</v>
      </c>
      <c r="L1271" t="s">
        <v>71</v>
      </c>
      <c r="M1271" t="s">
        <v>279</v>
      </c>
    </row>
    <row r="1272" spans="1:29" x14ac:dyDescent="0.3">
      <c r="A1272" t="s">
        <v>928</v>
      </c>
      <c r="B1272" s="3">
        <v>40734</v>
      </c>
      <c r="C1272" s="1">
        <v>1</v>
      </c>
      <c r="D1272" s="1">
        <v>1</v>
      </c>
      <c r="E1272">
        <v>12</v>
      </c>
      <c r="F1272" t="s">
        <v>18</v>
      </c>
      <c r="G1272" t="str">
        <f t="shared" si="19"/>
        <v>F1-1-12A</v>
      </c>
      <c r="H1272" t="s">
        <v>20</v>
      </c>
      <c r="I1272" t="s">
        <v>23</v>
      </c>
    </row>
    <row r="1273" spans="1:29" x14ac:dyDescent="0.3">
      <c r="A1273" t="s">
        <v>928</v>
      </c>
      <c r="B1273" s="3">
        <v>40734</v>
      </c>
      <c r="C1273" s="1">
        <v>1</v>
      </c>
      <c r="D1273" s="1">
        <v>1</v>
      </c>
      <c r="E1273">
        <v>12</v>
      </c>
      <c r="F1273" t="s">
        <v>19</v>
      </c>
      <c r="G1273" t="str">
        <f t="shared" si="19"/>
        <v>F1-1-12B</v>
      </c>
      <c r="H1273" t="s">
        <v>20</v>
      </c>
      <c r="I1273" t="s">
        <v>23</v>
      </c>
    </row>
    <row r="1274" spans="1:29" x14ac:dyDescent="0.3">
      <c r="A1274" t="s">
        <v>928</v>
      </c>
      <c r="B1274" s="3">
        <v>40734</v>
      </c>
      <c r="C1274" s="1">
        <v>1</v>
      </c>
      <c r="D1274" s="1">
        <v>1</v>
      </c>
      <c r="E1274">
        <v>13</v>
      </c>
      <c r="F1274" t="s">
        <v>18</v>
      </c>
      <c r="G1274" t="str">
        <f t="shared" si="19"/>
        <v>F1-1-13A</v>
      </c>
      <c r="H1274" t="s">
        <v>22</v>
      </c>
      <c r="I1274" t="s">
        <v>23</v>
      </c>
      <c r="K1274" t="s">
        <v>35</v>
      </c>
      <c r="L1274" t="s">
        <v>26</v>
      </c>
      <c r="M1274" s="7" t="s">
        <v>314</v>
      </c>
      <c r="N1274" t="s">
        <v>27</v>
      </c>
      <c r="O1274" t="s">
        <v>28</v>
      </c>
      <c r="Q1274">
        <v>28.15</v>
      </c>
      <c r="R1274">
        <v>17.899999999999999</v>
      </c>
      <c r="S1274">
        <v>8.5</v>
      </c>
      <c r="W1274">
        <v>26</v>
      </c>
      <c r="X1274">
        <v>19</v>
      </c>
      <c r="Y1274">
        <v>60</v>
      </c>
      <c r="Z1274">
        <v>41</v>
      </c>
      <c r="AC1274">
        <v>146</v>
      </c>
    </row>
    <row r="1275" spans="1:29" x14ac:dyDescent="0.3">
      <c r="A1275" t="s">
        <v>928</v>
      </c>
      <c r="B1275" s="3">
        <v>40734</v>
      </c>
      <c r="C1275" s="1">
        <v>1</v>
      </c>
      <c r="D1275" s="1">
        <v>1</v>
      </c>
      <c r="E1275">
        <v>13</v>
      </c>
      <c r="F1275" t="s">
        <v>19</v>
      </c>
      <c r="G1275" t="str">
        <f t="shared" si="19"/>
        <v>F1-1-13B</v>
      </c>
      <c r="H1275" t="s">
        <v>22</v>
      </c>
      <c r="I1275" t="s">
        <v>23</v>
      </c>
      <c r="K1275" t="s">
        <v>36</v>
      </c>
      <c r="L1275" t="s">
        <v>26</v>
      </c>
      <c r="M1275" t="s">
        <v>319</v>
      </c>
      <c r="N1275" t="s">
        <v>27</v>
      </c>
      <c r="O1275" t="s">
        <v>29</v>
      </c>
      <c r="P1275" t="s">
        <v>37</v>
      </c>
      <c r="Q1275">
        <v>55.9</v>
      </c>
      <c r="R1275">
        <v>20.7</v>
      </c>
      <c r="S1275">
        <v>38.5</v>
      </c>
      <c r="T1275">
        <v>225.8</v>
      </c>
      <c r="U1275">
        <v>226.8</v>
      </c>
      <c r="W1275">
        <v>14</v>
      </c>
      <c r="X1275">
        <v>19</v>
      </c>
      <c r="Y1275">
        <v>329</v>
      </c>
      <c r="Z1275">
        <v>310</v>
      </c>
    </row>
    <row r="1276" spans="1:29" x14ac:dyDescent="0.3">
      <c r="A1276" t="s">
        <v>928</v>
      </c>
      <c r="B1276" s="3">
        <v>40734</v>
      </c>
      <c r="C1276" s="1">
        <v>1</v>
      </c>
      <c r="D1276" s="1">
        <v>1</v>
      </c>
      <c r="E1276">
        <v>14</v>
      </c>
      <c r="F1276" t="s">
        <v>18</v>
      </c>
      <c r="G1276" t="str">
        <f t="shared" si="19"/>
        <v>F1-1-14A</v>
      </c>
      <c r="H1276" t="s">
        <v>20</v>
      </c>
      <c r="I1276" t="s">
        <v>24</v>
      </c>
      <c r="J1276" t="s">
        <v>21</v>
      </c>
    </row>
    <row r="1277" spans="1:29" x14ac:dyDescent="0.3">
      <c r="A1277" t="s">
        <v>928</v>
      </c>
      <c r="B1277" s="3">
        <v>40734</v>
      </c>
      <c r="C1277" s="1">
        <v>1</v>
      </c>
      <c r="D1277" s="1">
        <v>1</v>
      </c>
      <c r="E1277">
        <v>14</v>
      </c>
      <c r="F1277" t="s">
        <v>19</v>
      </c>
      <c r="G1277" t="str">
        <f t="shared" si="19"/>
        <v>F1-1-14B</v>
      </c>
      <c r="H1277" t="s">
        <v>22</v>
      </c>
      <c r="I1277" t="s">
        <v>23</v>
      </c>
      <c r="K1277" t="s">
        <v>53</v>
      </c>
      <c r="L1277" t="s">
        <v>71</v>
      </c>
      <c r="M1277" t="s">
        <v>329</v>
      </c>
    </row>
    <row r="1278" spans="1:29" x14ac:dyDescent="0.3">
      <c r="A1278" t="s">
        <v>928</v>
      </c>
      <c r="B1278" s="3">
        <v>40734</v>
      </c>
      <c r="C1278" s="1">
        <v>1</v>
      </c>
      <c r="D1278" s="1">
        <v>1</v>
      </c>
      <c r="E1278">
        <v>15</v>
      </c>
      <c r="F1278" t="s">
        <v>18</v>
      </c>
      <c r="G1278" t="str">
        <f t="shared" si="19"/>
        <v>F1-1-15A</v>
      </c>
      <c r="H1278" t="s">
        <v>20</v>
      </c>
      <c r="I1278" t="s">
        <v>20</v>
      </c>
      <c r="J1278" t="s">
        <v>21</v>
      </c>
    </row>
    <row r="1279" spans="1:29" x14ac:dyDescent="0.3">
      <c r="A1279" t="s">
        <v>928</v>
      </c>
      <c r="B1279" s="3">
        <v>40734</v>
      </c>
      <c r="C1279" s="1">
        <v>1</v>
      </c>
      <c r="D1279" s="1">
        <v>1</v>
      </c>
      <c r="E1279">
        <v>15</v>
      </c>
      <c r="F1279" t="s">
        <v>19</v>
      </c>
      <c r="G1279" t="str">
        <f t="shared" si="19"/>
        <v>F1-1-15B</v>
      </c>
      <c r="H1279" t="s">
        <v>20</v>
      </c>
      <c r="I1279" t="s">
        <v>20</v>
      </c>
    </row>
    <row r="1280" spans="1:29" x14ac:dyDescent="0.3">
      <c r="A1280" t="s">
        <v>928</v>
      </c>
      <c r="B1280" s="3">
        <v>40734</v>
      </c>
      <c r="C1280" s="1">
        <v>1</v>
      </c>
      <c r="D1280" s="1">
        <v>1</v>
      </c>
      <c r="E1280">
        <v>16</v>
      </c>
      <c r="F1280" t="s">
        <v>18</v>
      </c>
      <c r="G1280" t="str">
        <f t="shared" si="19"/>
        <v>F1-1-16A</v>
      </c>
      <c r="H1280" t="s">
        <v>20</v>
      </c>
      <c r="I1280" t="s">
        <v>24</v>
      </c>
    </row>
    <row r="1281" spans="1:33" x14ac:dyDescent="0.3">
      <c r="A1281" t="s">
        <v>928</v>
      </c>
      <c r="B1281" s="3">
        <v>40734</v>
      </c>
      <c r="C1281" s="1">
        <v>1</v>
      </c>
      <c r="D1281" s="1">
        <v>1</v>
      </c>
      <c r="E1281">
        <v>16</v>
      </c>
      <c r="F1281" t="s">
        <v>19</v>
      </c>
      <c r="G1281" t="str">
        <f t="shared" si="19"/>
        <v>F1-1-16B</v>
      </c>
      <c r="H1281" t="s">
        <v>20</v>
      </c>
      <c r="I1281" t="s">
        <v>23</v>
      </c>
      <c r="J1281" t="s">
        <v>21</v>
      </c>
    </row>
    <row r="1282" spans="1:33" x14ac:dyDescent="0.3">
      <c r="A1282" t="s">
        <v>928</v>
      </c>
      <c r="B1282" s="3">
        <v>40734</v>
      </c>
      <c r="C1282" s="1">
        <v>1</v>
      </c>
      <c r="D1282" s="1">
        <v>1</v>
      </c>
      <c r="E1282">
        <v>17</v>
      </c>
      <c r="F1282" t="s">
        <v>18</v>
      </c>
      <c r="G1282" t="str">
        <f t="shared" si="19"/>
        <v>F1-1-17A</v>
      </c>
      <c r="H1282" t="s">
        <v>22</v>
      </c>
      <c r="I1282" t="s">
        <v>23</v>
      </c>
      <c r="K1282" t="s">
        <v>30</v>
      </c>
      <c r="L1282" t="s">
        <v>26</v>
      </c>
      <c r="M1282" s="7" t="s">
        <v>324</v>
      </c>
      <c r="N1282" t="s">
        <v>27</v>
      </c>
      <c r="O1282" t="s">
        <v>28</v>
      </c>
      <c r="Q1282">
        <v>38.6</v>
      </c>
      <c r="R1282">
        <v>23.15</v>
      </c>
      <c r="S1282">
        <v>11.8</v>
      </c>
      <c r="W1282">
        <v>69</v>
      </c>
      <c r="X1282">
        <v>20</v>
      </c>
      <c r="Y1282">
        <v>132</v>
      </c>
      <c r="Z1282">
        <v>112</v>
      </c>
      <c r="AA1282" t="s">
        <v>145</v>
      </c>
    </row>
    <row r="1283" spans="1:33" x14ac:dyDescent="0.3">
      <c r="A1283" t="s">
        <v>928</v>
      </c>
      <c r="B1283" s="3">
        <v>40734</v>
      </c>
      <c r="C1283" s="1">
        <v>1</v>
      </c>
      <c r="D1283" s="1">
        <v>1</v>
      </c>
      <c r="E1283">
        <v>17</v>
      </c>
      <c r="F1283" t="s">
        <v>19</v>
      </c>
      <c r="G1283" t="str">
        <f t="shared" ref="G1283:G1345" si="20">"F"&amp;C1283&amp;"-"&amp;D1283&amp;"-"&amp;E1283&amp;UPPER(F1283)</f>
        <v>F1-1-17B</v>
      </c>
      <c r="H1283" t="s">
        <v>20</v>
      </c>
      <c r="I1283" t="s">
        <v>23</v>
      </c>
      <c r="J1283" t="s">
        <v>21</v>
      </c>
    </row>
    <row r="1284" spans="1:33" x14ac:dyDescent="0.3">
      <c r="A1284" t="s">
        <v>928</v>
      </c>
      <c r="B1284" s="3">
        <v>40734</v>
      </c>
      <c r="C1284" s="1">
        <v>1</v>
      </c>
      <c r="D1284" s="1">
        <v>1</v>
      </c>
      <c r="E1284">
        <v>18</v>
      </c>
      <c r="F1284" t="s">
        <v>18</v>
      </c>
      <c r="G1284" t="str">
        <f t="shared" si="20"/>
        <v>F1-1-18A</v>
      </c>
      <c r="H1284" t="s">
        <v>20</v>
      </c>
      <c r="I1284" t="s">
        <v>20</v>
      </c>
    </row>
    <row r="1285" spans="1:33" x14ac:dyDescent="0.3">
      <c r="A1285" t="s">
        <v>928</v>
      </c>
      <c r="B1285" s="3">
        <v>40734</v>
      </c>
      <c r="C1285" s="1">
        <v>1</v>
      </c>
      <c r="D1285" s="1">
        <v>1</v>
      </c>
      <c r="E1285">
        <v>18</v>
      </c>
      <c r="F1285" t="s">
        <v>19</v>
      </c>
      <c r="G1285" t="str">
        <f t="shared" si="20"/>
        <v>F1-1-18B</v>
      </c>
      <c r="H1285" t="s">
        <v>20</v>
      </c>
      <c r="I1285" t="s">
        <v>20</v>
      </c>
    </row>
    <row r="1286" spans="1:33" x14ac:dyDescent="0.3">
      <c r="A1286" t="s">
        <v>928</v>
      </c>
      <c r="B1286" s="3">
        <v>40734</v>
      </c>
      <c r="C1286" s="1">
        <v>1</v>
      </c>
      <c r="D1286" s="1">
        <v>1</v>
      </c>
      <c r="E1286">
        <v>19</v>
      </c>
      <c r="F1286" t="s">
        <v>18</v>
      </c>
      <c r="G1286" t="str">
        <f t="shared" si="20"/>
        <v>F1-1-19A</v>
      </c>
      <c r="H1286" t="s">
        <v>22</v>
      </c>
      <c r="I1286" t="s">
        <v>20</v>
      </c>
    </row>
    <row r="1287" spans="1:33" x14ac:dyDescent="0.3">
      <c r="A1287" t="s">
        <v>928</v>
      </c>
      <c r="B1287" s="3">
        <v>40734</v>
      </c>
      <c r="C1287" s="1">
        <v>1</v>
      </c>
      <c r="D1287" s="1">
        <v>1</v>
      </c>
      <c r="E1287">
        <v>19</v>
      </c>
      <c r="F1287" t="s">
        <v>19</v>
      </c>
      <c r="G1287" t="str">
        <f t="shared" si="20"/>
        <v>F1-1-19B</v>
      </c>
      <c r="H1287" t="s">
        <v>22</v>
      </c>
      <c r="I1287" t="s">
        <v>23</v>
      </c>
      <c r="K1287" t="s">
        <v>35</v>
      </c>
      <c r="L1287" t="s">
        <v>71</v>
      </c>
      <c r="M1287" t="s">
        <v>197</v>
      </c>
    </row>
    <row r="1288" spans="1:33" x14ac:dyDescent="0.3">
      <c r="A1288" t="s">
        <v>928</v>
      </c>
      <c r="B1288" s="3">
        <v>40734</v>
      </c>
      <c r="C1288" s="1">
        <v>1</v>
      </c>
      <c r="D1288" s="1">
        <v>1</v>
      </c>
      <c r="E1288">
        <v>20</v>
      </c>
      <c r="F1288" t="s">
        <v>18</v>
      </c>
      <c r="G1288" t="str">
        <f t="shared" si="20"/>
        <v>F1-1-20A</v>
      </c>
      <c r="H1288" t="s">
        <v>22</v>
      </c>
      <c r="I1288" t="s">
        <v>23</v>
      </c>
      <c r="K1288" t="s">
        <v>35</v>
      </c>
      <c r="L1288" t="s">
        <v>71</v>
      </c>
      <c r="M1288" t="s">
        <v>294</v>
      </c>
      <c r="AG1288" t="s">
        <v>318</v>
      </c>
    </row>
    <row r="1289" spans="1:33" x14ac:dyDescent="0.3">
      <c r="A1289" t="s">
        <v>928</v>
      </c>
      <c r="B1289" s="3">
        <v>40734</v>
      </c>
      <c r="C1289" s="1">
        <v>1</v>
      </c>
      <c r="D1289" s="1">
        <v>1</v>
      </c>
      <c r="E1289">
        <v>20</v>
      </c>
      <c r="F1289" t="s">
        <v>19</v>
      </c>
      <c r="G1289" t="str">
        <f t="shared" si="20"/>
        <v>F1-1-20B</v>
      </c>
      <c r="H1289" t="s">
        <v>20</v>
      </c>
      <c r="I1289" t="s">
        <v>20</v>
      </c>
    </row>
    <row r="1290" spans="1:33" x14ac:dyDescent="0.3">
      <c r="A1290" t="s">
        <v>928</v>
      </c>
      <c r="B1290" s="3">
        <v>40734</v>
      </c>
      <c r="C1290" s="1">
        <v>1</v>
      </c>
      <c r="D1290" s="1">
        <v>1</v>
      </c>
      <c r="E1290" s="4">
        <v>21</v>
      </c>
      <c r="F1290" t="s">
        <v>18</v>
      </c>
      <c r="G1290" t="str">
        <f t="shared" si="20"/>
        <v>F1-1-21A</v>
      </c>
      <c r="H1290" t="s">
        <v>20</v>
      </c>
      <c r="I1290" t="s">
        <v>23</v>
      </c>
      <c r="J1290" t="s">
        <v>21</v>
      </c>
    </row>
    <row r="1291" spans="1:33" x14ac:dyDescent="0.3">
      <c r="A1291" t="s">
        <v>928</v>
      </c>
      <c r="B1291" s="3">
        <v>40734</v>
      </c>
      <c r="C1291" s="1">
        <v>1</v>
      </c>
      <c r="D1291" s="1">
        <v>1</v>
      </c>
      <c r="E1291">
        <v>21</v>
      </c>
      <c r="F1291" t="s">
        <v>19</v>
      </c>
      <c r="G1291" t="str">
        <f t="shared" si="20"/>
        <v>F1-1-21B</v>
      </c>
      <c r="H1291" t="s">
        <v>20</v>
      </c>
      <c r="I1291" t="s">
        <v>23</v>
      </c>
      <c r="J1291" t="s">
        <v>21</v>
      </c>
    </row>
    <row r="1292" spans="1:33" x14ac:dyDescent="0.3">
      <c r="A1292" t="s">
        <v>928</v>
      </c>
      <c r="B1292" s="3">
        <v>40734</v>
      </c>
      <c r="C1292" s="1">
        <v>1</v>
      </c>
      <c r="D1292" s="1">
        <v>1</v>
      </c>
      <c r="E1292">
        <v>22</v>
      </c>
      <c r="F1292" t="s">
        <v>18</v>
      </c>
      <c r="G1292" t="str">
        <f t="shared" si="20"/>
        <v>F1-1-22A</v>
      </c>
      <c r="H1292" t="s">
        <v>20</v>
      </c>
      <c r="I1292" t="s">
        <v>24</v>
      </c>
    </row>
    <row r="1293" spans="1:33" x14ac:dyDescent="0.3">
      <c r="A1293" t="s">
        <v>928</v>
      </c>
      <c r="B1293" s="3">
        <v>40734</v>
      </c>
      <c r="C1293" s="1">
        <v>1</v>
      </c>
      <c r="D1293" s="1">
        <v>1</v>
      </c>
      <c r="E1293">
        <v>22</v>
      </c>
      <c r="F1293" t="s">
        <v>19</v>
      </c>
      <c r="G1293" t="str">
        <f t="shared" si="20"/>
        <v>F1-1-22B</v>
      </c>
      <c r="H1293" t="s">
        <v>22</v>
      </c>
      <c r="I1293" t="s">
        <v>23</v>
      </c>
      <c r="K1293" t="s">
        <v>93</v>
      </c>
      <c r="L1293" t="s">
        <v>26</v>
      </c>
      <c r="M1293" t="s">
        <v>310</v>
      </c>
      <c r="N1293" t="s">
        <v>27</v>
      </c>
      <c r="O1293" t="s">
        <v>29</v>
      </c>
      <c r="P1293" t="s">
        <v>37</v>
      </c>
      <c r="Q1293">
        <v>34.299999999999997</v>
      </c>
      <c r="R1293">
        <v>12.6</v>
      </c>
      <c r="S1293">
        <v>22.5</v>
      </c>
      <c r="T1293">
        <v>142.44999999999999</v>
      </c>
      <c r="U1293">
        <v>80.7</v>
      </c>
      <c r="W1293">
        <v>4</v>
      </c>
      <c r="X1293">
        <v>19</v>
      </c>
      <c r="Y1293">
        <v>94</v>
      </c>
      <c r="Z1293">
        <v>75</v>
      </c>
      <c r="AA1293" t="s">
        <v>311</v>
      </c>
    </row>
    <row r="1294" spans="1:33" x14ac:dyDescent="0.3">
      <c r="A1294" t="s">
        <v>928</v>
      </c>
      <c r="B1294" s="3">
        <v>40734</v>
      </c>
      <c r="C1294" s="1">
        <v>1</v>
      </c>
      <c r="D1294" s="1">
        <v>1</v>
      </c>
      <c r="E1294">
        <v>23</v>
      </c>
      <c r="F1294" t="s">
        <v>18</v>
      </c>
      <c r="G1294" t="str">
        <f t="shared" si="20"/>
        <v>F1-1-23A</v>
      </c>
      <c r="H1294" t="s">
        <v>22</v>
      </c>
      <c r="I1294" t="s">
        <v>23</v>
      </c>
      <c r="K1294" t="s">
        <v>25</v>
      </c>
      <c r="L1294" t="s">
        <v>26</v>
      </c>
      <c r="M1294" t="s">
        <v>321</v>
      </c>
      <c r="N1294" t="s">
        <v>27</v>
      </c>
      <c r="O1294" t="s">
        <v>28</v>
      </c>
      <c r="Q1294">
        <v>48.45</v>
      </c>
      <c r="R1294">
        <v>25.7</v>
      </c>
      <c r="S1294">
        <v>20.75</v>
      </c>
      <c r="W1294">
        <v>10</v>
      </c>
      <c r="X1294">
        <v>19</v>
      </c>
      <c r="Y1294">
        <v>303</v>
      </c>
      <c r="Z1294">
        <v>284</v>
      </c>
      <c r="AC1294">
        <v>149</v>
      </c>
    </row>
    <row r="1295" spans="1:33" x14ac:dyDescent="0.3">
      <c r="A1295" t="s">
        <v>928</v>
      </c>
      <c r="B1295" s="3">
        <v>40734</v>
      </c>
      <c r="C1295" s="1">
        <v>1</v>
      </c>
      <c r="D1295" s="1">
        <v>1</v>
      </c>
      <c r="E1295">
        <v>23</v>
      </c>
      <c r="F1295" t="s">
        <v>19</v>
      </c>
      <c r="G1295" t="str">
        <f t="shared" si="20"/>
        <v>F1-1-23B</v>
      </c>
      <c r="H1295" t="s">
        <v>20</v>
      </c>
      <c r="I1295" t="s">
        <v>20</v>
      </c>
      <c r="J1295" t="s">
        <v>21</v>
      </c>
    </row>
    <row r="1296" spans="1:33" x14ac:dyDescent="0.3">
      <c r="A1296" t="s">
        <v>928</v>
      </c>
      <c r="B1296" s="3">
        <v>40734</v>
      </c>
      <c r="C1296" s="1">
        <v>1</v>
      </c>
      <c r="D1296" s="1">
        <v>1</v>
      </c>
      <c r="E1296">
        <v>24</v>
      </c>
      <c r="F1296" t="s">
        <v>18</v>
      </c>
      <c r="G1296" t="str">
        <f t="shared" si="20"/>
        <v>F1-1-24A</v>
      </c>
      <c r="H1296" t="s">
        <v>22</v>
      </c>
      <c r="I1296" t="s">
        <v>23</v>
      </c>
      <c r="K1296" t="s">
        <v>30</v>
      </c>
      <c r="L1296" t="s">
        <v>71</v>
      </c>
      <c r="M1296" t="s">
        <v>224</v>
      </c>
    </row>
    <row r="1297" spans="1:13" x14ac:dyDescent="0.3">
      <c r="A1297" t="s">
        <v>928</v>
      </c>
      <c r="B1297" s="3">
        <v>40734</v>
      </c>
      <c r="C1297" s="1">
        <v>1</v>
      </c>
      <c r="D1297" s="1">
        <v>1</v>
      </c>
      <c r="E1297">
        <v>24</v>
      </c>
      <c r="F1297" t="s">
        <v>19</v>
      </c>
      <c r="G1297" t="str">
        <f t="shared" si="20"/>
        <v>F1-1-24B</v>
      </c>
      <c r="H1297" t="s">
        <v>20</v>
      </c>
      <c r="I1297" t="s">
        <v>24</v>
      </c>
    </row>
    <row r="1298" spans="1:13" x14ac:dyDescent="0.3">
      <c r="A1298" t="s">
        <v>928</v>
      </c>
      <c r="B1298" s="3">
        <v>40734</v>
      </c>
      <c r="C1298" s="1">
        <v>1</v>
      </c>
      <c r="D1298" s="1">
        <v>1</v>
      </c>
      <c r="E1298">
        <v>25</v>
      </c>
      <c r="F1298" t="s">
        <v>18</v>
      </c>
      <c r="G1298" t="str">
        <f t="shared" si="20"/>
        <v>F1-1-25A</v>
      </c>
      <c r="H1298" t="s">
        <v>22</v>
      </c>
      <c r="I1298" t="s">
        <v>23</v>
      </c>
      <c r="K1298" t="s">
        <v>30</v>
      </c>
      <c r="L1298" t="s">
        <v>71</v>
      </c>
      <c r="M1298" t="s">
        <v>232</v>
      </c>
    </row>
    <row r="1299" spans="1:13" x14ac:dyDescent="0.3">
      <c r="A1299" t="s">
        <v>928</v>
      </c>
      <c r="B1299" s="3">
        <v>40734</v>
      </c>
      <c r="C1299" s="1">
        <v>1</v>
      </c>
      <c r="D1299" s="1">
        <v>1</v>
      </c>
      <c r="E1299">
        <v>25</v>
      </c>
      <c r="F1299" t="s">
        <v>19</v>
      </c>
      <c r="G1299" t="str">
        <f t="shared" si="20"/>
        <v>F1-1-25B</v>
      </c>
      <c r="H1299" t="s">
        <v>22</v>
      </c>
      <c r="I1299" t="s">
        <v>23</v>
      </c>
      <c r="K1299" t="s">
        <v>30</v>
      </c>
      <c r="L1299" t="s">
        <v>71</v>
      </c>
      <c r="M1299" s="7" t="s">
        <v>259</v>
      </c>
    </row>
    <row r="1300" spans="1:13" x14ac:dyDescent="0.3">
      <c r="A1300" t="s">
        <v>928</v>
      </c>
      <c r="B1300" s="3">
        <v>40734</v>
      </c>
      <c r="C1300" s="1">
        <v>1</v>
      </c>
      <c r="D1300" s="1">
        <v>1</v>
      </c>
      <c r="E1300">
        <v>26</v>
      </c>
      <c r="F1300" t="s">
        <v>18</v>
      </c>
      <c r="G1300" t="str">
        <f t="shared" si="20"/>
        <v>F1-1-26A</v>
      </c>
      <c r="H1300" t="s">
        <v>20</v>
      </c>
      <c r="I1300" t="s">
        <v>20</v>
      </c>
    </row>
    <row r="1301" spans="1:13" x14ac:dyDescent="0.3">
      <c r="A1301" t="s">
        <v>928</v>
      </c>
      <c r="B1301" s="3">
        <v>40734</v>
      </c>
      <c r="C1301" s="1">
        <v>1</v>
      </c>
      <c r="D1301" s="1">
        <v>1</v>
      </c>
      <c r="E1301">
        <v>26</v>
      </c>
      <c r="F1301" t="s">
        <v>19</v>
      </c>
      <c r="G1301" t="str">
        <f t="shared" si="20"/>
        <v>F1-1-26B</v>
      </c>
      <c r="H1301" t="s">
        <v>22</v>
      </c>
      <c r="I1301" t="s">
        <v>23</v>
      </c>
      <c r="K1301" t="s">
        <v>30</v>
      </c>
      <c r="L1301" t="s">
        <v>71</v>
      </c>
      <c r="M1301" s="7" t="s">
        <v>230</v>
      </c>
    </row>
    <row r="1302" spans="1:13" x14ac:dyDescent="0.3">
      <c r="A1302" t="s">
        <v>928</v>
      </c>
      <c r="B1302" s="3">
        <v>40734</v>
      </c>
      <c r="C1302" s="1">
        <v>1</v>
      </c>
      <c r="D1302" s="1">
        <v>1</v>
      </c>
      <c r="E1302">
        <v>27</v>
      </c>
      <c r="F1302" t="s">
        <v>18</v>
      </c>
      <c r="G1302" t="str">
        <f t="shared" si="20"/>
        <v>F1-1-27A</v>
      </c>
      <c r="H1302" t="s">
        <v>20</v>
      </c>
      <c r="I1302" t="s">
        <v>20</v>
      </c>
    </row>
    <row r="1303" spans="1:13" x14ac:dyDescent="0.3">
      <c r="A1303" t="s">
        <v>928</v>
      </c>
      <c r="B1303" s="3">
        <v>40734</v>
      </c>
      <c r="C1303" s="1">
        <v>1</v>
      </c>
      <c r="D1303" s="1">
        <v>1</v>
      </c>
      <c r="E1303">
        <v>27</v>
      </c>
      <c r="F1303" t="s">
        <v>19</v>
      </c>
      <c r="G1303" t="str">
        <f t="shared" si="20"/>
        <v>F1-1-27B</v>
      </c>
      <c r="H1303" t="s">
        <v>20</v>
      </c>
      <c r="I1303" t="s">
        <v>23</v>
      </c>
    </row>
    <row r="1304" spans="1:13" x14ac:dyDescent="0.3">
      <c r="A1304" t="s">
        <v>928</v>
      </c>
      <c r="B1304" s="3">
        <v>40734</v>
      </c>
      <c r="C1304" s="1">
        <v>1</v>
      </c>
      <c r="D1304" s="1">
        <v>1</v>
      </c>
      <c r="E1304">
        <v>28</v>
      </c>
      <c r="F1304" t="s">
        <v>18</v>
      </c>
      <c r="G1304" t="str">
        <f t="shared" si="20"/>
        <v>F1-1-28A</v>
      </c>
      <c r="H1304" t="s">
        <v>22</v>
      </c>
      <c r="I1304" t="s">
        <v>23</v>
      </c>
      <c r="K1304" t="s">
        <v>30</v>
      </c>
      <c r="L1304" t="s">
        <v>71</v>
      </c>
      <c r="M1304" t="s">
        <v>221</v>
      </c>
    </row>
    <row r="1305" spans="1:13" x14ac:dyDescent="0.3">
      <c r="A1305" t="s">
        <v>928</v>
      </c>
      <c r="B1305" s="3">
        <v>40734</v>
      </c>
      <c r="C1305" s="5">
        <v>1</v>
      </c>
      <c r="D1305" s="1">
        <v>1</v>
      </c>
      <c r="E1305" s="6">
        <v>28</v>
      </c>
      <c r="F1305" s="6" t="s">
        <v>19</v>
      </c>
      <c r="G1305" t="str">
        <f t="shared" si="20"/>
        <v>F1-1-28B</v>
      </c>
      <c r="H1305" t="s">
        <v>20</v>
      </c>
      <c r="I1305" t="s">
        <v>24</v>
      </c>
    </row>
    <row r="1306" spans="1:13" x14ac:dyDescent="0.3">
      <c r="A1306" t="s">
        <v>928</v>
      </c>
      <c r="B1306" s="3">
        <v>40734</v>
      </c>
      <c r="C1306" s="1">
        <v>1</v>
      </c>
      <c r="D1306" s="1">
        <v>1</v>
      </c>
      <c r="E1306">
        <v>29</v>
      </c>
      <c r="F1306" t="s">
        <v>18</v>
      </c>
      <c r="G1306" t="str">
        <f t="shared" si="20"/>
        <v>F1-1-29A</v>
      </c>
      <c r="H1306" t="s">
        <v>22</v>
      </c>
      <c r="I1306" t="s">
        <v>23</v>
      </c>
      <c r="K1306" t="s">
        <v>30</v>
      </c>
      <c r="L1306" t="s">
        <v>71</v>
      </c>
      <c r="M1306" t="s">
        <v>238</v>
      </c>
    </row>
    <row r="1307" spans="1:13" x14ac:dyDescent="0.3">
      <c r="A1307" t="s">
        <v>928</v>
      </c>
      <c r="B1307" s="3">
        <v>40734</v>
      </c>
      <c r="C1307" s="1">
        <v>1</v>
      </c>
      <c r="D1307" s="1">
        <v>1</v>
      </c>
      <c r="E1307">
        <v>29</v>
      </c>
      <c r="F1307" t="s">
        <v>19</v>
      </c>
      <c r="G1307" t="str">
        <f t="shared" si="20"/>
        <v>F1-1-29B</v>
      </c>
      <c r="H1307" t="s">
        <v>20</v>
      </c>
      <c r="I1307" t="s">
        <v>23</v>
      </c>
    </row>
    <row r="1308" spans="1:13" x14ac:dyDescent="0.3">
      <c r="A1308" t="s">
        <v>928</v>
      </c>
      <c r="B1308" s="3">
        <v>40734</v>
      </c>
      <c r="C1308" s="1">
        <v>1</v>
      </c>
      <c r="D1308" s="1">
        <v>1</v>
      </c>
      <c r="E1308">
        <v>30</v>
      </c>
      <c r="F1308" t="s">
        <v>18</v>
      </c>
      <c r="G1308" t="str">
        <f t="shared" si="20"/>
        <v>F1-1-30A</v>
      </c>
      <c r="H1308" t="s">
        <v>20</v>
      </c>
      <c r="I1308" t="s">
        <v>24</v>
      </c>
    </row>
    <row r="1309" spans="1:13" x14ac:dyDescent="0.3">
      <c r="A1309" t="s">
        <v>928</v>
      </c>
      <c r="B1309" s="3">
        <v>40734</v>
      </c>
      <c r="C1309" s="1">
        <v>1</v>
      </c>
      <c r="D1309" s="1">
        <v>1</v>
      </c>
      <c r="E1309">
        <v>30</v>
      </c>
      <c r="F1309" t="s">
        <v>19</v>
      </c>
      <c r="G1309" t="str">
        <f t="shared" si="20"/>
        <v>F1-1-30B</v>
      </c>
      <c r="H1309" t="s">
        <v>20</v>
      </c>
      <c r="I1309" t="s">
        <v>23</v>
      </c>
    </row>
    <row r="1310" spans="1:13" x14ac:dyDescent="0.3">
      <c r="A1310" t="s">
        <v>928</v>
      </c>
      <c r="B1310" s="3">
        <v>40734</v>
      </c>
      <c r="C1310" s="1">
        <v>1</v>
      </c>
      <c r="D1310" s="1">
        <v>1</v>
      </c>
      <c r="E1310">
        <v>31</v>
      </c>
      <c r="F1310" t="s">
        <v>18</v>
      </c>
      <c r="G1310" t="str">
        <f t="shared" si="20"/>
        <v>F1-1-31A</v>
      </c>
      <c r="H1310" t="s">
        <v>20</v>
      </c>
      <c r="I1310" t="s">
        <v>24</v>
      </c>
    </row>
    <row r="1311" spans="1:13" x14ac:dyDescent="0.3">
      <c r="A1311" t="s">
        <v>928</v>
      </c>
      <c r="B1311" s="3">
        <v>40734</v>
      </c>
      <c r="C1311" s="1">
        <v>1</v>
      </c>
      <c r="D1311" s="1">
        <v>1</v>
      </c>
      <c r="E1311">
        <v>31</v>
      </c>
      <c r="F1311" t="s">
        <v>19</v>
      </c>
      <c r="G1311" t="str">
        <f t="shared" si="20"/>
        <v>F1-1-31B</v>
      </c>
      <c r="H1311" t="s">
        <v>20</v>
      </c>
      <c r="I1311" t="s">
        <v>20</v>
      </c>
    </row>
    <row r="1312" spans="1:13" x14ac:dyDescent="0.3">
      <c r="A1312" t="s">
        <v>928</v>
      </c>
      <c r="B1312" s="3">
        <v>40734</v>
      </c>
      <c r="C1312" s="1">
        <v>1</v>
      </c>
      <c r="D1312" s="1">
        <v>1</v>
      </c>
      <c r="E1312">
        <v>32</v>
      </c>
      <c r="F1312" t="s">
        <v>18</v>
      </c>
      <c r="G1312" t="str">
        <f t="shared" si="20"/>
        <v>F1-1-32A</v>
      </c>
      <c r="H1312" t="s">
        <v>20</v>
      </c>
      <c r="I1312" t="s">
        <v>23</v>
      </c>
    </row>
    <row r="1313" spans="1:29" x14ac:dyDescent="0.3">
      <c r="A1313" t="s">
        <v>928</v>
      </c>
      <c r="B1313" s="3">
        <v>40734</v>
      </c>
      <c r="C1313" s="1">
        <v>1</v>
      </c>
      <c r="D1313" s="1">
        <v>1</v>
      </c>
      <c r="E1313">
        <v>32</v>
      </c>
      <c r="F1313" t="s">
        <v>19</v>
      </c>
      <c r="G1313" t="str">
        <f t="shared" si="20"/>
        <v>F1-1-32B</v>
      </c>
      <c r="H1313" t="s">
        <v>22</v>
      </c>
      <c r="I1313" t="s">
        <v>23</v>
      </c>
      <c r="K1313" t="s">
        <v>53</v>
      </c>
      <c r="L1313" t="s">
        <v>71</v>
      </c>
      <c r="M1313" s="7" t="s">
        <v>196</v>
      </c>
    </row>
    <row r="1314" spans="1:29" x14ac:dyDescent="0.3">
      <c r="A1314" t="s">
        <v>928</v>
      </c>
      <c r="B1314" s="3">
        <v>40734</v>
      </c>
      <c r="C1314" s="1">
        <v>1</v>
      </c>
      <c r="D1314" s="1">
        <v>1</v>
      </c>
      <c r="E1314">
        <v>33</v>
      </c>
      <c r="F1314" t="s">
        <v>18</v>
      </c>
      <c r="G1314" t="str">
        <f t="shared" si="20"/>
        <v>F1-1-33A</v>
      </c>
      <c r="H1314" t="s">
        <v>22</v>
      </c>
      <c r="I1314" t="s">
        <v>23</v>
      </c>
      <c r="K1314" t="s">
        <v>93</v>
      </c>
      <c r="L1314" t="s">
        <v>26</v>
      </c>
      <c r="M1314" s="7" t="s">
        <v>309</v>
      </c>
      <c r="N1314" t="s">
        <v>27</v>
      </c>
      <c r="O1314" t="s">
        <v>28</v>
      </c>
      <c r="Q1314">
        <v>35.5</v>
      </c>
      <c r="R1314">
        <v>12.85</v>
      </c>
      <c r="S1314">
        <v>6.35</v>
      </c>
      <c r="T1314">
        <v>145.80000000000001</v>
      </c>
      <c r="U1314">
        <v>100.5</v>
      </c>
      <c r="W1314">
        <v>5</v>
      </c>
      <c r="X1314">
        <v>19</v>
      </c>
      <c r="Y1314">
        <v>125</v>
      </c>
      <c r="Z1314">
        <v>106</v>
      </c>
    </row>
    <row r="1315" spans="1:29" x14ac:dyDescent="0.3">
      <c r="A1315" t="s">
        <v>928</v>
      </c>
      <c r="B1315" s="3">
        <v>40734</v>
      </c>
      <c r="C1315" s="1">
        <v>1</v>
      </c>
      <c r="D1315" s="1">
        <v>1</v>
      </c>
      <c r="E1315">
        <v>33</v>
      </c>
      <c r="F1315" t="s">
        <v>19</v>
      </c>
      <c r="G1315" t="str">
        <f t="shared" si="20"/>
        <v>F1-1-33B</v>
      </c>
      <c r="H1315" t="s">
        <v>20</v>
      </c>
      <c r="I1315" t="s">
        <v>20</v>
      </c>
      <c r="J1315" t="s">
        <v>21</v>
      </c>
    </row>
    <row r="1316" spans="1:29" x14ac:dyDescent="0.3">
      <c r="A1316" t="s">
        <v>928</v>
      </c>
      <c r="B1316" s="3">
        <v>40734</v>
      </c>
      <c r="C1316" s="1">
        <v>1</v>
      </c>
      <c r="D1316" s="1">
        <v>1</v>
      </c>
      <c r="E1316">
        <v>34</v>
      </c>
      <c r="F1316" t="s">
        <v>18</v>
      </c>
      <c r="G1316" t="str">
        <f t="shared" si="20"/>
        <v>F1-1-34A</v>
      </c>
      <c r="H1316" t="s">
        <v>20</v>
      </c>
      <c r="I1316" t="s">
        <v>24</v>
      </c>
    </row>
    <row r="1317" spans="1:29" x14ac:dyDescent="0.3">
      <c r="A1317" t="s">
        <v>928</v>
      </c>
      <c r="B1317" s="3">
        <v>40734</v>
      </c>
      <c r="C1317" s="1">
        <v>1</v>
      </c>
      <c r="D1317" s="1">
        <v>1</v>
      </c>
      <c r="E1317">
        <v>34</v>
      </c>
      <c r="F1317" t="s">
        <v>19</v>
      </c>
      <c r="G1317" t="str">
        <f t="shared" si="20"/>
        <v>F1-1-34B</v>
      </c>
      <c r="H1317" t="s">
        <v>20</v>
      </c>
      <c r="I1317" t="s">
        <v>20</v>
      </c>
      <c r="J1317" t="s">
        <v>21</v>
      </c>
    </row>
    <row r="1318" spans="1:29" x14ac:dyDescent="0.3">
      <c r="A1318" t="s">
        <v>928</v>
      </c>
      <c r="B1318" s="3">
        <v>40734</v>
      </c>
      <c r="C1318" s="1">
        <v>1</v>
      </c>
      <c r="D1318" s="1">
        <v>1</v>
      </c>
      <c r="E1318">
        <v>35</v>
      </c>
      <c r="F1318" t="s">
        <v>18</v>
      </c>
      <c r="G1318" t="str">
        <f t="shared" si="20"/>
        <v>F1-1-35A</v>
      </c>
      <c r="H1318" t="s">
        <v>20</v>
      </c>
      <c r="I1318" t="s">
        <v>20</v>
      </c>
      <c r="J1318" t="s">
        <v>21</v>
      </c>
    </row>
    <row r="1319" spans="1:29" x14ac:dyDescent="0.3">
      <c r="A1319" t="s">
        <v>928</v>
      </c>
      <c r="B1319" s="3">
        <v>40734</v>
      </c>
      <c r="C1319" s="1">
        <v>1</v>
      </c>
      <c r="D1319" s="1">
        <v>1</v>
      </c>
      <c r="E1319">
        <v>35</v>
      </c>
      <c r="F1319" t="s">
        <v>19</v>
      </c>
      <c r="G1319" t="str">
        <f t="shared" si="20"/>
        <v>F1-1-35B</v>
      </c>
      <c r="H1319" t="s">
        <v>20</v>
      </c>
      <c r="I1319" t="s">
        <v>24</v>
      </c>
    </row>
    <row r="1320" spans="1:29" x14ac:dyDescent="0.3">
      <c r="A1320" t="s">
        <v>928</v>
      </c>
      <c r="B1320" s="3">
        <v>40734</v>
      </c>
      <c r="C1320" s="1">
        <v>1</v>
      </c>
      <c r="D1320" s="1">
        <v>1</v>
      </c>
      <c r="E1320">
        <v>36</v>
      </c>
      <c r="F1320" t="s">
        <v>18</v>
      </c>
      <c r="G1320" t="str">
        <f t="shared" si="20"/>
        <v>F1-1-36A</v>
      </c>
      <c r="H1320" t="s">
        <v>22</v>
      </c>
      <c r="I1320" t="s">
        <v>23</v>
      </c>
      <c r="K1320" t="s">
        <v>25</v>
      </c>
      <c r="L1320" t="s">
        <v>26</v>
      </c>
      <c r="M1320" t="s">
        <v>320</v>
      </c>
      <c r="N1320" t="s">
        <v>27</v>
      </c>
      <c r="O1320" t="s">
        <v>29</v>
      </c>
      <c r="Q1320">
        <v>48.05</v>
      </c>
      <c r="R1320">
        <v>27.05</v>
      </c>
      <c r="S1320">
        <v>37.200000000000003</v>
      </c>
      <c r="W1320">
        <v>7</v>
      </c>
      <c r="X1320">
        <v>19</v>
      </c>
      <c r="Y1320">
        <v>335</v>
      </c>
      <c r="Z1320">
        <v>316</v>
      </c>
      <c r="AC1320">
        <v>147</v>
      </c>
    </row>
    <row r="1321" spans="1:29" x14ac:dyDescent="0.3">
      <c r="A1321" t="s">
        <v>928</v>
      </c>
      <c r="B1321" s="3">
        <v>40734</v>
      </c>
      <c r="C1321" s="1">
        <v>1</v>
      </c>
      <c r="D1321" s="1">
        <v>1</v>
      </c>
      <c r="E1321">
        <v>36</v>
      </c>
      <c r="F1321" t="s">
        <v>19</v>
      </c>
      <c r="G1321" t="str">
        <f t="shared" si="20"/>
        <v>F1-1-36B</v>
      </c>
      <c r="H1321" t="s">
        <v>20</v>
      </c>
      <c r="I1321" t="s">
        <v>24</v>
      </c>
    </row>
    <row r="1322" spans="1:29" x14ac:dyDescent="0.3">
      <c r="A1322" t="s">
        <v>928</v>
      </c>
      <c r="B1322" s="3">
        <v>40734</v>
      </c>
      <c r="C1322" s="1">
        <v>1</v>
      </c>
      <c r="D1322" s="1">
        <v>1</v>
      </c>
      <c r="E1322">
        <v>37</v>
      </c>
      <c r="F1322" t="s">
        <v>18</v>
      </c>
      <c r="G1322" t="str">
        <f t="shared" si="20"/>
        <v>F1-1-37A</v>
      </c>
      <c r="H1322" t="s">
        <v>22</v>
      </c>
      <c r="I1322" t="s">
        <v>23</v>
      </c>
      <c r="K1322" t="s">
        <v>30</v>
      </c>
      <c r="L1322" t="s">
        <v>71</v>
      </c>
      <c r="M1322" s="7" t="s">
        <v>305</v>
      </c>
    </row>
    <row r="1323" spans="1:29" x14ac:dyDescent="0.3">
      <c r="A1323" t="s">
        <v>928</v>
      </c>
      <c r="B1323" s="3">
        <v>40734</v>
      </c>
      <c r="C1323" s="1">
        <v>1</v>
      </c>
      <c r="D1323" s="1">
        <v>1</v>
      </c>
      <c r="E1323">
        <v>37</v>
      </c>
      <c r="F1323" t="s">
        <v>19</v>
      </c>
      <c r="G1323" t="str">
        <f t="shared" si="20"/>
        <v>F1-1-37B</v>
      </c>
      <c r="H1323" t="s">
        <v>22</v>
      </c>
      <c r="I1323" t="s">
        <v>23</v>
      </c>
      <c r="K1323" t="s">
        <v>30</v>
      </c>
      <c r="L1323" t="s">
        <v>71</v>
      </c>
      <c r="M1323" s="7" t="s">
        <v>274</v>
      </c>
    </row>
    <row r="1324" spans="1:29" x14ac:dyDescent="0.3">
      <c r="A1324" t="s">
        <v>928</v>
      </c>
      <c r="B1324" s="3">
        <v>40734</v>
      </c>
      <c r="C1324" s="1">
        <v>1</v>
      </c>
      <c r="D1324" s="1">
        <v>1</v>
      </c>
      <c r="E1324">
        <v>38</v>
      </c>
      <c r="F1324" t="s">
        <v>18</v>
      </c>
      <c r="G1324" t="str">
        <f t="shared" si="20"/>
        <v>F1-1-38A</v>
      </c>
      <c r="H1324" t="s">
        <v>20</v>
      </c>
      <c r="I1324" t="s">
        <v>24</v>
      </c>
    </row>
    <row r="1325" spans="1:29" x14ac:dyDescent="0.3">
      <c r="A1325" t="s">
        <v>928</v>
      </c>
      <c r="B1325" s="3">
        <v>40734</v>
      </c>
      <c r="C1325" s="1">
        <v>1</v>
      </c>
      <c r="D1325" s="1">
        <v>1</v>
      </c>
      <c r="E1325">
        <v>38</v>
      </c>
      <c r="F1325" t="s">
        <v>19</v>
      </c>
      <c r="G1325" t="str">
        <f t="shared" si="20"/>
        <v>F1-1-38B</v>
      </c>
      <c r="H1325" t="s">
        <v>20</v>
      </c>
      <c r="I1325" t="s">
        <v>20</v>
      </c>
      <c r="J1325" t="s">
        <v>21</v>
      </c>
    </row>
    <row r="1326" spans="1:29" x14ac:dyDescent="0.3">
      <c r="A1326" t="s">
        <v>928</v>
      </c>
      <c r="B1326" s="3">
        <v>40734</v>
      </c>
      <c r="C1326" s="1">
        <v>1</v>
      </c>
      <c r="D1326" s="1">
        <v>1</v>
      </c>
      <c r="E1326">
        <v>39</v>
      </c>
      <c r="F1326" t="s">
        <v>18</v>
      </c>
      <c r="G1326" t="str">
        <f t="shared" si="20"/>
        <v>F1-1-39A</v>
      </c>
      <c r="H1326" t="s">
        <v>20</v>
      </c>
      <c r="I1326" t="s">
        <v>20</v>
      </c>
      <c r="J1326" t="s">
        <v>21</v>
      </c>
    </row>
    <row r="1327" spans="1:29" x14ac:dyDescent="0.3">
      <c r="A1327" t="s">
        <v>928</v>
      </c>
      <c r="B1327" s="3">
        <v>40734</v>
      </c>
      <c r="C1327" s="1">
        <v>1</v>
      </c>
      <c r="D1327" s="1">
        <v>1</v>
      </c>
      <c r="E1327">
        <v>39</v>
      </c>
      <c r="F1327" t="s">
        <v>19</v>
      </c>
      <c r="G1327" t="str">
        <f t="shared" si="20"/>
        <v>F1-1-39B</v>
      </c>
      <c r="H1327" t="s">
        <v>20</v>
      </c>
      <c r="I1327" t="s">
        <v>20</v>
      </c>
      <c r="J1327" t="s">
        <v>21</v>
      </c>
    </row>
    <row r="1328" spans="1:29" x14ac:dyDescent="0.3">
      <c r="A1328" t="s">
        <v>928</v>
      </c>
      <c r="B1328" s="3">
        <v>40734</v>
      </c>
      <c r="C1328" s="1">
        <v>1</v>
      </c>
      <c r="D1328" s="1">
        <v>1</v>
      </c>
      <c r="E1328">
        <v>40</v>
      </c>
      <c r="F1328" t="s">
        <v>18</v>
      </c>
      <c r="G1328" t="str">
        <f t="shared" si="20"/>
        <v>F1-1-40A</v>
      </c>
      <c r="H1328" t="s">
        <v>20</v>
      </c>
      <c r="I1328" t="s">
        <v>20</v>
      </c>
      <c r="J1328" t="s">
        <v>21</v>
      </c>
    </row>
    <row r="1329" spans="1:33" x14ac:dyDescent="0.3">
      <c r="A1329" t="s">
        <v>928</v>
      </c>
      <c r="B1329" s="3">
        <v>40734</v>
      </c>
      <c r="C1329" s="1">
        <v>1</v>
      </c>
      <c r="D1329" s="1">
        <v>1</v>
      </c>
      <c r="E1329">
        <v>40</v>
      </c>
      <c r="F1329" t="s">
        <v>19</v>
      </c>
      <c r="G1329" t="str">
        <f t="shared" si="20"/>
        <v>F1-1-40B</v>
      </c>
      <c r="H1329" t="s">
        <v>22</v>
      </c>
      <c r="I1329" t="s">
        <v>23</v>
      </c>
      <c r="K1329" t="s">
        <v>338</v>
      </c>
      <c r="L1329" t="s">
        <v>26</v>
      </c>
      <c r="M1329" t="s">
        <v>312</v>
      </c>
      <c r="N1329" t="s">
        <v>27</v>
      </c>
      <c r="O1329" t="s">
        <v>29</v>
      </c>
      <c r="P1329" t="s">
        <v>37</v>
      </c>
      <c r="Q1329">
        <v>24.7</v>
      </c>
      <c r="R1329">
        <v>14.5</v>
      </c>
      <c r="S1329">
        <v>21.9</v>
      </c>
      <c r="W1329">
        <v>4</v>
      </c>
      <c r="X1329">
        <v>19</v>
      </c>
      <c r="Y1329">
        <v>63</v>
      </c>
      <c r="Z1329">
        <v>44</v>
      </c>
      <c r="AG1329" t="s">
        <v>355</v>
      </c>
    </row>
    <row r="1330" spans="1:33" x14ac:dyDescent="0.3">
      <c r="A1330" t="s">
        <v>928</v>
      </c>
      <c r="B1330" s="3">
        <v>40734</v>
      </c>
      <c r="C1330" s="1">
        <v>1</v>
      </c>
      <c r="D1330" s="1">
        <v>1</v>
      </c>
      <c r="E1330">
        <v>41</v>
      </c>
      <c r="F1330" t="s">
        <v>18</v>
      </c>
      <c r="G1330" t="str">
        <f t="shared" si="20"/>
        <v>F1-1-41A</v>
      </c>
      <c r="H1330" t="s">
        <v>20</v>
      </c>
      <c r="I1330" t="s">
        <v>20</v>
      </c>
    </row>
    <row r="1331" spans="1:33" x14ac:dyDescent="0.3">
      <c r="A1331" t="s">
        <v>928</v>
      </c>
      <c r="B1331" s="3">
        <v>40734</v>
      </c>
      <c r="C1331" s="1">
        <v>1</v>
      </c>
      <c r="D1331" s="1">
        <v>1</v>
      </c>
      <c r="E1331">
        <v>41</v>
      </c>
      <c r="F1331" t="s">
        <v>19</v>
      </c>
      <c r="G1331" t="str">
        <f t="shared" si="20"/>
        <v>F1-1-41B</v>
      </c>
      <c r="H1331" t="s">
        <v>20</v>
      </c>
      <c r="I1331" t="s">
        <v>20</v>
      </c>
    </row>
    <row r="1332" spans="1:33" x14ac:dyDescent="0.3">
      <c r="A1332" t="s">
        <v>928</v>
      </c>
      <c r="B1332" s="3">
        <v>40734</v>
      </c>
      <c r="C1332" s="1">
        <v>1</v>
      </c>
      <c r="D1332" s="1">
        <v>1</v>
      </c>
      <c r="E1332">
        <v>42</v>
      </c>
      <c r="F1332" t="s">
        <v>18</v>
      </c>
      <c r="G1332" t="str">
        <f t="shared" si="20"/>
        <v>F1-1-42A</v>
      </c>
      <c r="H1332" t="s">
        <v>22</v>
      </c>
      <c r="I1332" t="s">
        <v>23</v>
      </c>
      <c r="K1332" t="s">
        <v>35</v>
      </c>
      <c r="L1332" t="s">
        <v>71</v>
      </c>
      <c r="M1332" t="s">
        <v>226</v>
      </c>
    </row>
    <row r="1333" spans="1:33" x14ac:dyDescent="0.3">
      <c r="A1333" t="s">
        <v>928</v>
      </c>
      <c r="B1333" s="3">
        <v>40734</v>
      </c>
      <c r="C1333" s="1">
        <v>1</v>
      </c>
      <c r="D1333" s="1">
        <v>1</v>
      </c>
      <c r="E1333">
        <v>42</v>
      </c>
      <c r="F1333" t="s">
        <v>19</v>
      </c>
      <c r="G1333" t="str">
        <f t="shared" si="20"/>
        <v>F1-1-42B</v>
      </c>
      <c r="H1333" t="s">
        <v>20</v>
      </c>
      <c r="I1333" t="s">
        <v>20</v>
      </c>
    </row>
    <row r="1334" spans="1:33" x14ac:dyDescent="0.3">
      <c r="A1334" t="s">
        <v>928</v>
      </c>
      <c r="B1334" s="3">
        <v>40734</v>
      </c>
      <c r="C1334" s="1">
        <v>1</v>
      </c>
      <c r="D1334" s="1">
        <v>1</v>
      </c>
      <c r="E1334">
        <v>43</v>
      </c>
      <c r="F1334" t="s">
        <v>18</v>
      </c>
      <c r="G1334" t="str">
        <f t="shared" si="20"/>
        <v>F1-1-43A</v>
      </c>
      <c r="H1334" t="s">
        <v>20</v>
      </c>
      <c r="I1334" t="s">
        <v>20</v>
      </c>
      <c r="J1334" t="s">
        <v>21</v>
      </c>
    </row>
    <row r="1335" spans="1:33" x14ac:dyDescent="0.3">
      <c r="A1335" t="s">
        <v>928</v>
      </c>
      <c r="B1335" s="3">
        <v>40734</v>
      </c>
      <c r="C1335" s="1">
        <v>1</v>
      </c>
      <c r="D1335" s="1">
        <v>1</v>
      </c>
      <c r="E1335">
        <v>43</v>
      </c>
      <c r="F1335" t="s">
        <v>19</v>
      </c>
      <c r="G1335" t="str">
        <f t="shared" si="20"/>
        <v>F1-1-43B</v>
      </c>
      <c r="H1335" t="s">
        <v>22</v>
      </c>
      <c r="I1335" t="s">
        <v>23</v>
      </c>
      <c r="K1335" t="s">
        <v>30</v>
      </c>
      <c r="L1335" t="s">
        <v>71</v>
      </c>
      <c r="M1335" t="s">
        <v>192</v>
      </c>
    </row>
    <row r="1336" spans="1:33" x14ac:dyDescent="0.3">
      <c r="A1336" t="s">
        <v>928</v>
      </c>
      <c r="B1336" s="3">
        <v>40734</v>
      </c>
      <c r="C1336" s="1">
        <v>1</v>
      </c>
      <c r="D1336" s="1">
        <v>1</v>
      </c>
      <c r="E1336">
        <v>44</v>
      </c>
      <c r="F1336" t="s">
        <v>18</v>
      </c>
      <c r="G1336" t="str">
        <f t="shared" si="20"/>
        <v>F1-1-44A</v>
      </c>
      <c r="H1336" t="s">
        <v>20</v>
      </c>
      <c r="I1336" t="s">
        <v>20</v>
      </c>
      <c r="J1336" t="s">
        <v>21</v>
      </c>
    </row>
    <row r="1337" spans="1:33" x14ac:dyDescent="0.3">
      <c r="A1337" t="s">
        <v>928</v>
      </c>
      <c r="B1337" s="3">
        <v>40734</v>
      </c>
      <c r="C1337" s="1">
        <v>1</v>
      </c>
      <c r="D1337" s="1">
        <v>1</v>
      </c>
      <c r="E1337">
        <v>44</v>
      </c>
      <c r="F1337" t="s">
        <v>19</v>
      </c>
      <c r="G1337" t="str">
        <f t="shared" si="20"/>
        <v>F1-1-44B</v>
      </c>
      <c r="H1337" t="s">
        <v>22</v>
      </c>
      <c r="I1337" t="s">
        <v>23</v>
      </c>
    </row>
    <row r="1338" spans="1:33" x14ac:dyDescent="0.3">
      <c r="A1338" t="s">
        <v>928</v>
      </c>
      <c r="B1338" s="3">
        <v>40734</v>
      </c>
      <c r="C1338" s="1">
        <v>1</v>
      </c>
      <c r="D1338" s="1">
        <v>1</v>
      </c>
      <c r="E1338">
        <v>45</v>
      </c>
      <c r="F1338" t="s">
        <v>18</v>
      </c>
      <c r="G1338" t="str">
        <f t="shared" si="20"/>
        <v>F1-1-45A</v>
      </c>
      <c r="H1338" t="s">
        <v>22</v>
      </c>
      <c r="I1338" t="s">
        <v>23</v>
      </c>
      <c r="K1338" t="s">
        <v>35</v>
      </c>
      <c r="L1338" t="s">
        <v>26</v>
      </c>
      <c r="M1338" t="s">
        <v>313</v>
      </c>
      <c r="N1338" t="s">
        <v>27</v>
      </c>
      <c r="O1338" t="s">
        <v>31</v>
      </c>
      <c r="Q1338">
        <v>27.55</v>
      </c>
      <c r="R1338">
        <v>17</v>
      </c>
      <c r="S1338">
        <v>10.5</v>
      </c>
      <c r="W1338">
        <v>31</v>
      </c>
      <c r="X1338">
        <v>19</v>
      </c>
      <c r="Y1338">
        <v>62</v>
      </c>
      <c r="Z1338">
        <v>43</v>
      </c>
      <c r="AC1338">
        <v>148</v>
      </c>
    </row>
    <row r="1339" spans="1:33" x14ac:dyDescent="0.3">
      <c r="A1339" t="s">
        <v>928</v>
      </c>
      <c r="B1339" s="3">
        <v>40734</v>
      </c>
      <c r="C1339" s="1">
        <v>1</v>
      </c>
      <c r="D1339" s="1">
        <v>1</v>
      </c>
      <c r="E1339">
        <v>45</v>
      </c>
      <c r="F1339" t="s">
        <v>19</v>
      </c>
      <c r="G1339" t="str">
        <f t="shared" si="20"/>
        <v>F1-1-45B</v>
      </c>
      <c r="H1339" t="s">
        <v>22</v>
      </c>
      <c r="I1339" t="s">
        <v>23</v>
      </c>
      <c r="K1339" t="s">
        <v>30</v>
      </c>
      <c r="L1339" t="s">
        <v>71</v>
      </c>
      <c r="M1339" t="s">
        <v>227</v>
      </c>
    </row>
    <row r="1340" spans="1:33" x14ac:dyDescent="0.3">
      <c r="A1340" t="s">
        <v>928</v>
      </c>
      <c r="B1340" s="3">
        <v>40734</v>
      </c>
      <c r="C1340" s="1">
        <v>1</v>
      </c>
      <c r="D1340" s="1">
        <v>1</v>
      </c>
      <c r="E1340">
        <v>46</v>
      </c>
      <c r="F1340" t="s">
        <v>18</v>
      </c>
      <c r="G1340" t="str">
        <f t="shared" si="20"/>
        <v>F1-1-46A</v>
      </c>
      <c r="H1340" t="s">
        <v>22</v>
      </c>
      <c r="I1340" t="s">
        <v>23</v>
      </c>
      <c r="K1340" t="s">
        <v>25</v>
      </c>
      <c r="L1340" t="s">
        <v>71</v>
      </c>
      <c r="M1340" t="s">
        <v>242</v>
      </c>
    </row>
    <row r="1341" spans="1:33" x14ac:dyDescent="0.3">
      <c r="A1341" t="s">
        <v>928</v>
      </c>
      <c r="B1341" s="3">
        <v>40734</v>
      </c>
      <c r="C1341" s="1">
        <v>1</v>
      </c>
      <c r="D1341" s="1">
        <v>1</v>
      </c>
      <c r="E1341">
        <v>46</v>
      </c>
      <c r="F1341" t="s">
        <v>19</v>
      </c>
      <c r="G1341" t="str">
        <f t="shared" si="20"/>
        <v>F1-1-46B</v>
      </c>
      <c r="H1341" t="s">
        <v>20</v>
      </c>
      <c r="I1341" t="s">
        <v>24</v>
      </c>
    </row>
    <row r="1342" spans="1:33" x14ac:dyDescent="0.3">
      <c r="A1342" t="s">
        <v>928</v>
      </c>
      <c r="B1342" s="3">
        <v>40734</v>
      </c>
      <c r="C1342" s="1">
        <v>1</v>
      </c>
      <c r="D1342" s="1">
        <v>1</v>
      </c>
      <c r="E1342">
        <v>47</v>
      </c>
      <c r="F1342" t="s">
        <v>18</v>
      </c>
      <c r="G1342" t="str">
        <f t="shared" si="20"/>
        <v>F1-1-47A</v>
      </c>
      <c r="H1342" t="s">
        <v>20</v>
      </c>
      <c r="I1342" t="s">
        <v>23</v>
      </c>
    </row>
    <row r="1343" spans="1:33" x14ac:dyDescent="0.3">
      <c r="A1343" t="s">
        <v>928</v>
      </c>
      <c r="B1343" s="3">
        <v>40734</v>
      </c>
      <c r="C1343" s="1">
        <v>1</v>
      </c>
      <c r="D1343" s="1">
        <v>1</v>
      </c>
      <c r="E1343">
        <v>47</v>
      </c>
      <c r="F1343" t="s">
        <v>19</v>
      </c>
      <c r="G1343" t="str">
        <f t="shared" si="20"/>
        <v>F1-1-47B</v>
      </c>
      <c r="H1343" t="s">
        <v>20</v>
      </c>
      <c r="I1343" t="s">
        <v>20</v>
      </c>
    </row>
    <row r="1344" spans="1:33" x14ac:dyDescent="0.3">
      <c r="A1344" t="s">
        <v>928</v>
      </c>
      <c r="B1344" s="3">
        <v>40734</v>
      </c>
      <c r="C1344" s="1">
        <v>1</v>
      </c>
      <c r="D1344" s="1">
        <v>1</v>
      </c>
      <c r="E1344">
        <v>48</v>
      </c>
      <c r="F1344" t="s">
        <v>18</v>
      </c>
      <c r="G1344" t="str">
        <f t="shared" si="20"/>
        <v>F1-1-48A</v>
      </c>
      <c r="H1344" t="s">
        <v>22</v>
      </c>
      <c r="I1344" t="s">
        <v>23</v>
      </c>
      <c r="K1344" t="s">
        <v>30</v>
      </c>
      <c r="L1344" t="s">
        <v>71</v>
      </c>
      <c r="M1344" s="7" t="s">
        <v>281</v>
      </c>
    </row>
    <row r="1345" spans="1:34" x14ac:dyDescent="0.3">
      <c r="A1345" t="s">
        <v>928</v>
      </c>
      <c r="B1345" s="3">
        <v>40734</v>
      </c>
      <c r="C1345" s="1">
        <v>1</v>
      </c>
      <c r="D1345" s="1">
        <v>1</v>
      </c>
      <c r="E1345">
        <v>48</v>
      </c>
      <c r="F1345" t="s">
        <v>19</v>
      </c>
      <c r="G1345" t="str">
        <f t="shared" si="20"/>
        <v>F1-1-48B</v>
      </c>
      <c r="H1345" t="s">
        <v>20</v>
      </c>
      <c r="I1345" t="s">
        <v>24</v>
      </c>
    </row>
    <row r="1346" spans="1:34" x14ac:dyDescent="0.3">
      <c r="A1346" t="s">
        <v>887</v>
      </c>
      <c r="B1346" s="3">
        <v>40750</v>
      </c>
      <c r="C1346" s="1">
        <v>100</v>
      </c>
      <c r="D1346" s="1">
        <v>2</v>
      </c>
      <c r="E1346">
        <v>1</v>
      </c>
      <c r="F1346" t="s">
        <v>18</v>
      </c>
      <c r="G1346" t="str">
        <f>"F"&amp;C1346&amp;"-"&amp;D1346&amp;"-"&amp;E1346&amp;UPPER(F1346)</f>
        <v>F100-2-1A</v>
      </c>
      <c r="H1346" t="s">
        <v>20</v>
      </c>
      <c r="I1346" t="s">
        <v>23</v>
      </c>
      <c r="J1346" t="s">
        <v>21</v>
      </c>
      <c r="O1346" s="7"/>
    </row>
    <row r="1347" spans="1:34" x14ac:dyDescent="0.3">
      <c r="A1347" t="s">
        <v>887</v>
      </c>
      <c r="B1347" s="3">
        <v>40750</v>
      </c>
      <c r="C1347" s="1">
        <v>100</v>
      </c>
      <c r="D1347" s="1">
        <v>2</v>
      </c>
      <c r="E1347">
        <v>1</v>
      </c>
      <c r="F1347" t="s">
        <v>19</v>
      </c>
      <c r="G1347" t="str">
        <f t="shared" ref="G1347:G1410" si="21">"F"&amp;C1347&amp;"-"&amp;D1347&amp;"-"&amp;E1347&amp;UPPER(F1347)</f>
        <v>F100-2-1B</v>
      </c>
      <c r="H1347" t="s">
        <v>20</v>
      </c>
      <c r="I1347" t="s">
        <v>20</v>
      </c>
      <c r="O1347" s="7"/>
    </row>
    <row r="1348" spans="1:34" x14ac:dyDescent="0.3">
      <c r="A1348" t="s">
        <v>887</v>
      </c>
      <c r="B1348" s="3">
        <v>40750</v>
      </c>
      <c r="C1348" s="1">
        <v>100</v>
      </c>
      <c r="D1348" s="1">
        <v>2</v>
      </c>
      <c r="E1348">
        <v>2</v>
      </c>
      <c r="F1348" t="s">
        <v>18</v>
      </c>
      <c r="G1348" t="str">
        <f t="shared" si="21"/>
        <v>F100-2-2A</v>
      </c>
      <c r="H1348" t="s">
        <v>20</v>
      </c>
      <c r="I1348" t="s">
        <v>20</v>
      </c>
      <c r="J1348" t="s">
        <v>21</v>
      </c>
      <c r="O1348" s="7"/>
    </row>
    <row r="1349" spans="1:34" x14ac:dyDescent="0.3">
      <c r="A1349" t="s">
        <v>887</v>
      </c>
      <c r="B1349" s="3">
        <v>40750</v>
      </c>
      <c r="C1349" s="1">
        <v>100</v>
      </c>
      <c r="D1349" s="1">
        <v>2</v>
      </c>
      <c r="E1349">
        <v>2</v>
      </c>
      <c r="F1349" t="s">
        <v>19</v>
      </c>
      <c r="G1349" t="str">
        <f t="shared" si="21"/>
        <v>F100-2-2B</v>
      </c>
      <c r="H1349" t="s">
        <v>22</v>
      </c>
      <c r="I1349" t="s">
        <v>23</v>
      </c>
      <c r="K1349" t="s">
        <v>35</v>
      </c>
      <c r="L1349" t="s">
        <v>26</v>
      </c>
      <c r="M1349" s="7" t="s">
        <v>362</v>
      </c>
      <c r="N1349" t="s">
        <v>27</v>
      </c>
      <c r="O1349" t="s">
        <v>28</v>
      </c>
      <c r="Q1349">
        <v>26.5</v>
      </c>
      <c r="R1349">
        <v>18.399999999999999</v>
      </c>
      <c r="S1349">
        <v>10.1</v>
      </c>
      <c r="W1349">
        <v>62</v>
      </c>
      <c r="X1349">
        <v>20</v>
      </c>
      <c r="Y1349">
        <v>52</v>
      </c>
      <c r="Z1349">
        <f>Y1349-X1349</f>
        <v>32</v>
      </c>
      <c r="AA1349" t="s">
        <v>363</v>
      </c>
      <c r="AC1349">
        <v>160</v>
      </c>
      <c r="AH1349" t="s">
        <v>364</v>
      </c>
    </row>
    <row r="1350" spans="1:34" x14ac:dyDescent="0.3">
      <c r="A1350" t="s">
        <v>887</v>
      </c>
      <c r="B1350" s="3">
        <v>40750</v>
      </c>
      <c r="C1350" s="1">
        <v>100</v>
      </c>
      <c r="D1350" s="1">
        <v>2</v>
      </c>
      <c r="E1350">
        <v>3</v>
      </c>
      <c r="F1350" t="s">
        <v>18</v>
      </c>
      <c r="G1350" t="str">
        <f t="shared" si="21"/>
        <v>F100-2-3A</v>
      </c>
      <c r="H1350" t="s">
        <v>22</v>
      </c>
      <c r="I1350" t="s">
        <v>23</v>
      </c>
      <c r="K1350" t="s">
        <v>30</v>
      </c>
      <c r="L1350" t="s">
        <v>26</v>
      </c>
      <c r="M1350" s="7" t="s">
        <v>365</v>
      </c>
      <c r="N1350" t="s">
        <v>27</v>
      </c>
      <c r="O1350" t="s">
        <v>28</v>
      </c>
      <c r="Q1350">
        <v>39.85</v>
      </c>
      <c r="R1350">
        <v>24</v>
      </c>
      <c r="S1350">
        <v>10.5</v>
      </c>
      <c r="W1350">
        <v>134</v>
      </c>
      <c r="X1350">
        <v>20</v>
      </c>
      <c r="Y1350">
        <v>113</v>
      </c>
      <c r="Z1350">
        <f>Y1350-X1350</f>
        <v>93</v>
      </c>
      <c r="AC1350">
        <v>163</v>
      </c>
      <c r="AH1350" t="s">
        <v>366</v>
      </c>
    </row>
    <row r="1351" spans="1:34" x14ac:dyDescent="0.3">
      <c r="A1351" t="s">
        <v>887</v>
      </c>
      <c r="B1351" s="3">
        <v>40750</v>
      </c>
      <c r="C1351" s="1">
        <v>100</v>
      </c>
      <c r="D1351" s="1">
        <v>2</v>
      </c>
      <c r="E1351">
        <v>3</v>
      </c>
      <c r="F1351" t="s">
        <v>19</v>
      </c>
      <c r="G1351" t="str">
        <f t="shared" si="21"/>
        <v>F100-2-3B</v>
      </c>
      <c r="H1351" t="s">
        <v>20</v>
      </c>
      <c r="I1351" t="s">
        <v>20</v>
      </c>
      <c r="M1351" s="7"/>
    </row>
    <row r="1352" spans="1:34" x14ac:dyDescent="0.3">
      <c r="A1352" t="s">
        <v>887</v>
      </c>
      <c r="B1352" s="3">
        <v>40750</v>
      </c>
      <c r="C1352" s="1">
        <v>100</v>
      </c>
      <c r="D1352" s="1">
        <v>2</v>
      </c>
      <c r="E1352">
        <v>4</v>
      </c>
      <c r="F1352" t="s">
        <v>18</v>
      </c>
      <c r="G1352" t="str">
        <f t="shared" si="21"/>
        <v>F100-2-4A</v>
      </c>
      <c r="H1352" t="s">
        <v>20</v>
      </c>
      <c r="I1352" t="s">
        <v>20</v>
      </c>
      <c r="M1352" s="7"/>
    </row>
    <row r="1353" spans="1:34" x14ac:dyDescent="0.3">
      <c r="A1353" t="s">
        <v>887</v>
      </c>
      <c r="B1353" s="3">
        <v>40750</v>
      </c>
      <c r="C1353" s="1">
        <v>100</v>
      </c>
      <c r="D1353" s="1">
        <v>2</v>
      </c>
      <c r="E1353">
        <v>4</v>
      </c>
      <c r="F1353" t="s">
        <v>19</v>
      </c>
      <c r="G1353" t="str">
        <f t="shared" si="21"/>
        <v>F100-2-4B</v>
      </c>
      <c r="H1353" t="s">
        <v>20</v>
      </c>
      <c r="I1353" t="s">
        <v>20</v>
      </c>
      <c r="M1353" s="7"/>
    </row>
    <row r="1354" spans="1:34" x14ac:dyDescent="0.3">
      <c r="A1354" t="s">
        <v>887</v>
      </c>
      <c r="B1354" s="3">
        <v>40750</v>
      </c>
      <c r="C1354" s="1">
        <v>100</v>
      </c>
      <c r="D1354" s="1">
        <v>2</v>
      </c>
      <c r="E1354">
        <v>5</v>
      </c>
      <c r="F1354" t="s">
        <v>18</v>
      </c>
      <c r="G1354" t="str">
        <f t="shared" si="21"/>
        <v>F100-2-5A</v>
      </c>
      <c r="H1354" t="s">
        <v>20</v>
      </c>
      <c r="I1354" t="s">
        <v>20</v>
      </c>
      <c r="J1354" t="s">
        <v>21</v>
      </c>
      <c r="M1354" s="7"/>
    </row>
    <row r="1355" spans="1:34" x14ac:dyDescent="0.3">
      <c r="A1355" t="s">
        <v>887</v>
      </c>
      <c r="B1355" s="3">
        <v>40750</v>
      </c>
      <c r="C1355" s="1">
        <v>100</v>
      </c>
      <c r="D1355" s="1">
        <v>2</v>
      </c>
      <c r="E1355">
        <v>5</v>
      </c>
      <c r="F1355" t="s">
        <v>19</v>
      </c>
      <c r="G1355" t="str">
        <f t="shared" si="21"/>
        <v>F100-2-5B</v>
      </c>
      <c r="H1355" t="s">
        <v>22</v>
      </c>
      <c r="I1355" t="s">
        <v>23</v>
      </c>
      <c r="K1355" t="s">
        <v>30</v>
      </c>
      <c r="L1355" t="s">
        <v>26</v>
      </c>
      <c r="M1355" s="7" t="s">
        <v>367</v>
      </c>
      <c r="N1355" t="s">
        <v>27</v>
      </c>
      <c r="O1355" t="s">
        <v>29</v>
      </c>
      <c r="Q1355">
        <v>41.4</v>
      </c>
      <c r="R1355">
        <v>25.4</v>
      </c>
      <c r="S1355">
        <v>22.7</v>
      </c>
      <c r="W1355">
        <v>194</v>
      </c>
      <c r="X1355">
        <v>20</v>
      </c>
      <c r="Y1355">
        <v>141</v>
      </c>
      <c r="Z1355">
        <f>Y1355-X1355</f>
        <v>121</v>
      </c>
      <c r="AC1355">
        <v>164</v>
      </c>
      <c r="AH1355" t="s">
        <v>368</v>
      </c>
    </row>
    <row r="1356" spans="1:34" x14ac:dyDescent="0.3">
      <c r="A1356" t="s">
        <v>887</v>
      </c>
      <c r="B1356" s="3">
        <v>40750</v>
      </c>
      <c r="C1356" s="1">
        <v>100</v>
      </c>
      <c r="D1356" s="1">
        <v>2</v>
      </c>
      <c r="E1356">
        <v>6</v>
      </c>
      <c r="F1356" t="s">
        <v>18</v>
      </c>
      <c r="G1356" t="str">
        <f t="shared" si="21"/>
        <v>F100-2-6A</v>
      </c>
      <c r="H1356" t="s">
        <v>22</v>
      </c>
      <c r="I1356" t="s">
        <v>23</v>
      </c>
      <c r="K1356" t="s">
        <v>25</v>
      </c>
      <c r="L1356" t="s">
        <v>26</v>
      </c>
      <c r="M1356" s="7" t="s">
        <v>369</v>
      </c>
      <c r="N1356" t="s">
        <v>27</v>
      </c>
      <c r="O1356" t="s">
        <v>29</v>
      </c>
      <c r="Q1356">
        <v>45.05</v>
      </c>
      <c r="R1356">
        <v>24.6</v>
      </c>
      <c r="S1356">
        <v>30.2</v>
      </c>
      <c r="W1356">
        <v>14</v>
      </c>
      <c r="X1356">
        <v>20</v>
      </c>
      <c r="Y1356">
        <v>274</v>
      </c>
      <c r="Z1356">
        <f>Y1356-X1356</f>
        <v>254</v>
      </c>
      <c r="AC1356">
        <v>158</v>
      </c>
      <c r="AH1356" t="s">
        <v>370</v>
      </c>
    </row>
    <row r="1357" spans="1:34" x14ac:dyDescent="0.3">
      <c r="A1357" t="s">
        <v>887</v>
      </c>
      <c r="B1357" s="3">
        <v>40750</v>
      </c>
      <c r="C1357" s="1">
        <v>100</v>
      </c>
      <c r="D1357" s="1">
        <v>2</v>
      </c>
      <c r="E1357">
        <v>6</v>
      </c>
      <c r="F1357" t="s">
        <v>19</v>
      </c>
      <c r="G1357" t="str">
        <f t="shared" si="21"/>
        <v>F100-2-6B</v>
      </c>
      <c r="H1357" t="s">
        <v>22</v>
      </c>
      <c r="I1357" t="s">
        <v>23</v>
      </c>
      <c r="K1357" t="s">
        <v>30</v>
      </c>
      <c r="L1357" t="s">
        <v>26</v>
      </c>
      <c r="M1357" s="7" t="s">
        <v>371</v>
      </c>
      <c r="N1357" t="s">
        <v>27</v>
      </c>
      <c r="O1357" t="s">
        <v>29</v>
      </c>
      <c r="P1357" t="s">
        <v>372</v>
      </c>
      <c r="Q1357">
        <v>41.15</v>
      </c>
      <c r="R1357">
        <v>25.6</v>
      </c>
      <c r="S1357">
        <v>15.1</v>
      </c>
      <c r="W1357">
        <v>67</v>
      </c>
      <c r="X1357">
        <v>19</v>
      </c>
      <c r="Y1357">
        <v>111</v>
      </c>
      <c r="Z1357">
        <f>Y1357-X1357</f>
        <v>92</v>
      </c>
      <c r="AC1357">
        <v>156</v>
      </c>
      <c r="AH1357" t="s">
        <v>373</v>
      </c>
    </row>
    <row r="1358" spans="1:34" x14ac:dyDescent="0.3">
      <c r="A1358" t="s">
        <v>887</v>
      </c>
      <c r="B1358" s="3">
        <v>40750</v>
      </c>
      <c r="C1358" s="1">
        <v>100</v>
      </c>
      <c r="D1358" s="1">
        <v>2</v>
      </c>
      <c r="E1358">
        <v>7</v>
      </c>
      <c r="F1358" t="s">
        <v>18</v>
      </c>
      <c r="G1358" t="str">
        <f t="shared" si="21"/>
        <v>F100-2-7A</v>
      </c>
      <c r="H1358" t="s">
        <v>22</v>
      </c>
      <c r="I1358" t="s">
        <v>23</v>
      </c>
      <c r="K1358" t="s">
        <v>25</v>
      </c>
      <c r="L1358" t="s">
        <v>26</v>
      </c>
      <c r="M1358" s="7" t="s">
        <v>374</v>
      </c>
      <c r="N1358" t="s">
        <v>27</v>
      </c>
      <c r="O1358" t="s">
        <v>29</v>
      </c>
      <c r="P1358" t="s">
        <v>37</v>
      </c>
      <c r="Q1358">
        <v>47.4</v>
      </c>
      <c r="R1358">
        <v>26.6</v>
      </c>
      <c r="S1358">
        <v>34</v>
      </c>
      <c r="W1358">
        <v>55</v>
      </c>
      <c r="X1358">
        <v>20</v>
      </c>
      <c r="Y1358">
        <v>325</v>
      </c>
      <c r="Z1358">
        <f>Y1358-X1358</f>
        <v>305</v>
      </c>
      <c r="AC1358">
        <v>157</v>
      </c>
    </row>
    <row r="1359" spans="1:34" x14ac:dyDescent="0.3">
      <c r="A1359" t="s">
        <v>887</v>
      </c>
      <c r="B1359" s="3">
        <v>40750</v>
      </c>
      <c r="C1359" s="1">
        <v>100</v>
      </c>
      <c r="D1359" s="1">
        <v>2</v>
      </c>
      <c r="E1359">
        <v>7</v>
      </c>
      <c r="F1359" t="s">
        <v>19</v>
      </c>
      <c r="G1359" t="str">
        <f t="shared" si="21"/>
        <v>F100-2-7B</v>
      </c>
      <c r="H1359" t="s">
        <v>20</v>
      </c>
      <c r="I1359" t="s">
        <v>20</v>
      </c>
      <c r="M1359" s="7"/>
    </row>
    <row r="1360" spans="1:34" x14ac:dyDescent="0.3">
      <c r="A1360" t="s">
        <v>887</v>
      </c>
      <c r="B1360" s="3">
        <v>40750</v>
      </c>
      <c r="C1360" s="1">
        <v>100</v>
      </c>
      <c r="D1360" s="1">
        <v>2</v>
      </c>
      <c r="E1360">
        <v>8</v>
      </c>
      <c r="F1360" t="s">
        <v>18</v>
      </c>
      <c r="G1360" t="str">
        <f t="shared" si="21"/>
        <v>F100-2-8A</v>
      </c>
      <c r="H1360" t="s">
        <v>20</v>
      </c>
      <c r="I1360" t="s">
        <v>20</v>
      </c>
      <c r="M1360" s="7"/>
    </row>
    <row r="1361" spans="1:34" x14ac:dyDescent="0.3">
      <c r="A1361" t="s">
        <v>887</v>
      </c>
      <c r="B1361" s="3">
        <v>40750</v>
      </c>
      <c r="C1361" s="1">
        <v>100</v>
      </c>
      <c r="D1361" s="1">
        <v>2</v>
      </c>
      <c r="E1361">
        <v>8</v>
      </c>
      <c r="F1361" t="s">
        <v>19</v>
      </c>
      <c r="G1361" t="str">
        <f t="shared" si="21"/>
        <v>F100-2-8B</v>
      </c>
      <c r="H1361" t="s">
        <v>22</v>
      </c>
      <c r="I1361" t="s">
        <v>23</v>
      </c>
      <c r="K1361" t="s">
        <v>53</v>
      </c>
      <c r="L1361" t="s">
        <v>26</v>
      </c>
      <c r="M1361" s="7" t="s">
        <v>375</v>
      </c>
      <c r="N1361" t="s">
        <v>27</v>
      </c>
      <c r="O1361" t="s">
        <v>34</v>
      </c>
      <c r="Q1361">
        <v>24.45</v>
      </c>
      <c r="R1361">
        <v>19.2</v>
      </c>
      <c r="S1361">
        <v>10</v>
      </c>
      <c r="W1361">
        <v>64</v>
      </c>
      <c r="X1361">
        <v>20</v>
      </c>
      <c r="Y1361">
        <v>64</v>
      </c>
      <c r="Z1361">
        <f>Y1361-X1361</f>
        <v>44</v>
      </c>
    </row>
    <row r="1362" spans="1:34" x14ac:dyDescent="0.3">
      <c r="A1362" t="s">
        <v>887</v>
      </c>
      <c r="B1362" s="3">
        <v>40750</v>
      </c>
      <c r="C1362" s="1">
        <v>100</v>
      </c>
      <c r="D1362" s="1">
        <v>2</v>
      </c>
      <c r="E1362">
        <v>9</v>
      </c>
      <c r="F1362" t="s">
        <v>18</v>
      </c>
      <c r="G1362" t="str">
        <f t="shared" si="21"/>
        <v>F100-2-9A</v>
      </c>
      <c r="H1362" t="s">
        <v>22</v>
      </c>
      <c r="I1362" t="s">
        <v>23</v>
      </c>
      <c r="K1362" t="s">
        <v>30</v>
      </c>
      <c r="L1362" t="s">
        <v>26</v>
      </c>
      <c r="M1362" s="7" t="s">
        <v>376</v>
      </c>
      <c r="N1362" t="s">
        <v>27</v>
      </c>
      <c r="O1362" t="s">
        <v>29</v>
      </c>
      <c r="P1362" t="s">
        <v>37</v>
      </c>
      <c r="Q1362">
        <v>40.6</v>
      </c>
      <c r="R1362">
        <v>26</v>
      </c>
      <c r="S1362">
        <v>16.899999999999999</v>
      </c>
      <c r="W1362">
        <v>160</v>
      </c>
      <c r="X1362">
        <v>20</v>
      </c>
      <c r="Y1362">
        <v>127</v>
      </c>
      <c r="Z1362">
        <f>Y1362-X1362</f>
        <v>107</v>
      </c>
      <c r="AC1362">
        <v>159</v>
      </c>
      <c r="AH1362" t="s">
        <v>377</v>
      </c>
    </row>
    <row r="1363" spans="1:34" x14ac:dyDescent="0.3">
      <c r="A1363" t="s">
        <v>887</v>
      </c>
      <c r="B1363" s="3">
        <v>40750</v>
      </c>
      <c r="C1363" s="1">
        <v>100</v>
      </c>
      <c r="D1363" s="1">
        <v>2</v>
      </c>
      <c r="E1363">
        <v>9</v>
      </c>
      <c r="F1363" t="s">
        <v>19</v>
      </c>
      <c r="G1363" t="str">
        <f t="shared" si="21"/>
        <v>F100-2-9B</v>
      </c>
      <c r="H1363" t="s">
        <v>20</v>
      </c>
      <c r="I1363" t="s">
        <v>20</v>
      </c>
      <c r="M1363" s="7"/>
    </row>
    <row r="1364" spans="1:34" x14ac:dyDescent="0.3">
      <c r="A1364" t="s">
        <v>887</v>
      </c>
      <c r="B1364" s="3">
        <v>40750</v>
      </c>
      <c r="C1364" s="1">
        <v>100</v>
      </c>
      <c r="D1364" s="1">
        <v>2</v>
      </c>
      <c r="E1364">
        <v>10</v>
      </c>
      <c r="F1364" t="s">
        <v>18</v>
      </c>
      <c r="G1364" t="str">
        <f t="shared" si="21"/>
        <v>F100-2-10A</v>
      </c>
      <c r="H1364" t="s">
        <v>20</v>
      </c>
      <c r="I1364" t="s">
        <v>20</v>
      </c>
      <c r="J1364" t="s">
        <v>21</v>
      </c>
      <c r="M1364" s="7"/>
    </row>
    <row r="1365" spans="1:34" x14ac:dyDescent="0.3">
      <c r="A1365" t="s">
        <v>887</v>
      </c>
      <c r="B1365" s="3">
        <v>40750</v>
      </c>
      <c r="C1365" s="1">
        <v>100</v>
      </c>
      <c r="D1365" s="1">
        <v>2</v>
      </c>
      <c r="E1365">
        <v>10</v>
      </c>
      <c r="F1365" t="s">
        <v>19</v>
      </c>
      <c r="G1365" t="str">
        <f t="shared" si="21"/>
        <v>F100-2-10B</v>
      </c>
      <c r="H1365" t="s">
        <v>20</v>
      </c>
      <c r="I1365" t="s">
        <v>20</v>
      </c>
      <c r="J1365" t="s">
        <v>21</v>
      </c>
      <c r="M1365" s="7"/>
    </row>
    <row r="1366" spans="1:34" x14ac:dyDescent="0.3">
      <c r="A1366" t="s">
        <v>887</v>
      </c>
      <c r="B1366" s="3">
        <v>40750</v>
      </c>
      <c r="C1366" s="1">
        <v>100</v>
      </c>
      <c r="D1366" s="1">
        <v>2</v>
      </c>
      <c r="E1366">
        <v>11</v>
      </c>
      <c r="F1366" t="s">
        <v>18</v>
      </c>
      <c r="G1366" t="str">
        <f t="shared" si="21"/>
        <v>F100-2-11A</v>
      </c>
      <c r="H1366" t="s">
        <v>20</v>
      </c>
      <c r="I1366" t="s">
        <v>20</v>
      </c>
      <c r="J1366" t="s">
        <v>21</v>
      </c>
      <c r="M1366" s="7"/>
    </row>
    <row r="1367" spans="1:34" x14ac:dyDescent="0.3">
      <c r="A1367" t="s">
        <v>887</v>
      </c>
      <c r="B1367" s="3">
        <v>40750</v>
      </c>
      <c r="C1367" s="1">
        <v>100</v>
      </c>
      <c r="D1367" s="1">
        <v>2</v>
      </c>
      <c r="E1367">
        <v>11</v>
      </c>
      <c r="F1367" t="s">
        <v>19</v>
      </c>
      <c r="G1367" t="str">
        <f t="shared" si="21"/>
        <v>F100-2-11B</v>
      </c>
      <c r="H1367" t="s">
        <v>22</v>
      </c>
      <c r="I1367" t="s">
        <v>23</v>
      </c>
      <c r="K1367" t="s">
        <v>53</v>
      </c>
      <c r="L1367" t="s">
        <v>26</v>
      </c>
      <c r="M1367" s="7" t="s">
        <v>378</v>
      </c>
      <c r="N1367" t="s">
        <v>27</v>
      </c>
      <c r="O1367" t="s">
        <v>29</v>
      </c>
      <c r="P1367" t="s">
        <v>372</v>
      </c>
      <c r="Q1367">
        <v>25.55</v>
      </c>
      <c r="R1367">
        <v>18.8</v>
      </c>
      <c r="S1367">
        <v>12.5</v>
      </c>
      <c r="W1367">
        <v>69</v>
      </c>
      <c r="X1367">
        <v>20</v>
      </c>
      <c r="Y1367">
        <v>65</v>
      </c>
      <c r="Z1367">
        <f>Y1367-X1367</f>
        <v>45</v>
      </c>
    </row>
    <row r="1368" spans="1:34" x14ac:dyDescent="0.3">
      <c r="A1368" t="s">
        <v>887</v>
      </c>
      <c r="B1368" s="3">
        <v>40750</v>
      </c>
      <c r="C1368" s="1">
        <v>100</v>
      </c>
      <c r="D1368" s="1">
        <v>2</v>
      </c>
      <c r="E1368">
        <v>12</v>
      </c>
      <c r="F1368" t="s">
        <v>18</v>
      </c>
      <c r="G1368" t="str">
        <f t="shared" si="21"/>
        <v>F100-2-12A</v>
      </c>
      <c r="H1368" t="s">
        <v>20</v>
      </c>
      <c r="I1368" t="s">
        <v>20</v>
      </c>
      <c r="M1368" s="7"/>
    </row>
    <row r="1369" spans="1:34" x14ac:dyDescent="0.3">
      <c r="A1369" t="s">
        <v>887</v>
      </c>
      <c r="B1369" s="3">
        <v>40750</v>
      </c>
      <c r="C1369" s="1">
        <v>100</v>
      </c>
      <c r="D1369" s="1">
        <v>2</v>
      </c>
      <c r="E1369">
        <v>12</v>
      </c>
      <c r="F1369" t="s">
        <v>19</v>
      </c>
      <c r="G1369" t="str">
        <f t="shared" si="21"/>
        <v>F100-2-12B</v>
      </c>
      <c r="H1369" t="s">
        <v>20</v>
      </c>
      <c r="I1369" t="s">
        <v>20</v>
      </c>
      <c r="M1369" s="7"/>
    </row>
    <row r="1370" spans="1:34" x14ac:dyDescent="0.3">
      <c r="A1370" t="s">
        <v>887</v>
      </c>
      <c r="B1370" s="3">
        <v>40750</v>
      </c>
      <c r="C1370" s="1">
        <v>100</v>
      </c>
      <c r="D1370" s="1">
        <v>2</v>
      </c>
      <c r="E1370">
        <v>13</v>
      </c>
      <c r="F1370" t="s">
        <v>18</v>
      </c>
      <c r="G1370" t="str">
        <f t="shared" si="21"/>
        <v>F100-2-13A</v>
      </c>
      <c r="H1370" t="s">
        <v>20</v>
      </c>
      <c r="I1370" t="s">
        <v>20</v>
      </c>
      <c r="M1370" s="7"/>
    </row>
    <row r="1371" spans="1:34" x14ac:dyDescent="0.3">
      <c r="A1371" t="s">
        <v>887</v>
      </c>
      <c r="B1371" s="3">
        <v>40750</v>
      </c>
      <c r="C1371" s="1">
        <v>100</v>
      </c>
      <c r="D1371" s="1">
        <v>2</v>
      </c>
      <c r="E1371">
        <v>13</v>
      </c>
      <c r="F1371" t="s">
        <v>19</v>
      </c>
      <c r="G1371" t="str">
        <f t="shared" si="21"/>
        <v>F100-2-13B</v>
      </c>
      <c r="H1371" t="s">
        <v>20</v>
      </c>
      <c r="I1371" t="s">
        <v>20</v>
      </c>
      <c r="M1371" s="7"/>
    </row>
    <row r="1372" spans="1:34" x14ac:dyDescent="0.3">
      <c r="A1372" t="s">
        <v>887</v>
      </c>
      <c r="B1372" s="3">
        <v>40750</v>
      </c>
      <c r="C1372" s="1">
        <v>100</v>
      </c>
      <c r="D1372" s="1">
        <v>2</v>
      </c>
      <c r="E1372">
        <v>14</v>
      </c>
      <c r="F1372" t="s">
        <v>18</v>
      </c>
      <c r="G1372" t="str">
        <f t="shared" si="21"/>
        <v>F100-2-14A</v>
      </c>
      <c r="H1372" t="s">
        <v>20</v>
      </c>
      <c r="I1372" t="s">
        <v>20</v>
      </c>
      <c r="M1372" s="7"/>
    </row>
    <row r="1373" spans="1:34" x14ac:dyDescent="0.3">
      <c r="A1373" t="s">
        <v>887</v>
      </c>
      <c r="B1373" s="3">
        <v>40750</v>
      </c>
      <c r="C1373" s="1">
        <v>100</v>
      </c>
      <c r="D1373" s="1">
        <v>2</v>
      </c>
      <c r="E1373">
        <v>14</v>
      </c>
      <c r="F1373" t="s">
        <v>19</v>
      </c>
      <c r="G1373" t="str">
        <f t="shared" si="21"/>
        <v>F100-2-14B</v>
      </c>
      <c r="H1373" t="s">
        <v>20</v>
      </c>
      <c r="I1373" t="s">
        <v>20</v>
      </c>
      <c r="M1373" s="7"/>
    </row>
    <row r="1374" spans="1:34" x14ac:dyDescent="0.3">
      <c r="A1374" t="s">
        <v>887</v>
      </c>
      <c r="B1374" s="3">
        <v>40750</v>
      </c>
      <c r="C1374" s="1">
        <v>100</v>
      </c>
      <c r="D1374" s="1">
        <v>2</v>
      </c>
      <c r="E1374">
        <v>15</v>
      </c>
      <c r="F1374" t="s">
        <v>18</v>
      </c>
      <c r="G1374" t="str">
        <f t="shared" si="21"/>
        <v>F100-2-15A</v>
      </c>
      <c r="H1374" t="s">
        <v>20</v>
      </c>
      <c r="I1374" t="s">
        <v>20</v>
      </c>
      <c r="M1374" s="7"/>
    </row>
    <row r="1375" spans="1:34" x14ac:dyDescent="0.3">
      <c r="A1375" t="s">
        <v>887</v>
      </c>
      <c r="B1375" s="3">
        <v>40750</v>
      </c>
      <c r="C1375" s="1">
        <v>100</v>
      </c>
      <c r="D1375" s="1">
        <v>2</v>
      </c>
      <c r="E1375">
        <v>15</v>
      </c>
      <c r="F1375" t="s">
        <v>19</v>
      </c>
      <c r="G1375" t="str">
        <f t="shared" si="21"/>
        <v>F100-2-15B</v>
      </c>
      <c r="H1375" t="s">
        <v>20</v>
      </c>
      <c r="I1375" t="s">
        <v>20</v>
      </c>
      <c r="M1375" s="7"/>
    </row>
    <row r="1376" spans="1:34" x14ac:dyDescent="0.3">
      <c r="A1376" t="s">
        <v>887</v>
      </c>
      <c r="B1376" s="3">
        <v>40750</v>
      </c>
      <c r="C1376" s="1">
        <v>100</v>
      </c>
      <c r="D1376" s="1">
        <v>2</v>
      </c>
      <c r="E1376">
        <v>16</v>
      </c>
      <c r="F1376" t="s">
        <v>18</v>
      </c>
      <c r="G1376" t="str">
        <f t="shared" si="21"/>
        <v>F100-2-16A</v>
      </c>
      <c r="H1376" t="s">
        <v>22</v>
      </c>
      <c r="I1376" t="s">
        <v>23</v>
      </c>
      <c r="K1376" t="s">
        <v>53</v>
      </c>
      <c r="L1376" t="s">
        <v>26</v>
      </c>
      <c r="M1376" s="7" t="s">
        <v>379</v>
      </c>
      <c r="N1376" t="s">
        <v>27</v>
      </c>
      <c r="O1376" t="s">
        <v>29</v>
      </c>
      <c r="P1376" t="s">
        <v>37</v>
      </c>
      <c r="Q1376">
        <v>26.45</v>
      </c>
      <c r="R1376">
        <v>16.600000000000001</v>
      </c>
      <c r="S1376">
        <v>15.1</v>
      </c>
      <c r="W1376">
        <v>52</v>
      </c>
      <c r="X1376">
        <v>19</v>
      </c>
      <c r="Y1376">
        <v>73</v>
      </c>
      <c r="Z1376">
        <f>Y1376-X1376</f>
        <v>54</v>
      </c>
    </row>
    <row r="1377" spans="1:35" x14ac:dyDescent="0.3">
      <c r="A1377" t="s">
        <v>887</v>
      </c>
      <c r="B1377" s="3">
        <v>40750</v>
      </c>
      <c r="C1377" s="1">
        <v>100</v>
      </c>
      <c r="D1377" s="1">
        <v>2</v>
      </c>
      <c r="E1377">
        <v>16</v>
      </c>
      <c r="F1377" t="s">
        <v>19</v>
      </c>
      <c r="G1377" t="str">
        <f t="shared" si="21"/>
        <v>F100-2-16B</v>
      </c>
      <c r="H1377" t="s">
        <v>20</v>
      </c>
      <c r="I1377" t="s">
        <v>24</v>
      </c>
      <c r="M1377" s="7"/>
    </row>
    <row r="1378" spans="1:35" x14ac:dyDescent="0.3">
      <c r="A1378" t="s">
        <v>887</v>
      </c>
      <c r="B1378" s="3">
        <v>40750</v>
      </c>
      <c r="C1378" s="1">
        <v>100</v>
      </c>
      <c r="D1378" s="1">
        <v>2</v>
      </c>
      <c r="E1378">
        <v>17</v>
      </c>
      <c r="F1378" t="s">
        <v>18</v>
      </c>
      <c r="G1378" t="str">
        <f t="shared" si="21"/>
        <v>F100-2-17A</v>
      </c>
      <c r="H1378" t="s">
        <v>20</v>
      </c>
      <c r="I1378" t="s">
        <v>20</v>
      </c>
      <c r="M1378" s="7"/>
    </row>
    <row r="1379" spans="1:35" x14ac:dyDescent="0.3">
      <c r="A1379" t="s">
        <v>887</v>
      </c>
      <c r="B1379" s="3">
        <v>40750</v>
      </c>
      <c r="C1379" s="1">
        <v>100</v>
      </c>
      <c r="D1379" s="1">
        <v>2</v>
      </c>
      <c r="E1379">
        <v>17</v>
      </c>
      <c r="F1379" t="s">
        <v>19</v>
      </c>
      <c r="G1379" t="str">
        <f t="shared" si="21"/>
        <v>F100-2-17B</v>
      </c>
      <c r="H1379" t="s">
        <v>22</v>
      </c>
      <c r="I1379" t="s">
        <v>23</v>
      </c>
      <c r="K1379" t="s">
        <v>41</v>
      </c>
      <c r="L1379" t="s">
        <v>26</v>
      </c>
      <c r="M1379" s="7" t="s">
        <v>312</v>
      </c>
      <c r="AH1379" t="s">
        <v>380</v>
      </c>
      <c r="AI1379" t="s">
        <v>71</v>
      </c>
    </row>
    <row r="1380" spans="1:35" x14ac:dyDescent="0.3">
      <c r="A1380" t="s">
        <v>887</v>
      </c>
      <c r="B1380" s="3">
        <v>40750</v>
      </c>
      <c r="C1380" s="1">
        <v>100</v>
      </c>
      <c r="D1380" s="1">
        <v>2</v>
      </c>
      <c r="E1380">
        <v>18</v>
      </c>
      <c r="F1380" t="s">
        <v>18</v>
      </c>
      <c r="G1380" t="str">
        <f t="shared" si="21"/>
        <v>F100-2-18A</v>
      </c>
      <c r="H1380" t="s">
        <v>20</v>
      </c>
      <c r="I1380" t="s">
        <v>23</v>
      </c>
      <c r="M1380" s="7"/>
    </row>
    <row r="1381" spans="1:35" x14ac:dyDescent="0.3">
      <c r="A1381" t="s">
        <v>887</v>
      </c>
      <c r="B1381" s="3">
        <v>40750</v>
      </c>
      <c r="C1381" s="1">
        <v>100</v>
      </c>
      <c r="D1381" s="1">
        <v>2</v>
      </c>
      <c r="E1381">
        <v>18</v>
      </c>
      <c r="F1381" t="s">
        <v>19</v>
      </c>
      <c r="G1381" t="str">
        <f t="shared" si="21"/>
        <v>F100-2-18B</v>
      </c>
      <c r="H1381" t="s">
        <v>20</v>
      </c>
      <c r="I1381" t="s">
        <v>20</v>
      </c>
      <c r="J1381" t="s">
        <v>21</v>
      </c>
      <c r="M1381" s="7"/>
    </row>
    <row r="1382" spans="1:35" x14ac:dyDescent="0.3">
      <c r="A1382" t="s">
        <v>887</v>
      </c>
      <c r="B1382" s="3">
        <v>40750</v>
      </c>
      <c r="C1382" s="1">
        <v>100</v>
      </c>
      <c r="D1382" s="1">
        <v>2</v>
      </c>
      <c r="E1382">
        <v>19</v>
      </c>
      <c r="F1382" t="s">
        <v>18</v>
      </c>
      <c r="G1382" t="str">
        <f t="shared" si="21"/>
        <v>F100-2-19A</v>
      </c>
      <c r="H1382" t="s">
        <v>22</v>
      </c>
      <c r="I1382" t="s">
        <v>23</v>
      </c>
      <c r="M1382" s="7"/>
      <c r="AH1382" t="s">
        <v>381</v>
      </c>
    </row>
    <row r="1383" spans="1:35" x14ac:dyDescent="0.3">
      <c r="A1383" t="s">
        <v>887</v>
      </c>
      <c r="B1383" s="3">
        <v>40750</v>
      </c>
      <c r="C1383" s="1">
        <v>100</v>
      </c>
      <c r="D1383" s="1">
        <v>2</v>
      </c>
      <c r="E1383">
        <v>19</v>
      </c>
      <c r="F1383" t="s">
        <v>19</v>
      </c>
      <c r="G1383" t="str">
        <f t="shared" si="21"/>
        <v>F100-2-19B</v>
      </c>
      <c r="H1383" t="s">
        <v>22</v>
      </c>
      <c r="I1383" t="s">
        <v>23</v>
      </c>
      <c r="K1383" t="s">
        <v>35</v>
      </c>
      <c r="L1383" t="s">
        <v>26</v>
      </c>
      <c r="M1383" s="7" t="s">
        <v>382</v>
      </c>
      <c r="N1383" t="s">
        <v>27</v>
      </c>
      <c r="O1383" t="s">
        <v>34</v>
      </c>
      <c r="Q1383">
        <v>27.9</v>
      </c>
      <c r="R1383">
        <v>19.100000000000001</v>
      </c>
      <c r="S1383">
        <v>10.5</v>
      </c>
      <c r="W1383">
        <v>43</v>
      </c>
      <c r="X1383">
        <v>19</v>
      </c>
      <c r="Y1383">
        <v>65</v>
      </c>
      <c r="Z1383">
        <f>Y1383-X1383</f>
        <v>46</v>
      </c>
      <c r="AA1383" t="s">
        <v>383</v>
      </c>
      <c r="AC1383">
        <v>153</v>
      </c>
    </row>
    <row r="1384" spans="1:35" x14ac:dyDescent="0.3">
      <c r="A1384" t="s">
        <v>887</v>
      </c>
      <c r="B1384" s="3">
        <v>40750</v>
      </c>
      <c r="C1384" s="1">
        <v>100</v>
      </c>
      <c r="D1384" s="1">
        <v>2</v>
      </c>
      <c r="E1384">
        <v>20</v>
      </c>
      <c r="F1384" t="s">
        <v>18</v>
      </c>
      <c r="G1384" t="str">
        <f t="shared" si="21"/>
        <v>F100-2-20A</v>
      </c>
      <c r="H1384" t="s">
        <v>20</v>
      </c>
      <c r="I1384" t="s">
        <v>20</v>
      </c>
      <c r="J1384" t="s">
        <v>21</v>
      </c>
      <c r="M1384" s="7"/>
    </row>
    <row r="1385" spans="1:35" x14ac:dyDescent="0.3">
      <c r="A1385" t="s">
        <v>887</v>
      </c>
      <c r="B1385" s="3">
        <v>40750</v>
      </c>
      <c r="C1385" s="1">
        <v>100</v>
      </c>
      <c r="D1385" s="1">
        <v>2</v>
      </c>
      <c r="E1385">
        <v>20</v>
      </c>
      <c r="F1385" t="s">
        <v>19</v>
      </c>
      <c r="G1385" t="str">
        <f t="shared" si="21"/>
        <v>F100-2-20B</v>
      </c>
      <c r="H1385" t="s">
        <v>22</v>
      </c>
      <c r="I1385" t="s">
        <v>23</v>
      </c>
      <c r="J1385" t="s">
        <v>21</v>
      </c>
      <c r="M1385" s="7"/>
    </row>
    <row r="1386" spans="1:35" x14ac:dyDescent="0.3">
      <c r="A1386" t="s">
        <v>887</v>
      </c>
      <c r="B1386" s="3">
        <v>40750</v>
      </c>
      <c r="C1386" s="1">
        <v>100</v>
      </c>
      <c r="D1386" s="1">
        <v>2</v>
      </c>
      <c r="E1386" s="4">
        <v>21</v>
      </c>
      <c r="F1386" t="s">
        <v>18</v>
      </c>
      <c r="G1386" t="str">
        <f t="shared" si="21"/>
        <v>F100-2-21A</v>
      </c>
      <c r="H1386" t="s">
        <v>22</v>
      </c>
      <c r="I1386" t="s">
        <v>23</v>
      </c>
      <c r="K1386" t="s">
        <v>90</v>
      </c>
      <c r="L1386" t="s">
        <v>26</v>
      </c>
      <c r="M1386" s="7" t="s">
        <v>384</v>
      </c>
    </row>
    <row r="1387" spans="1:35" x14ac:dyDescent="0.3">
      <c r="A1387" t="s">
        <v>887</v>
      </c>
      <c r="B1387" s="3">
        <v>40750</v>
      </c>
      <c r="C1387" s="1">
        <v>100</v>
      </c>
      <c r="D1387" s="1">
        <v>2</v>
      </c>
      <c r="E1387">
        <v>21</v>
      </c>
      <c r="F1387" t="s">
        <v>19</v>
      </c>
      <c r="G1387" t="str">
        <f t="shared" si="21"/>
        <v>F100-2-21B</v>
      </c>
      <c r="H1387" t="s">
        <v>22</v>
      </c>
      <c r="I1387" t="s">
        <v>23</v>
      </c>
      <c r="K1387" t="s">
        <v>35</v>
      </c>
      <c r="L1387" t="s">
        <v>26</v>
      </c>
      <c r="M1387" s="7" t="s">
        <v>385</v>
      </c>
      <c r="N1387" t="s">
        <v>27</v>
      </c>
      <c r="O1387" t="s">
        <v>34</v>
      </c>
      <c r="Q1387">
        <v>28.1</v>
      </c>
      <c r="R1387">
        <v>16.850000000000001</v>
      </c>
      <c r="S1387">
        <v>8.6</v>
      </c>
      <c r="W1387">
        <v>28</v>
      </c>
      <c r="X1387">
        <v>20</v>
      </c>
      <c r="Y1387">
        <v>65</v>
      </c>
      <c r="Z1387">
        <f>Y1387-X1387</f>
        <v>45</v>
      </c>
      <c r="AA1387" t="s">
        <v>386</v>
      </c>
      <c r="AC1387">
        <v>154</v>
      </c>
      <c r="AH1387" t="s">
        <v>387</v>
      </c>
    </row>
    <row r="1388" spans="1:35" x14ac:dyDescent="0.3">
      <c r="A1388" t="s">
        <v>887</v>
      </c>
      <c r="B1388" s="3">
        <v>40750</v>
      </c>
      <c r="C1388" s="1">
        <v>100</v>
      </c>
      <c r="D1388" s="1">
        <v>2</v>
      </c>
      <c r="E1388">
        <v>22</v>
      </c>
      <c r="F1388" t="s">
        <v>18</v>
      </c>
      <c r="G1388" t="str">
        <f t="shared" si="21"/>
        <v>F100-2-22A</v>
      </c>
      <c r="H1388" t="s">
        <v>22</v>
      </c>
      <c r="I1388" t="s">
        <v>23</v>
      </c>
      <c r="K1388" t="s">
        <v>30</v>
      </c>
      <c r="L1388" t="s">
        <v>26</v>
      </c>
      <c r="M1388" s="7" t="s">
        <v>388</v>
      </c>
      <c r="N1388" t="s">
        <v>27</v>
      </c>
      <c r="O1388" t="s">
        <v>29</v>
      </c>
      <c r="P1388" t="s">
        <v>372</v>
      </c>
      <c r="Q1388">
        <v>39.35</v>
      </c>
      <c r="R1388">
        <v>23.55</v>
      </c>
      <c r="S1388">
        <v>17.5</v>
      </c>
      <c r="W1388">
        <v>114</v>
      </c>
      <c r="X1388">
        <v>19</v>
      </c>
      <c r="Y1388">
        <v>121</v>
      </c>
      <c r="Z1388">
        <f>Y1388-X1388</f>
        <v>102</v>
      </c>
      <c r="AA1388" t="s">
        <v>383</v>
      </c>
      <c r="AC1388">
        <v>151</v>
      </c>
      <c r="AH1388" t="s">
        <v>389</v>
      </c>
    </row>
    <row r="1389" spans="1:35" x14ac:dyDescent="0.3">
      <c r="A1389" t="s">
        <v>887</v>
      </c>
      <c r="B1389" s="3">
        <v>40750</v>
      </c>
      <c r="C1389" s="1">
        <v>100</v>
      </c>
      <c r="D1389" s="1">
        <v>2</v>
      </c>
      <c r="E1389">
        <v>22</v>
      </c>
      <c r="F1389" t="s">
        <v>19</v>
      </c>
      <c r="G1389" t="str">
        <f t="shared" si="21"/>
        <v>F100-2-22B</v>
      </c>
      <c r="H1389" t="s">
        <v>20</v>
      </c>
      <c r="I1389" t="s">
        <v>23</v>
      </c>
      <c r="J1389" t="s">
        <v>21</v>
      </c>
      <c r="M1389" s="7"/>
    </row>
    <row r="1390" spans="1:35" x14ac:dyDescent="0.3">
      <c r="A1390" t="s">
        <v>887</v>
      </c>
      <c r="B1390" s="3">
        <v>40750</v>
      </c>
      <c r="C1390" s="1">
        <v>100</v>
      </c>
      <c r="D1390" s="1">
        <v>2</v>
      </c>
      <c r="E1390">
        <v>23</v>
      </c>
      <c r="F1390" t="s">
        <v>18</v>
      </c>
      <c r="G1390" t="str">
        <f t="shared" si="21"/>
        <v>F100-2-23A</v>
      </c>
      <c r="H1390" t="s">
        <v>20</v>
      </c>
      <c r="I1390" t="s">
        <v>23</v>
      </c>
      <c r="M1390" s="7"/>
    </row>
    <row r="1391" spans="1:35" x14ac:dyDescent="0.3">
      <c r="A1391" t="s">
        <v>887</v>
      </c>
      <c r="B1391" s="3">
        <v>40750</v>
      </c>
      <c r="C1391" s="1">
        <v>100</v>
      </c>
      <c r="D1391" s="1">
        <v>2</v>
      </c>
      <c r="E1391">
        <v>23</v>
      </c>
      <c r="F1391" t="s">
        <v>19</v>
      </c>
      <c r="G1391" t="str">
        <f t="shared" si="21"/>
        <v>F100-2-23B</v>
      </c>
      <c r="H1391" t="s">
        <v>20</v>
      </c>
      <c r="I1391" t="s">
        <v>24</v>
      </c>
      <c r="M1391" s="7"/>
    </row>
    <row r="1392" spans="1:35" x14ac:dyDescent="0.3">
      <c r="A1392" t="s">
        <v>887</v>
      </c>
      <c r="B1392" s="3">
        <v>40750</v>
      </c>
      <c r="C1392" s="1">
        <v>100</v>
      </c>
      <c r="D1392" s="1">
        <v>2</v>
      </c>
      <c r="E1392">
        <v>24</v>
      </c>
      <c r="F1392" t="s">
        <v>18</v>
      </c>
      <c r="G1392" t="str">
        <f t="shared" si="21"/>
        <v>F100-2-24A</v>
      </c>
      <c r="H1392" t="s">
        <v>22</v>
      </c>
      <c r="I1392" t="s">
        <v>23</v>
      </c>
      <c r="K1392" t="s">
        <v>35</v>
      </c>
      <c r="L1392" t="s">
        <v>26</v>
      </c>
      <c r="M1392" s="7" t="s">
        <v>390</v>
      </c>
      <c r="N1392" t="s">
        <v>27</v>
      </c>
      <c r="O1392" t="s">
        <v>34</v>
      </c>
      <c r="Q1392">
        <v>27.75</v>
      </c>
      <c r="R1392">
        <v>16.600000000000001</v>
      </c>
      <c r="S1392">
        <v>9.4</v>
      </c>
      <c r="W1392">
        <v>23</v>
      </c>
      <c r="X1392">
        <v>19</v>
      </c>
      <c r="Y1392">
        <v>55</v>
      </c>
      <c r="Z1392">
        <f>Y1392-X1392</f>
        <v>36</v>
      </c>
      <c r="AA1392" t="s">
        <v>383</v>
      </c>
      <c r="AC1392">
        <v>152</v>
      </c>
    </row>
    <row r="1393" spans="1:34" x14ac:dyDescent="0.3">
      <c r="A1393" t="s">
        <v>887</v>
      </c>
      <c r="B1393" s="3">
        <v>40750</v>
      </c>
      <c r="C1393" s="1">
        <v>100</v>
      </c>
      <c r="D1393" s="1">
        <v>2</v>
      </c>
      <c r="E1393">
        <v>24</v>
      </c>
      <c r="F1393" t="s">
        <v>19</v>
      </c>
      <c r="G1393" t="str">
        <f t="shared" si="21"/>
        <v>F100-2-24B</v>
      </c>
      <c r="H1393" t="s">
        <v>22</v>
      </c>
      <c r="I1393" t="s">
        <v>23</v>
      </c>
      <c r="K1393" t="s">
        <v>90</v>
      </c>
      <c r="L1393" t="s">
        <v>26</v>
      </c>
      <c r="M1393" s="7" t="s">
        <v>391</v>
      </c>
      <c r="N1393" t="s">
        <v>27</v>
      </c>
      <c r="O1393" t="s">
        <v>29</v>
      </c>
      <c r="P1393" t="s">
        <v>37</v>
      </c>
      <c r="Q1393">
        <v>26.8</v>
      </c>
      <c r="R1393">
        <v>16.5</v>
      </c>
      <c r="S1393">
        <v>16.7</v>
      </c>
      <c r="W1393">
        <v>10</v>
      </c>
      <c r="X1393">
        <v>20</v>
      </c>
      <c r="Y1393">
        <v>90</v>
      </c>
      <c r="Z1393">
        <f>Y1393-X1393</f>
        <v>70</v>
      </c>
      <c r="AC1393">
        <v>155</v>
      </c>
      <c r="AH1393" t="s">
        <v>392</v>
      </c>
    </row>
    <row r="1394" spans="1:34" x14ac:dyDescent="0.3">
      <c r="A1394" t="s">
        <v>887</v>
      </c>
      <c r="B1394" s="3">
        <v>40750</v>
      </c>
      <c r="C1394" s="1">
        <v>100</v>
      </c>
      <c r="D1394" s="1">
        <v>2</v>
      </c>
      <c r="E1394">
        <v>25</v>
      </c>
      <c r="F1394" t="s">
        <v>18</v>
      </c>
      <c r="G1394" t="str">
        <f t="shared" si="21"/>
        <v>F100-2-25A</v>
      </c>
      <c r="H1394" t="s">
        <v>22</v>
      </c>
      <c r="I1394" t="s">
        <v>23</v>
      </c>
      <c r="K1394" t="s">
        <v>25</v>
      </c>
      <c r="L1394" t="s">
        <v>26</v>
      </c>
      <c r="M1394" s="7" t="s">
        <v>393</v>
      </c>
      <c r="AH1394" t="s">
        <v>394</v>
      </c>
    </row>
    <row r="1395" spans="1:34" x14ac:dyDescent="0.3">
      <c r="A1395" t="s">
        <v>887</v>
      </c>
      <c r="B1395" s="3">
        <v>40750</v>
      </c>
      <c r="C1395" s="1">
        <v>100</v>
      </c>
      <c r="D1395" s="1">
        <v>2</v>
      </c>
      <c r="E1395">
        <v>25</v>
      </c>
      <c r="F1395" t="s">
        <v>19</v>
      </c>
      <c r="G1395" t="str">
        <f t="shared" si="21"/>
        <v>F100-2-25B</v>
      </c>
      <c r="H1395" t="s">
        <v>22</v>
      </c>
      <c r="I1395" t="s">
        <v>23</v>
      </c>
      <c r="K1395" t="s">
        <v>30</v>
      </c>
      <c r="L1395" t="s">
        <v>26</v>
      </c>
      <c r="M1395" s="7" t="s">
        <v>395</v>
      </c>
      <c r="AA1395" t="s">
        <v>383</v>
      </c>
      <c r="AH1395" t="s">
        <v>396</v>
      </c>
    </row>
    <row r="1396" spans="1:34" x14ac:dyDescent="0.3">
      <c r="A1396" t="s">
        <v>887</v>
      </c>
      <c r="B1396" s="3">
        <v>40750</v>
      </c>
      <c r="C1396" s="1">
        <v>100</v>
      </c>
      <c r="D1396" s="1">
        <v>2</v>
      </c>
      <c r="E1396">
        <v>26</v>
      </c>
      <c r="F1396" t="s">
        <v>18</v>
      </c>
      <c r="G1396" t="str">
        <f t="shared" si="21"/>
        <v>F100-2-26A</v>
      </c>
      <c r="H1396" t="s">
        <v>20</v>
      </c>
      <c r="I1396" t="s">
        <v>20</v>
      </c>
      <c r="J1396" t="s">
        <v>21</v>
      </c>
      <c r="M1396" s="7"/>
    </row>
    <row r="1397" spans="1:34" x14ac:dyDescent="0.3">
      <c r="A1397" t="s">
        <v>887</v>
      </c>
      <c r="B1397" s="3">
        <v>40750</v>
      </c>
      <c r="C1397" s="1">
        <v>100</v>
      </c>
      <c r="D1397" s="1">
        <v>2</v>
      </c>
      <c r="E1397">
        <v>26</v>
      </c>
      <c r="F1397" t="s">
        <v>19</v>
      </c>
      <c r="G1397" t="str">
        <f t="shared" si="21"/>
        <v>F100-2-26B</v>
      </c>
      <c r="H1397" t="s">
        <v>20</v>
      </c>
      <c r="I1397" t="s">
        <v>20</v>
      </c>
      <c r="M1397" s="7"/>
    </row>
    <row r="1398" spans="1:34" x14ac:dyDescent="0.3">
      <c r="A1398" t="s">
        <v>887</v>
      </c>
      <c r="B1398" s="3">
        <v>40750</v>
      </c>
      <c r="C1398" s="1">
        <v>100</v>
      </c>
      <c r="D1398" s="1">
        <v>2</v>
      </c>
      <c r="E1398">
        <v>27</v>
      </c>
      <c r="F1398" t="s">
        <v>18</v>
      </c>
      <c r="G1398" t="str">
        <f t="shared" si="21"/>
        <v>F100-2-27A</v>
      </c>
      <c r="H1398" t="s">
        <v>20</v>
      </c>
      <c r="I1398" t="s">
        <v>20</v>
      </c>
      <c r="J1398" t="s">
        <v>21</v>
      </c>
      <c r="M1398" s="7"/>
    </row>
    <row r="1399" spans="1:34" x14ac:dyDescent="0.3">
      <c r="A1399" t="s">
        <v>887</v>
      </c>
      <c r="B1399" s="3">
        <v>40750</v>
      </c>
      <c r="C1399" s="1">
        <v>100</v>
      </c>
      <c r="D1399" s="1">
        <v>2</v>
      </c>
      <c r="E1399">
        <v>27</v>
      </c>
      <c r="F1399" t="s">
        <v>19</v>
      </c>
      <c r="G1399" t="str">
        <f t="shared" si="21"/>
        <v>F100-2-27B</v>
      </c>
      <c r="H1399" t="s">
        <v>22</v>
      </c>
      <c r="I1399" t="s">
        <v>23</v>
      </c>
      <c r="K1399" t="s">
        <v>25</v>
      </c>
      <c r="L1399" t="s">
        <v>26</v>
      </c>
      <c r="M1399" s="7" t="s">
        <v>397</v>
      </c>
      <c r="N1399" t="s">
        <v>27</v>
      </c>
      <c r="O1399" t="s">
        <v>34</v>
      </c>
      <c r="Q1399">
        <v>46.1</v>
      </c>
      <c r="R1399">
        <v>23.75</v>
      </c>
      <c r="S1399">
        <v>17.25</v>
      </c>
      <c r="W1399">
        <v>18</v>
      </c>
      <c r="X1399">
        <v>20</v>
      </c>
      <c r="Y1399">
        <v>300</v>
      </c>
      <c r="Z1399">
        <f>Y1399-X1399</f>
        <v>280</v>
      </c>
      <c r="AA1399" t="s">
        <v>383</v>
      </c>
    </row>
    <row r="1400" spans="1:34" x14ac:dyDescent="0.3">
      <c r="A1400" t="s">
        <v>887</v>
      </c>
      <c r="B1400" s="3">
        <v>40750</v>
      </c>
      <c r="C1400" s="1">
        <v>100</v>
      </c>
      <c r="D1400" s="1">
        <v>2</v>
      </c>
      <c r="E1400">
        <v>28</v>
      </c>
      <c r="F1400" t="s">
        <v>18</v>
      </c>
      <c r="G1400" t="str">
        <f t="shared" si="21"/>
        <v>F100-2-28A</v>
      </c>
      <c r="H1400" t="s">
        <v>22</v>
      </c>
      <c r="I1400" t="s">
        <v>23</v>
      </c>
      <c r="K1400" t="s">
        <v>53</v>
      </c>
      <c r="L1400" t="s">
        <v>26</v>
      </c>
      <c r="M1400" s="7" t="s">
        <v>398</v>
      </c>
      <c r="AB1400" t="s">
        <v>71</v>
      </c>
      <c r="AH1400" t="s">
        <v>399</v>
      </c>
    </row>
    <row r="1401" spans="1:34" x14ac:dyDescent="0.3">
      <c r="A1401" t="s">
        <v>887</v>
      </c>
      <c r="B1401" s="3">
        <v>40750</v>
      </c>
      <c r="C1401" s="1">
        <v>100</v>
      </c>
      <c r="D1401" s="1">
        <v>2</v>
      </c>
      <c r="E1401" s="6">
        <v>28</v>
      </c>
      <c r="F1401" s="6" t="s">
        <v>19</v>
      </c>
      <c r="G1401" t="str">
        <f t="shared" si="21"/>
        <v>F100-2-28B</v>
      </c>
      <c r="H1401" t="s">
        <v>20</v>
      </c>
      <c r="I1401" t="s">
        <v>20</v>
      </c>
      <c r="M1401" s="7"/>
    </row>
    <row r="1402" spans="1:34" x14ac:dyDescent="0.3">
      <c r="A1402" t="s">
        <v>887</v>
      </c>
      <c r="B1402" s="3">
        <v>40750</v>
      </c>
      <c r="C1402" s="1">
        <v>100</v>
      </c>
      <c r="D1402" s="1">
        <v>2</v>
      </c>
      <c r="E1402">
        <v>29</v>
      </c>
      <c r="F1402" t="s">
        <v>18</v>
      </c>
      <c r="G1402" t="str">
        <f t="shared" si="21"/>
        <v>F100-2-29A</v>
      </c>
      <c r="H1402" t="s">
        <v>20</v>
      </c>
      <c r="I1402" t="s">
        <v>23</v>
      </c>
      <c r="J1402" t="s">
        <v>21</v>
      </c>
      <c r="M1402" s="7"/>
    </row>
    <row r="1403" spans="1:34" x14ac:dyDescent="0.3">
      <c r="A1403" t="s">
        <v>887</v>
      </c>
      <c r="B1403" s="3">
        <v>40750</v>
      </c>
      <c r="C1403" s="1">
        <v>100</v>
      </c>
      <c r="D1403" s="1">
        <v>2</v>
      </c>
      <c r="E1403">
        <v>29</v>
      </c>
      <c r="F1403" t="s">
        <v>19</v>
      </c>
      <c r="G1403" t="str">
        <f t="shared" si="21"/>
        <v>F100-2-29B</v>
      </c>
      <c r="H1403" t="s">
        <v>20</v>
      </c>
      <c r="I1403" t="s">
        <v>20</v>
      </c>
      <c r="M1403" s="7"/>
    </row>
    <row r="1404" spans="1:34" x14ac:dyDescent="0.3">
      <c r="A1404" t="s">
        <v>887</v>
      </c>
      <c r="B1404" s="3">
        <v>40750</v>
      </c>
      <c r="C1404" s="1">
        <v>100</v>
      </c>
      <c r="D1404" s="1">
        <v>2</v>
      </c>
      <c r="E1404">
        <v>30</v>
      </c>
      <c r="F1404" t="s">
        <v>18</v>
      </c>
      <c r="G1404" t="str">
        <f t="shared" si="21"/>
        <v>F100-2-30A</v>
      </c>
      <c r="H1404" t="s">
        <v>20</v>
      </c>
      <c r="I1404" t="s">
        <v>20</v>
      </c>
      <c r="M1404" s="7"/>
    </row>
    <row r="1405" spans="1:34" x14ac:dyDescent="0.3">
      <c r="A1405" t="s">
        <v>887</v>
      </c>
      <c r="B1405" s="3">
        <v>40750</v>
      </c>
      <c r="C1405" s="1">
        <v>100</v>
      </c>
      <c r="D1405" s="1">
        <v>2</v>
      </c>
      <c r="E1405">
        <v>30</v>
      </c>
      <c r="F1405" t="s">
        <v>19</v>
      </c>
      <c r="G1405" t="str">
        <f t="shared" si="21"/>
        <v>F100-2-30B</v>
      </c>
      <c r="H1405" t="s">
        <v>22</v>
      </c>
      <c r="I1405" t="s">
        <v>23</v>
      </c>
      <c r="K1405" t="s">
        <v>53</v>
      </c>
      <c r="L1405" t="s">
        <v>26</v>
      </c>
      <c r="M1405" s="7" t="s">
        <v>400</v>
      </c>
      <c r="N1405" t="s">
        <v>401</v>
      </c>
      <c r="O1405" t="s">
        <v>28</v>
      </c>
      <c r="Q1405">
        <v>26.9</v>
      </c>
      <c r="R1405">
        <v>15.55</v>
      </c>
      <c r="S1405">
        <v>7.05</v>
      </c>
      <c r="W1405">
        <v>43</v>
      </c>
      <c r="X1405">
        <v>20</v>
      </c>
      <c r="Y1405">
        <v>62</v>
      </c>
      <c r="Z1405">
        <f>Y1405-X1405</f>
        <v>42</v>
      </c>
    </row>
    <row r="1406" spans="1:34" x14ac:dyDescent="0.3">
      <c r="A1406" t="s">
        <v>887</v>
      </c>
      <c r="B1406" s="3">
        <v>40750</v>
      </c>
      <c r="C1406" s="1">
        <v>100</v>
      </c>
      <c r="D1406" s="1">
        <v>2</v>
      </c>
      <c r="E1406">
        <v>31</v>
      </c>
      <c r="F1406" t="s">
        <v>18</v>
      </c>
      <c r="G1406" t="str">
        <f t="shared" si="21"/>
        <v>F100-2-31A</v>
      </c>
      <c r="H1406" t="s">
        <v>20</v>
      </c>
      <c r="I1406" t="s">
        <v>24</v>
      </c>
      <c r="M1406" s="7"/>
    </row>
    <row r="1407" spans="1:34" x14ac:dyDescent="0.3">
      <c r="A1407" t="s">
        <v>887</v>
      </c>
      <c r="B1407" s="3">
        <v>40750</v>
      </c>
      <c r="C1407" s="1">
        <v>100</v>
      </c>
      <c r="D1407" s="1">
        <v>2</v>
      </c>
      <c r="E1407">
        <v>31</v>
      </c>
      <c r="F1407" t="s">
        <v>19</v>
      </c>
      <c r="G1407" t="str">
        <f t="shared" si="21"/>
        <v>F100-2-31B</v>
      </c>
      <c r="H1407" t="s">
        <v>20</v>
      </c>
      <c r="I1407" t="s">
        <v>20</v>
      </c>
      <c r="M1407" s="7"/>
    </row>
    <row r="1408" spans="1:34" x14ac:dyDescent="0.3">
      <c r="A1408" t="s">
        <v>887</v>
      </c>
      <c r="B1408" s="3">
        <v>40750</v>
      </c>
      <c r="C1408" s="1">
        <v>100</v>
      </c>
      <c r="D1408" s="1">
        <v>2</v>
      </c>
      <c r="E1408">
        <v>32</v>
      </c>
      <c r="F1408" t="s">
        <v>18</v>
      </c>
      <c r="G1408" t="str">
        <f t="shared" si="21"/>
        <v>F100-2-32A</v>
      </c>
      <c r="H1408" t="s">
        <v>20</v>
      </c>
      <c r="I1408" t="s">
        <v>23</v>
      </c>
      <c r="J1408" t="s">
        <v>21</v>
      </c>
      <c r="M1408" s="7"/>
    </row>
    <row r="1409" spans="1:34" x14ac:dyDescent="0.3">
      <c r="A1409" t="s">
        <v>887</v>
      </c>
      <c r="B1409" s="3">
        <v>40750</v>
      </c>
      <c r="C1409" s="1">
        <v>100</v>
      </c>
      <c r="D1409" s="1">
        <v>2</v>
      </c>
      <c r="E1409">
        <v>32</v>
      </c>
      <c r="F1409" t="s">
        <v>19</v>
      </c>
      <c r="G1409" t="str">
        <f t="shared" si="21"/>
        <v>F100-2-32B</v>
      </c>
      <c r="H1409" t="s">
        <v>20</v>
      </c>
      <c r="I1409" t="s">
        <v>20</v>
      </c>
      <c r="J1409" t="s">
        <v>21</v>
      </c>
      <c r="M1409" s="7"/>
    </row>
    <row r="1410" spans="1:34" x14ac:dyDescent="0.3">
      <c r="A1410" t="s">
        <v>887</v>
      </c>
      <c r="B1410" s="3">
        <v>40750</v>
      </c>
      <c r="C1410" s="1">
        <v>100</v>
      </c>
      <c r="D1410" s="1">
        <v>2</v>
      </c>
      <c r="E1410">
        <v>33</v>
      </c>
      <c r="F1410" t="s">
        <v>18</v>
      </c>
      <c r="G1410" t="str">
        <f t="shared" si="21"/>
        <v>F100-2-33A</v>
      </c>
      <c r="H1410" t="s">
        <v>20</v>
      </c>
      <c r="I1410" t="s">
        <v>24</v>
      </c>
      <c r="M1410" s="7"/>
    </row>
    <row r="1411" spans="1:34" x14ac:dyDescent="0.3">
      <c r="A1411" t="s">
        <v>887</v>
      </c>
      <c r="B1411" s="3">
        <v>40750</v>
      </c>
      <c r="C1411" s="1">
        <v>100</v>
      </c>
      <c r="D1411" s="1">
        <v>2</v>
      </c>
      <c r="E1411">
        <v>33</v>
      </c>
      <c r="F1411" t="s">
        <v>19</v>
      </c>
      <c r="G1411" t="str">
        <f t="shared" ref="G1411:G1474" si="22">"F"&amp;C1411&amp;"-"&amp;D1411&amp;"-"&amp;E1411&amp;UPPER(F1411)</f>
        <v>F100-2-33B</v>
      </c>
      <c r="H1411" t="s">
        <v>20</v>
      </c>
      <c r="I1411" t="s">
        <v>20</v>
      </c>
      <c r="M1411" s="7"/>
    </row>
    <row r="1412" spans="1:34" x14ac:dyDescent="0.3">
      <c r="A1412" t="s">
        <v>887</v>
      </c>
      <c r="B1412" s="3">
        <v>40750</v>
      </c>
      <c r="C1412" s="1">
        <v>100</v>
      </c>
      <c r="D1412" s="1">
        <v>2</v>
      </c>
      <c r="E1412">
        <v>34</v>
      </c>
      <c r="F1412" t="s">
        <v>18</v>
      </c>
      <c r="G1412" t="str">
        <f t="shared" si="22"/>
        <v>F100-2-34A</v>
      </c>
      <c r="H1412" t="s">
        <v>22</v>
      </c>
      <c r="I1412" t="s">
        <v>23</v>
      </c>
      <c r="K1412" t="s">
        <v>25</v>
      </c>
      <c r="L1412" t="s">
        <v>26</v>
      </c>
      <c r="M1412" s="7" t="s">
        <v>402</v>
      </c>
      <c r="AH1412" t="s">
        <v>394</v>
      </c>
    </row>
    <row r="1413" spans="1:34" x14ac:dyDescent="0.3">
      <c r="A1413" t="s">
        <v>887</v>
      </c>
      <c r="B1413" s="3">
        <v>40750</v>
      </c>
      <c r="C1413" s="1">
        <v>100</v>
      </c>
      <c r="D1413" s="1">
        <v>2</v>
      </c>
      <c r="E1413">
        <v>34</v>
      </c>
      <c r="F1413" t="s">
        <v>19</v>
      </c>
      <c r="G1413" t="str">
        <f t="shared" si="22"/>
        <v>F100-2-34B</v>
      </c>
      <c r="H1413" t="s">
        <v>20</v>
      </c>
      <c r="I1413" t="s">
        <v>20</v>
      </c>
      <c r="M1413" s="7"/>
    </row>
    <row r="1414" spans="1:34" x14ac:dyDescent="0.3">
      <c r="A1414" t="s">
        <v>887</v>
      </c>
      <c r="B1414" s="3">
        <v>40750</v>
      </c>
      <c r="C1414" s="1">
        <v>100</v>
      </c>
      <c r="D1414" s="1">
        <v>2</v>
      </c>
      <c r="E1414">
        <v>35</v>
      </c>
      <c r="F1414" t="s">
        <v>18</v>
      </c>
      <c r="G1414" t="str">
        <f t="shared" si="22"/>
        <v>F100-2-35A</v>
      </c>
      <c r="H1414" t="s">
        <v>20</v>
      </c>
      <c r="I1414" t="s">
        <v>20</v>
      </c>
      <c r="M1414" s="7"/>
    </row>
    <row r="1415" spans="1:34" x14ac:dyDescent="0.3">
      <c r="A1415" t="s">
        <v>887</v>
      </c>
      <c r="B1415" s="3">
        <v>40750</v>
      </c>
      <c r="C1415" s="1">
        <v>100</v>
      </c>
      <c r="D1415" s="1">
        <v>2</v>
      </c>
      <c r="E1415">
        <v>35</v>
      </c>
      <c r="F1415" t="s">
        <v>19</v>
      </c>
      <c r="G1415" t="str">
        <f t="shared" si="22"/>
        <v>F100-2-35B</v>
      </c>
      <c r="H1415" t="s">
        <v>20</v>
      </c>
      <c r="I1415" t="s">
        <v>20</v>
      </c>
      <c r="M1415" s="7"/>
    </row>
    <row r="1416" spans="1:34" x14ac:dyDescent="0.3">
      <c r="A1416" t="s">
        <v>887</v>
      </c>
      <c r="B1416" s="3">
        <v>40750</v>
      </c>
      <c r="C1416" s="1">
        <v>100</v>
      </c>
      <c r="D1416" s="1">
        <v>2</v>
      </c>
      <c r="E1416">
        <v>36</v>
      </c>
      <c r="F1416" t="s">
        <v>18</v>
      </c>
      <c r="G1416" t="str">
        <f t="shared" si="22"/>
        <v>F100-2-36A</v>
      </c>
      <c r="H1416" t="s">
        <v>20</v>
      </c>
      <c r="I1416" t="s">
        <v>20</v>
      </c>
      <c r="J1416" t="s">
        <v>21</v>
      </c>
      <c r="M1416" s="7"/>
    </row>
    <row r="1417" spans="1:34" x14ac:dyDescent="0.3">
      <c r="A1417" t="s">
        <v>887</v>
      </c>
      <c r="B1417" s="3">
        <v>40750</v>
      </c>
      <c r="C1417" s="1">
        <v>100</v>
      </c>
      <c r="D1417" s="1">
        <v>2</v>
      </c>
      <c r="E1417">
        <v>36</v>
      </c>
      <c r="F1417" t="s">
        <v>19</v>
      </c>
      <c r="G1417" t="str">
        <f t="shared" si="22"/>
        <v>F100-2-36B</v>
      </c>
      <c r="H1417" t="s">
        <v>22</v>
      </c>
      <c r="I1417" t="s">
        <v>23</v>
      </c>
      <c r="K1417" t="s">
        <v>30</v>
      </c>
      <c r="L1417" t="s">
        <v>26</v>
      </c>
      <c r="M1417" s="7" t="s">
        <v>403</v>
      </c>
      <c r="N1417" t="s">
        <v>27</v>
      </c>
      <c r="O1417" t="s">
        <v>29</v>
      </c>
      <c r="Q1417">
        <v>43.65</v>
      </c>
      <c r="R1417">
        <v>23.8</v>
      </c>
      <c r="S1417">
        <v>21</v>
      </c>
      <c r="W1417">
        <v>108</v>
      </c>
      <c r="X1417">
        <v>19</v>
      </c>
      <c r="Y1417">
        <v>130</v>
      </c>
      <c r="Z1417">
        <f>Y1417-X1417</f>
        <v>111</v>
      </c>
    </row>
    <row r="1418" spans="1:34" x14ac:dyDescent="0.3">
      <c r="A1418" t="s">
        <v>887</v>
      </c>
      <c r="B1418" s="3">
        <v>40750</v>
      </c>
      <c r="C1418" s="1">
        <v>100</v>
      </c>
      <c r="D1418" s="1">
        <v>2</v>
      </c>
      <c r="E1418">
        <v>37</v>
      </c>
      <c r="F1418" t="s">
        <v>18</v>
      </c>
      <c r="G1418" t="str">
        <f t="shared" si="22"/>
        <v>F100-2-37A</v>
      </c>
      <c r="H1418" t="s">
        <v>22</v>
      </c>
      <c r="I1418" t="s">
        <v>23</v>
      </c>
      <c r="K1418" t="s">
        <v>35</v>
      </c>
      <c r="L1418" t="s">
        <v>26</v>
      </c>
      <c r="M1418" s="7" t="s">
        <v>404</v>
      </c>
      <c r="AH1418" t="s">
        <v>396</v>
      </c>
    </row>
    <row r="1419" spans="1:34" x14ac:dyDescent="0.3">
      <c r="A1419" t="s">
        <v>887</v>
      </c>
      <c r="B1419" s="3">
        <v>40750</v>
      </c>
      <c r="C1419" s="1">
        <v>100</v>
      </c>
      <c r="D1419" s="1">
        <v>2</v>
      </c>
      <c r="E1419">
        <v>37</v>
      </c>
      <c r="F1419" t="s">
        <v>19</v>
      </c>
      <c r="G1419" t="str">
        <f t="shared" si="22"/>
        <v>F100-2-37B</v>
      </c>
      <c r="H1419" t="s">
        <v>20</v>
      </c>
      <c r="I1419" t="s">
        <v>20</v>
      </c>
      <c r="M1419" s="7"/>
    </row>
    <row r="1420" spans="1:34" x14ac:dyDescent="0.3">
      <c r="A1420" t="s">
        <v>887</v>
      </c>
      <c r="B1420" s="3">
        <v>40750</v>
      </c>
      <c r="C1420" s="1">
        <v>100</v>
      </c>
      <c r="D1420" s="1">
        <v>2</v>
      </c>
      <c r="E1420">
        <v>38</v>
      </c>
      <c r="F1420" t="s">
        <v>18</v>
      </c>
      <c r="G1420" t="str">
        <f t="shared" si="22"/>
        <v>F100-2-38A</v>
      </c>
      <c r="H1420" t="s">
        <v>22</v>
      </c>
      <c r="I1420" t="s">
        <v>23</v>
      </c>
      <c r="K1420" t="s">
        <v>25</v>
      </c>
      <c r="L1420" t="s">
        <v>26</v>
      </c>
      <c r="M1420" s="7" t="s">
        <v>405</v>
      </c>
      <c r="N1420" t="s">
        <v>27</v>
      </c>
      <c r="O1420" t="s">
        <v>34</v>
      </c>
      <c r="Q1420">
        <v>45.3</v>
      </c>
      <c r="R1420">
        <v>23.9</v>
      </c>
      <c r="S1420">
        <v>16.899999999999999</v>
      </c>
      <c r="W1420">
        <v>30</v>
      </c>
      <c r="X1420">
        <v>19</v>
      </c>
      <c r="Y1420">
        <v>224</v>
      </c>
      <c r="Z1420">
        <f>Y1420-X1420</f>
        <v>205</v>
      </c>
      <c r="AC1420">
        <v>165</v>
      </c>
    </row>
    <row r="1421" spans="1:34" x14ac:dyDescent="0.3">
      <c r="A1421" t="s">
        <v>887</v>
      </c>
      <c r="B1421" s="3">
        <v>40750</v>
      </c>
      <c r="C1421" s="1">
        <v>100</v>
      </c>
      <c r="D1421" s="1">
        <v>2</v>
      </c>
      <c r="E1421">
        <v>38</v>
      </c>
      <c r="F1421" t="s">
        <v>19</v>
      </c>
      <c r="G1421" t="str">
        <f t="shared" si="22"/>
        <v>F100-2-38B</v>
      </c>
      <c r="H1421" t="s">
        <v>22</v>
      </c>
      <c r="I1421" t="s">
        <v>23</v>
      </c>
      <c r="K1421" t="s">
        <v>30</v>
      </c>
      <c r="L1421" t="s">
        <v>26</v>
      </c>
      <c r="M1421" s="7" t="s">
        <v>406</v>
      </c>
      <c r="AH1421" t="s">
        <v>407</v>
      </c>
    </row>
    <row r="1422" spans="1:34" x14ac:dyDescent="0.3">
      <c r="A1422" t="s">
        <v>887</v>
      </c>
      <c r="B1422" s="3">
        <v>40750</v>
      </c>
      <c r="C1422" s="1">
        <v>100</v>
      </c>
      <c r="D1422" s="1">
        <v>2</v>
      </c>
      <c r="E1422">
        <v>39</v>
      </c>
      <c r="F1422" t="s">
        <v>18</v>
      </c>
      <c r="G1422" t="str">
        <f t="shared" si="22"/>
        <v>F100-2-39A</v>
      </c>
      <c r="H1422" t="s">
        <v>20</v>
      </c>
      <c r="I1422" t="s">
        <v>20</v>
      </c>
      <c r="M1422" s="7"/>
    </row>
    <row r="1423" spans="1:34" x14ac:dyDescent="0.3">
      <c r="A1423" t="s">
        <v>887</v>
      </c>
      <c r="B1423" s="3">
        <v>40750</v>
      </c>
      <c r="C1423" s="1">
        <v>100</v>
      </c>
      <c r="D1423" s="1">
        <v>2</v>
      </c>
      <c r="E1423">
        <v>39</v>
      </c>
      <c r="F1423" t="s">
        <v>19</v>
      </c>
      <c r="G1423" t="str">
        <f t="shared" si="22"/>
        <v>F100-2-39B</v>
      </c>
      <c r="H1423" t="s">
        <v>20</v>
      </c>
      <c r="I1423" t="s">
        <v>20</v>
      </c>
      <c r="M1423" s="7"/>
    </row>
    <row r="1424" spans="1:34" x14ac:dyDescent="0.3">
      <c r="A1424" t="s">
        <v>887</v>
      </c>
      <c r="B1424" s="3">
        <v>40750</v>
      </c>
      <c r="C1424" s="1">
        <v>100</v>
      </c>
      <c r="D1424" s="1">
        <v>2</v>
      </c>
      <c r="E1424">
        <v>40</v>
      </c>
      <c r="F1424" t="s">
        <v>18</v>
      </c>
      <c r="G1424" t="str">
        <f t="shared" si="22"/>
        <v>F100-2-40A</v>
      </c>
      <c r="H1424" t="s">
        <v>20</v>
      </c>
      <c r="I1424" t="s">
        <v>24</v>
      </c>
      <c r="J1424" t="s">
        <v>21</v>
      </c>
      <c r="M1424" s="7"/>
    </row>
    <row r="1425" spans="1:34" x14ac:dyDescent="0.3">
      <c r="A1425" t="s">
        <v>887</v>
      </c>
      <c r="B1425" s="3">
        <v>40750</v>
      </c>
      <c r="C1425" s="1">
        <v>100</v>
      </c>
      <c r="D1425" s="1">
        <v>2</v>
      </c>
      <c r="E1425">
        <v>40</v>
      </c>
      <c r="F1425" t="s">
        <v>19</v>
      </c>
      <c r="G1425" t="str">
        <f t="shared" si="22"/>
        <v>F100-2-40B</v>
      </c>
      <c r="H1425" t="s">
        <v>20</v>
      </c>
      <c r="I1425" t="s">
        <v>23</v>
      </c>
      <c r="M1425" s="7"/>
    </row>
    <row r="1426" spans="1:34" x14ac:dyDescent="0.3">
      <c r="A1426" t="s">
        <v>887</v>
      </c>
      <c r="B1426" s="3">
        <v>40750</v>
      </c>
      <c r="C1426" s="1">
        <v>100</v>
      </c>
      <c r="D1426" s="1">
        <v>2</v>
      </c>
      <c r="E1426">
        <v>41</v>
      </c>
      <c r="F1426" t="s">
        <v>18</v>
      </c>
      <c r="G1426" t="str">
        <f t="shared" si="22"/>
        <v>F100-2-41A</v>
      </c>
      <c r="H1426" t="s">
        <v>20</v>
      </c>
      <c r="I1426" t="s">
        <v>20</v>
      </c>
      <c r="M1426" s="7"/>
    </row>
    <row r="1427" spans="1:34" x14ac:dyDescent="0.3">
      <c r="A1427" t="s">
        <v>887</v>
      </c>
      <c r="B1427" s="3">
        <v>40750</v>
      </c>
      <c r="C1427" s="1">
        <v>100</v>
      </c>
      <c r="D1427" s="1">
        <v>2</v>
      </c>
      <c r="E1427">
        <v>41</v>
      </c>
      <c r="F1427" t="s">
        <v>19</v>
      </c>
      <c r="G1427" t="str">
        <f t="shared" si="22"/>
        <v>F100-2-41B</v>
      </c>
      <c r="H1427" t="s">
        <v>20</v>
      </c>
      <c r="I1427" t="s">
        <v>20</v>
      </c>
      <c r="M1427" s="7"/>
    </row>
    <row r="1428" spans="1:34" x14ac:dyDescent="0.3">
      <c r="A1428" t="s">
        <v>887</v>
      </c>
      <c r="B1428" s="3">
        <v>40750</v>
      </c>
      <c r="C1428" s="1">
        <v>100</v>
      </c>
      <c r="D1428" s="1">
        <v>2</v>
      </c>
      <c r="E1428">
        <v>42</v>
      </c>
      <c r="F1428" t="s">
        <v>18</v>
      </c>
      <c r="G1428" t="str">
        <f t="shared" si="22"/>
        <v>F100-2-42A</v>
      </c>
      <c r="H1428" t="s">
        <v>20</v>
      </c>
      <c r="I1428" t="s">
        <v>20</v>
      </c>
      <c r="M1428" s="7"/>
    </row>
    <row r="1429" spans="1:34" x14ac:dyDescent="0.3">
      <c r="A1429" t="s">
        <v>887</v>
      </c>
      <c r="B1429" s="3">
        <v>40750</v>
      </c>
      <c r="C1429" s="1">
        <v>100</v>
      </c>
      <c r="D1429" s="1">
        <v>2</v>
      </c>
      <c r="E1429">
        <v>42</v>
      </c>
      <c r="F1429" t="s">
        <v>19</v>
      </c>
      <c r="G1429" t="str">
        <f t="shared" si="22"/>
        <v>F100-2-42B</v>
      </c>
      <c r="H1429" t="s">
        <v>22</v>
      </c>
      <c r="I1429" t="s">
        <v>23</v>
      </c>
      <c r="K1429" t="s">
        <v>35</v>
      </c>
      <c r="L1429" t="s">
        <v>26</v>
      </c>
      <c r="M1429" s="7" t="s">
        <v>408</v>
      </c>
      <c r="N1429" t="s">
        <v>27</v>
      </c>
      <c r="O1429" t="s">
        <v>29</v>
      </c>
      <c r="P1429" t="s">
        <v>409</v>
      </c>
      <c r="Q1429">
        <v>26.9</v>
      </c>
      <c r="R1429">
        <v>15.6</v>
      </c>
      <c r="S1429">
        <v>19.399999999999999</v>
      </c>
      <c r="W1429">
        <v>88</v>
      </c>
      <c r="X1429">
        <v>20</v>
      </c>
      <c r="Y1429">
        <v>70</v>
      </c>
      <c r="Z1429">
        <f>Y1429-X1429</f>
        <v>50</v>
      </c>
      <c r="AA1429" t="s">
        <v>410</v>
      </c>
      <c r="AC1429">
        <v>161</v>
      </c>
    </row>
    <row r="1430" spans="1:34" x14ac:dyDescent="0.3">
      <c r="A1430" t="s">
        <v>887</v>
      </c>
      <c r="B1430" s="3">
        <v>40750</v>
      </c>
      <c r="C1430" s="1">
        <v>100</v>
      </c>
      <c r="D1430" s="1">
        <v>2</v>
      </c>
      <c r="E1430">
        <v>43</v>
      </c>
      <c r="F1430" t="s">
        <v>18</v>
      </c>
      <c r="G1430" t="str">
        <f t="shared" si="22"/>
        <v>F100-2-43A</v>
      </c>
      <c r="H1430" t="s">
        <v>20</v>
      </c>
      <c r="I1430" t="s">
        <v>20</v>
      </c>
      <c r="M1430" s="7"/>
    </row>
    <row r="1431" spans="1:34" x14ac:dyDescent="0.3">
      <c r="A1431" t="s">
        <v>887</v>
      </c>
      <c r="B1431" s="3">
        <v>40750</v>
      </c>
      <c r="C1431" s="1">
        <v>100</v>
      </c>
      <c r="D1431" s="1">
        <v>2</v>
      </c>
      <c r="E1431">
        <v>43</v>
      </c>
      <c r="F1431" t="s">
        <v>19</v>
      </c>
      <c r="G1431" t="str">
        <f t="shared" si="22"/>
        <v>F100-2-43B</v>
      </c>
      <c r="H1431" t="s">
        <v>20</v>
      </c>
      <c r="I1431" t="s">
        <v>23</v>
      </c>
      <c r="J1431" t="s">
        <v>21</v>
      </c>
      <c r="M1431" s="7"/>
    </row>
    <row r="1432" spans="1:34" x14ac:dyDescent="0.3">
      <c r="A1432" t="s">
        <v>887</v>
      </c>
      <c r="B1432" s="3">
        <v>40750</v>
      </c>
      <c r="C1432" s="1">
        <v>100</v>
      </c>
      <c r="D1432" s="1">
        <v>2</v>
      </c>
      <c r="E1432">
        <v>44</v>
      </c>
      <c r="F1432" t="s">
        <v>18</v>
      </c>
      <c r="G1432" t="str">
        <f t="shared" si="22"/>
        <v>F100-2-44A</v>
      </c>
      <c r="H1432" t="s">
        <v>20</v>
      </c>
      <c r="I1432" t="s">
        <v>20</v>
      </c>
      <c r="M1432" s="7"/>
    </row>
    <row r="1433" spans="1:34" x14ac:dyDescent="0.3">
      <c r="A1433" t="s">
        <v>887</v>
      </c>
      <c r="B1433" s="3">
        <v>40750</v>
      </c>
      <c r="C1433" s="1">
        <v>100</v>
      </c>
      <c r="D1433" s="1">
        <v>2</v>
      </c>
      <c r="E1433">
        <v>44</v>
      </c>
      <c r="F1433" t="s">
        <v>19</v>
      </c>
      <c r="G1433" t="str">
        <f t="shared" si="22"/>
        <v>F100-2-44B</v>
      </c>
      <c r="H1433" t="s">
        <v>20</v>
      </c>
      <c r="I1433" t="s">
        <v>20</v>
      </c>
      <c r="M1433" s="7"/>
    </row>
    <row r="1434" spans="1:34" x14ac:dyDescent="0.3">
      <c r="A1434" t="s">
        <v>887</v>
      </c>
      <c r="B1434" s="3">
        <v>40750</v>
      </c>
      <c r="C1434" s="1">
        <v>100</v>
      </c>
      <c r="D1434" s="1">
        <v>2</v>
      </c>
      <c r="E1434">
        <v>45</v>
      </c>
      <c r="F1434" t="s">
        <v>18</v>
      </c>
      <c r="G1434" t="str">
        <f t="shared" si="22"/>
        <v>F100-2-45A</v>
      </c>
      <c r="H1434" t="s">
        <v>20</v>
      </c>
      <c r="I1434" t="s">
        <v>24</v>
      </c>
      <c r="M1434" s="7"/>
    </row>
    <row r="1435" spans="1:34" x14ac:dyDescent="0.3">
      <c r="A1435" t="s">
        <v>887</v>
      </c>
      <c r="B1435" s="3">
        <v>40750</v>
      </c>
      <c r="C1435" s="1">
        <v>100</v>
      </c>
      <c r="D1435" s="1">
        <v>2</v>
      </c>
      <c r="E1435">
        <v>45</v>
      </c>
      <c r="F1435" t="s">
        <v>19</v>
      </c>
      <c r="G1435" t="str">
        <f t="shared" si="22"/>
        <v>F100-2-45B</v>
      </c>
      <c r="H1435" t="s">
        <v>20</v>
      </c>
      <c r="I1435" t="s">
        <v>20</v>
      </c>
      <c r="J1435" t="s">
        <v>21</v>
      </c>
      <c r="M1435" s="7"/>
    </row>
    <row r="1436" spans="1:34" x14ac:dyDescent="0.3">
      <c r="A1436" t="s">
        <v>887</v>
      </c>
      <c r="B1436" s="3">
        <v>40750</v>
      </c>
      <c r="C1436" s="1">
        <v>100</v>
      </c>
      <c r="D1436" s="1">
        <v>2</v>
      </c>
      <c r="E1436">
        <v>46</v>
      </c>
      <c r="F1436" t="s">
        <v>18</v>
      </c>
      <c r="G1436" t="str">
        <f t="shared" si="22"/>
        <v>F100-2-46A</v>
      </c>
      <c r="H1436" t="s">
        <v>22</v>
      </c>
      <c r="I1436" t="s">
        <v>23</v>
      </c>
      <c r="K1436" t="s">
        <v>53</v>
      </c>
      <c r="L1436" t="s">
        <v>26</v>
      </c>
      <c r="M1436" s="7" t="s">
        <v>411</v>
      </c>
      <c r="N1436" t="s">
        <v>27</v>
      </c>
      <c r="O1436" t="s">
        <v>34</v>
      </c>
      <c r="Q1436">
        <v>26.95</v>
      </c>
      <c r="R1436">
        <v>16.600000000000001</v>
      </c>
      <c r="S1436">
        <v>11.15</v>
      </c>
      <c r="W1436">
        <v>75</v>
      </c>
      <c r="X1436">
        <v>19</v>
      </c>
      <c r="Y1436">
        <v>71</v>
      </c>
      <c r="Z1436">
        <f>Y1436-X1436</f>
        <v>52</v>
      </c>
    </row>
    <row r="1437" spans="1:34" x14ac:dyDescent="0.3">
      <c r="A1437" t="s">
        <v>887</v>
      </c>
      <c r="B1437" s="3">
        <v>40750</v>
      </c>
      <c r="C1437" s="1">
        <v>100</v>
      </c>
      <c r="D1437" s="1">
        <v>2</v>
      </c>
      <c r="E1437">
        <v>46</v>
      </c>
      <c r="F1437" t="s">
        <v>19</v>
      </c>
      <c r="G1437" t="str">
        <f t="shared" si="22"/>
        <v>F100-2-46B</v>
      </c>
      <c r="H1437" t="s">
        <v>22</v>
      </c>
      <c r="I1437" t="s">
        <v>23</v>
      </c>
      <c r="K1437" t="s">
        <v>35</v>
      </c>
      <c r="L1437" t="s">
        <v>26</v>
      </c>
      <c r="M1437" s="7" t="s">
        <v>412</v>
      </c>
      <c r="N1437" t="s">
        <v>27</v>
      </c>
      <c r="O1437" t="s">
        <v>29</v>
      </c>
      <c r="Q1437">
        <v>27.1</v>
      </c>
      <c r="R1437">
        <v>17.25</v>
      </c>
      <c r="S1437">
        <v>11.65</v>
      </c>
      <c r="W1437">
        <v>62</v>
      </c>
      <c r="X1437">
        <v>19</v>
      </c>
      <c r="Y1437">
        <v>70</v>
      </c>
      <c r="Z1437">
        <f>Y1437-X1437</f>
        <v>51</v>
      </c>
      <c r="AA1437" t="s">
        <v>413</v>
      </c>
      <c r="AC1437">
        <v>162</v>
      </c>
    </row>
    <row r="1438" spans="1:34" x14ac:dyDescent="0.3">
      <c r="A1438" t="s">
        <v>887</v>
      </c>
      <c r="B1438" s="3">
        <v>40750</v>
      </c>
      <c r="C1438" s="1">
        <v>100</v>
      </c>
      <c r="D1438" s="1">
        <v>2</v>
      </c>
      <c r="E1438">
        <v>47</v>
      </c>
      <c r="F1438" t="s">
        <v>18</v>
      </c>
      <c r="G1438" t="str">
        <f t="shared" si="22"/>
        <v>F100-2-47A</v>
      </c>
      <c r="H1438" t="s">
        <v>20</v>
      </c>
      <c r="I1438" t="s">
        <v>20</v>
      </c>
      <c r="M1438" s="7"/>
    </row>
    <row r="1439" spans="1:34" x14ac:dyDescent="0.3">
      <c r="A1439" t="s">
        <v>887</v>
      </c>
      <c r="B1439" s="3">
        <v>40750</v>
      </c>
      <c r="C1439" s="1">
        <v>100</v>
      </c>
      <c r="D1439" s="1">
        <v>2</v>
      </c>
      <c r="E1439">
        <v>47</v>
      </c>
      <c r="F1439" t="s">
        <v>19</v>
      </c>
      <c r="G1439" t="str">
        <f t="shared" si="22"/>
        <v>F100-2-47B</v>
      </c>
      <c r="H1439" t="s">
        <v>22</v>
      </c>
      <c r="I1439" t="s">
        <v>23</v>
      </c>
      <c r="K1439" t="s">
        <v>25</v>
      </c>
      <c r="L1439" t="s">
        <v>26</v>
      </c>
      <c r="M1439" s="7" t="s">
        <v>414</v>
      </c>
      <c r="N1439" t="s">
        <v>33</v>
      </c>
      <c r="O1439" t="s">
        <v>28</v>
      </c>
      <c r="Q1439">
        <v>43.4</v>
      </c>
      <c r="R1439">
        <v>22.7</v>
      </c>
      <c r="S1439">
        <v>15.7</v>
      </c>
      <c r="W1439">
        <v>6</v>
      </c>
      <c r="X1439">
        <v>19</v>
      </c>
      <c r="Y1439">
        <v>224</v>
      </c>
      <c r="Z1439">
        <f>Y1439-X1439</f>
        <v>205</v>
      </c>
      <c r="AC1439">
        <v>166</v>
      </c>
      <c r="AH1439" t="s">
        <v>415</v>
      </c>
    </row>
    <row r="1440" spans="1:34" x14ac:dyDescent="0.3">
      <c r="A1440" t="s">
        <v>887</v>
      </c>
      <c r="B1440" s="3">
        <v>40750</v>
      </c>
      <c r="C1440" s="1">
        <v>100</v>
      </c>
      <c r="D1440" s="1">
        <v>2</v>
      </c>
      <c r="E1440">
        <v>48</v>
      </c>
      <c r="F1440" t="s">
        <v>18</v>
      </c>
      <c r="G1440" t="str">
        <f t="shared" si="22"/>
        <v>F100-2-48A</v>
      </c>
      <c r="H1440" t="s">
        <v>22</v>
      </c>
      <c r="I1440" t="s">
        <v>23</v>
      </c>
      <c r="K1440" t="s">
        <v>53</v>
      </c>
      <c r="L1440" t="s">
        <v>26</v>
      </c>
      <c r="M1440" s="7" t="s">
        <v>416</v>
      </c>
      <c r="N1440" t="s">
        <v>27</v>
      </c>
      <c r="O1440" t="s">
        <v>29</v>
      </c>
      <c r="P1440" t="s">
        <v>417</v>
      </c>
      <c r="Q1440">
        <v>27.6</v>
      </c>
      <c r="R1440">
        <v>17.2</v>
      </c>
      <c r="S1440">
        <v>14.9</v>
      </c>
      <c r="W1440">
        <v>49</v>
      </c>
      <c r="X1440">
        <v>19</v>
      </c>
      <c r="Y1440">
        <v>73</v>
      </c>
      <c r="Z1440">
        <f>Y1440-X1440</f>
        <v>54</v>
      </c>
      <c r="AA1440" t="s">
        <v>418</v>
      </c>
    </row>
    <row r="1441" spans="1:13" x14ac:dyDescent="0.3">
      <c r="A1441" t="s">
        <v>887</v>
      </c>
      <c r="B1441" s="3">
        <v>40750</v>
      </c>
      <c r="C1441" s="1">
        <v>100</v>
      </c>
      <c r="D1441" s="1">
        <v>2</v>
      </c>
      <c r="E1441">
        <v>48</v>
      </c>
      <c r="F1441" t="s">
        <v>19</v>
      </c>
      <c r="G1441" t="str">
        <f t="shared" si="22"/>
        <v>F100-2-48B</v>
      </c>
      <c r="H1441" t="s">
        <v>20</v>
      </c>
      <c r="I1441" t="s">
        <v>20</v>
      </c>
      <c r="M1441" s="7"/>
    </row>
    <row r="1442" spans="1:13" x14ac:dyDescent="0.3">
      <c r="A1442" t="s">
        <v>888</v>
      </c>
      <c r="B1442" s="3">
        <v>40751</v>
      </c>
      <c r="C1442" s="1">
        <v>100</v>
      </c>
      <c r="D1442" s="1">
        <v>2</v>
      </c>
      <c r="E1442">
        <v>1</v>
      </c>
      <c r="F1442" t="s">
        <v>18</v>
      </c>
      <c r="G1442" t="str">
        <f t="shared" si="22"/>
        <v>F100-2-1A</v>
      </c>
      <c r="H1442" t="s">
        <v>20</v>
      </c>
      <c r="I1442" t="s">
        <v>24</v>
      </c>
      <c r="M1442" s="7"/>
    </row>
    <row r="1443" spans="1:13" x14ac:dyDescent="0.3">
      <c r="A1443" t="s">
        <v>888</v>
      </c>
      <c r="B1443" s="3">
        <v>40751</v>
      </c>
      <c r="C1443" s="1">
        <v>100</v>
      </c>
      <c r="D1443" s="1">
        <v>2</v>
      </c>
      <c r="E1443">
        <v>1</v>
      </c>
      <c r="F1443" t="s">
        <v>19</v>
      </c>
      <c r="G1443" t="str">
        <f t="shared" si="22"/>
        <v>F100-2-1B</v>
      </c>
      <c r="H1443" t="s">
        <v>20</v>
      </c>
      <c r="I1443" t="s">
        <v>20</v>
      </c>
      <c r="J1443" t="s">
        <v>21</v>
      </c>
      <c r="M1443" s="7"/>
    </row>
    <row r="1444" spans="1:13" x14ac:dyDescent="0.3">
      <c r="A1444" t="s">
        <v>888</v>
      </c>
      <c r="B1444" s="3">
        <v>40751</v>
      </c>
      <c r="C1444" s="1">
        <v>100</v>
      </c>
      <c r="D1444" s="1">
        <v>2</v>
      </c>
      <c r="E1444">
        <v>2</v>
      </c>
      <c r="F1444" t="s">
        <v>18</v>
      </c>
      <c r="G1444" t="str">
        <f t="shared" si="22"/>
        <v>F100-2-2A</v>
      </c>
      <c r="H1444" t="s">
        <v>20</v>
      </c>
      <c r="I1444" t="s">
        <v>24</v>
      </c>
      <c r="M1444" s="7"/>
    </row>
    <row r="1445" spans="1:13" x14ac:dyDescent="0.3">
      <c r="A1445" t="s">
        <v>888</v>
      </c>
      <c r="B1445" s="3">
        <v>40751</v>
      </c>
      <c r="C1445" s="1">
        <v>100</v>
      </c>
      <c r="D1445" s="1">
        <v>2</v>
      </c>
      <c r="E1445">
        <v>2</v>
      </c>
      <c r="F1445" t="s">
        <v>19</v>
      </c>
      <c r="G1445" t="str">
        <f t="shared" si="22"/>
        <v>F100-2-2B</v>
      </c>
      <c r="H1445" t="s">
        <v>22</v>
      </c>
      <c r="I1445" t="s">
        <v>23</v>
      </c>
      <c r="K1445" t="s">
        <v>35</v>
      </c>
      <c r="L1445" t="s">
        <v>26</v>
      </c>
      <c r="M1445" s="7" t="s">
        <v>362</v>
      </c>
    </row>
    <row r="1446" spans="1:13" x14ac:dyDescent="0.3">
      <c r="A1446" t="s">
        <v>888</v>
      </c>
      <c r="B1446" s="3">
        <v>40751</v>
      </c>
      <c r="C1446" s="1">
        <v>100</v>
      </c>
      <c r="D1446" s="1">
        <v>2</v>
      </c>
      <c r="E1446">
        <v>3</v>
      </c>
      <c r="F1446" t="s">
        <v>18</v>
      </c>
      <c r="G1446" t="str">
        <f t="shared" si="22"/>
        <v>F100-2-3A</v>
      </c>
      <c r="H1446" t="s">
        <v>20</v>
      </c>
      <c r="I1446" t="s">
        <v>20</v>
      </c>
      <c r="M1446" s="7"/>
    </row>
    <row r="1447" spans="1:13" x14ac:dyDescent="0.3">
      <c r="A1447" t="s">
        <v>888</v>
      </c>
      <c r="B1447" s="3">
        <v>40751</v>
      </c>
      <c r="C1447" s="1">
        <v>100</v>
      </c>
      <c r="D1447" s="1">
        <v>2</v>
      </c>
      <c r="E1447">
        <v>3</v>
      </c>
      <c r="F1447" t="s">
        <v>19</v>
      </c>
      <c r="G1447" t="str">
        <f t="shared" si="22"/>
        <v>F100-2-3B</v>
      </c>
      <c r="H1447" t="s">
        <v>22</v>
      </c>
      <c r="I1447" t="s">
        <v>20</v>
      </c>
      <c r="J1447" t="s">
        <v>21</v>
      </c>
      <c r="M1447" s="7"/>
    </row>
    <row r="1448" spans="1:13" x14ac:dyDescent="0.3">
      <c r="A1448" t="s">
        <v>888</v>
      </c>
      <c r="B1448" s="3">
        <v>40751</v>
      </c>
      <c r="C1448" s="1">
        <v>100</v>
      </c>
      <c r="D1448" s="1">
        <v>2</v>
      </c>
      <c r="E1448">
        <v>4</v>
      </c>
      <c r="F1448" t="s">
        <v>18</v>
      </c>
      <c r="G1448" t="str">
        <f t="shared" si="22"/>
        <v>F100-2-4A</v>
      </c>
      <c r="H1448" t="s">
        <v>20</v>
      </c>
      <c r="I1448" t="s">
        <v>23</v>
      </c>
      <c r="J1448" t="s">
        <v>21</v>
      </c>
      <c r="M1448" s="7"/>
    </row>
    <row r="1449" spans="1:13" x14ac:dyDescent="0.3">
      <c r="A1449" t="s">
        <v>888</v>
      </c>
      <c r="B1449" s="3">
        <v>40751</v>
      </c>
      <c r="C1449" s="1">
        <v>100</v>
      </c>
      <c r="D1449" s="1">
        <v>2</v>
      </c>
      <c r="E1449">
        <v>4</v>
      </c>
      <c r="F1449" t="s">
        <v>19</v>
      </c>
      <c r="G1449" t="str">
        <f t="shared" si="22"/>
        <v>F100-2-4B</v>
      </c>
      <c r="H1449" t="s">
        <v>20</v>
      </c>
      <c r="I1449" t="s">
        <v>20</v>
      </c>
      <c r="M1449" s="7"/>
    </row>
    <row r="1450" spans="1:13" x14ac:dyDescent="0.3">
      <c r="A1450" t="s">
        <v>888</v>
      </c>
      <c r="B1450" s="3">
        <v>40751</v>
      </c>
      <c r="C1450" s="1">
        <v>100</v>
      </c>
      <c r="D1450" s="1">
        <v>2</v>
      </c>
      <c r="E1450">
        <v>5</v>
      </c>
      <c r="F1450" t="s">
        <v>18</v>
      </c>
      <c r="G1450" t="str">
        <f t="shared" si="22"/>
        <v>F100-2-5A</v>
      </c>
      <c r="H1450" t="s">
        <v>20</v>
      </c>
      <c r="I1450" t="s">
        <v>20</v>
      </c>
      <c r="M1450" s="7"/>
    </row>
    <row r="1451" spans="1:13" x14ac:dyDescent="0.3">
      <c r="A1451" t="s">
        <v>888</v>
      </c>
      <c r="B1451" s="3">
        <v>40751</v>
      </c>
      <c r="C1451" s="1">
        <v>100</v>
      </c>
      <c r="D1451" s="1">
        <v>2</v>
      </c>
      <c r="E1451">
        <v>5</v>
      </c>
      <c r="F1451" t="s">
        <v>19</v>
      </c>
      <c r="G1451" t="str">
        <f t="shared" si="22"/>
        <v>F100-2-5B</v>
      </c>
      <c r="H1451" t="s">
        <v>22</v>
      </c>
      <c r="I1451" t="s">
        <v>23</v>
      </c>
      <c r="K1451" t="s">
        <v>30</v>
      </c>
      <c r="L1451" t="s">
        <v>26</v>
      </c>
      <c r="M1451" s="7" t="s">
        <v>371</v>
      </c>
    </row>
    <row r="1452" spans="1:13" x14ac:dyDescent="0.3">
      <c r="A1452" t="s">
        <v>888</v>
      </c>
      <c r="B1452" s="3">
        <v>40751</v>
      </c>
      <c r="C1452" s="1">
        <v>100</v>
      </c>
      <c r="D1452" s="1">
        <v>2</v>
      </c>
      <c r="E1452">
        <v>6</v>
      </c>
      <c r="F1452" t="s">
        <v>18</v>
      </c>
      <c r="G1452" t="str">
        <f t="shared" si="22"/>
        <v>F100-2-6A</v>
      </c>
      <c r="H1452" t="s">
        <v>22</v>
      </c>
      <c r="I1452" t="s">
        <v>20</v>
      </c>
      <c r="J1452" t="s">
        <v>21</v>
      </c>
      <c r="M1452" s="7"/>
    </row>
    <row r="1453" spans="1:13" x14ac:dyDescent="0.3">
      <c r="A1453" t="s">
        <v>888</v>
      </c>
      <c r="B1453" s="3">
        <v>40751</v>
      </c>
      <c r="C1453" s="1">
        <v>100</v>
      </c>
      <c r="D1453" s="1">
        <v>2</v>
      </c>
      <c r="E1453">
        <v>6</v>
      </c>
      <c r="F1453" t="s">
        <v>19</v>
      </c>
      <c r="G1453" t="str">
        <f t="shared" si="22"/>
        <v>F100-2-6B</v>
      </c>
      <c r="H1453" t="s">
        <v>22</v>
      </c>
      <c r="I1453" t="s">
        <v>20</v>
      </c>
      <c r="J1453" t="s">
        <v>21</v>
      </c>
      <c r="M1453" s="7"/>
    </row>
    <row r="1454" spans="1:13" x14ac:dyDescent="0.3">
      <c r="A1454" t="s">
        <v>888</v>
      </c>
      <c r="B1454" s="3">
        <v>40751</v>
      </c>
      <c r="C1454" s="1">
        <v>100</v>
      </c>
      <c r="D1454" s="1">
        <v>2</v>
      </c>
      <c r="E1454">
        <v>7</v>
      </c>
      <c r="F1454" t="s">
        <v>18</v>
      </c>
      <c r="G1454" t="str">
        <f t="shared" si="22"/>
        <v>F100-2-7A</v>
      </c>
      <c r="H1454" t="s">
        <v>22</v>
      </c>
      <c r="I1454" t="s">
        <v>24</v>
      </c>
      <c r="M1454" s="7"/>
    </row>
    <row r="1455" spans="1:13" x14ac:dyDescent="0.3">
      <c r="A1455" t="s">
        <v>888</v>
      </c>
      <c r="B1455" s="3">
        <v>40751</v>
      </c>
      <c r="C1455" s="1">
        <v>100</v>
      </c>
      <c r="D1455" s="1">
        <v>2</v>
      </c>
      <c r="E1455">
        <v>7</v>
      </c>
      <c r="F1455" t="s">
        <v>19</v>
      </c>
      <c r="G1455" t="str">
        <f t="shared" si="22"/>
        <v>F100-2-7B</v>
      </c>
      <c r="H1455" t="s">
        <v>20</v>
      </c>
      <c r="I1455" t="s">
        <v>20</v>
      </c>
      <c r="M1455" s="7"/>
    </row>
    <row r="1456" spans="1:13" x14ac:dyDescent="0.3">
      <c r="A1456" t="s">
        <v>888</v>
      </c>
      <c r="B1456" s="3">
        <v>40751</v>
      </c>
      <c r="C1456" s="1">
        <v>100</v>
      </c>
      <c r="D1456" s="1">
        <v>2</v>
      </c>
      <c r="E1456">
        <v>8</v>
      </c>
      <c r="F1456" t="s">
        <v>18</v>
      </c>
      <c r="G1456" t="str">
        <f t="shared" si="22"/>
        <v>F100-2-8A</v>
      </c>
      <c r="H1456" t="s">
        <v>20</v>
      </c>
      <c r="I1456" t="s">
        <v>24</v>
      </c>
      <c r="M1456" s="7"/>
    </row>
    <row r="1457" spans="1:29" x14ac:dyDescent="0.3">
      <c r="A1457" t="s">
        <v>888</v>
      </c>
      <c r="B1457" s="3">
        <v>40751</v>
      </c>
      <c r="C1457" s="1">
        <v>100</v>
      </c>
      <c r="D1457" s="1">
        <v>2</v>
      </c>
      <c r="E1457">
        <v>8</v>
      </c>
      <c r="F1457" t="s">
        <v>19</v>
      </c>
      <c r="G1457" t="str">
        <f t="shared" si="22"/>
        <v>F100-2-8B</v>
      </c>
      <c r="H1457" t="s">
        <v>22</v>
      </c>
      <c r="I1457" t="s">
        <v>23</v>
      </c>
      <c r="K1457" t="s">
        <v>25</v>
      </c>
      <c r="L1457" t="s">
        <v>71</v>
      </c>
      <c r="M1457" s="7" t="s">
        <v>374</v>
      </c>
    </row>
    <row r="1458" spans="1:29" x14ac:dyDescent="0.3">
      <c r="A1458" t="s">
        <v>888</v>
      </c>
      <c r="B1458" s="3">
        <v>40751</v>
      </c>
      <c r="C1458" s="1">
        <v>100</v>
      </c>
      <c r="D1458" s="1">
        <v>2</v>
      </c>
      <c r="E1458">
        <v>9</v>
      </c>
      <c r="F1458" t="s">
        <v>18</v>
      </c>
      <c r="G1458" t="str">
        <f t="shared" si="22"/>
        <v>F100-2-9A</v>
      </c>
      <c r="H1458" t="s">
        <v>22</v>
      </c>
      <c r="I1458" t="s">
        <v>23</v>
      </c>
      <c r="K1458" t="s">
        <v>53</v>
      </c>
      <c r="L1458" t="s">
        <v>71</v>
      </c>
      <c r="M1458" s="7" t="s">
        <v>375</v>
      </c>
    </row>
    <row r="1459" spans="1:29" x14ac:dyDescent="0.3">
      <c r="A1459" t="s">
        <v>888</v>
      </c>
      <c r="B1459" s="3">
        <v>40751</v>
      </c>
      <c r="C1459" s="1">
        <v>100</v>
      </c>
      <c r="D1459" s="1">
        <v>2</v>
      </c>
      <c r="E1459">
        <v>9</v>
      </c>
      <c r="F1459" t="s">
        <v>19</v>
      </c>
      <c r="G1459" t="str">
        <f t="shared" si="22"/>
        <v>F100-2-9B</v>
      </c>
      <c r="H1459" t="s">
        <v>22</v>
      </c>
      <c r="I1459" t="s">
        <v>23</v>
      </c>
      <c r="K1459" t="s">
        <v>90</v>
      </c>
      <c r="L1459" t="s">
        <v>26</v>
      </c>
      <c r="M1459" s="7" t="s">
        <v>419</v>
      </c>
      <c r="N1459" t="s">
        <v>27</v>
      </c>
      <c r="O1459" t="s">
        <v>29</v>
      </c>
      <c r="Q1459">
        <v>23.1</v>
      </c>
      <c r="R1459">
        <v>13.7</v>
      </c>
      <c r="S1459">
        <v>22.5</v>
      </c>
      <c r="W1459">
        <v>24</v>
      </c>
      <c r="X1459">
        <v>20</v>
      </c>
      <c r="Y1459">
        <v>91</v>
      </c>
      <c r="Z1459">
        <f>Y1459-X1459</f>
        <v>71</v>
      </c>
      <c r="AC1459">
        <v>170</v>
      </c>
    </row>
    <row r="1460" spans="1:29" x14ac:dyDescent="0.3">
      <c r="A1460" t="s">
        <v>888</v>
      </c>
      <c r="B1460" s="3">
        <v>40751</v>
      </c>
      <c r="C1460" s="1">
        <v>100</v>
      </c>
      <c r="D1460" s="1">
        <v>2</v>
      </c>
      <c r="E1460">
        <v>10</v>
      </c>
      <c r="F1460" t="s">
        <v>18</v>
      </c>
      <c r="G1460" t="str">
        <f t="shared" si="22"/>
        <v>F100-2-10A</v>
      </c>
      <c r="H1460" t="s">
        <v>20</v>
      </c>
      <c r="I1460" t="s">
        <v>23</v>
      </c>
      <c r="M1460" s="7"/>
    </row>
    <row r="1461" spans="1:29" x14ac:dyDescent="0.3">
      <c r="A1461" t="s">
        <v>888</v>
      </c>
      <c r="B1461" s="3">
        <v>40751</v>
      </c>
      <c r="C1461" s="1">
        <v>100</v>
      </c>
      <c r="D1461" s="1">
        <v>2</v>
      </c>
      <c r="E1461">
        <v>10</v>
      </c>
      <c r="F1461" t="s">
        <v>19</v>
      </c>
      <c r="G1461" t="str">
        <f t="shared" si="22"/>
        <v>F100-2-10B</v>
      </c>
      <c r="H1461" t="s">
        <v>20</v>
      </c>
      <c r="I1461" t="s">
        <v>20</v>
      </c>
      <c r="M1461" s="7"/>
    </row>
    <row r="1462" spans="1:29" x14ac:dyDescent="0.3">
      <c r="A1462" t="s">
        <v>888</v>
      </c>
      <c r="B1462" s="3">
        <v>40751</v>
      </c>
      <c r="C1462" s="1">
        <v>100</v>
      </c>
      <c r="D1462" s="1">
        <v>2</v>
      </c>
      <c r="E1462">
        <v>11</v>
      </c>
      <c r="F1462" t="s">
        <v>18</v>
      </c>
      <c r="G1462" t="str">
        <f t="shared" si="22"/>
        <v>F100-2-11A</v>
      </c>
      <c r="H1462" t="s">
        <v>20</v>
      </c>
      <c r="I1462" t="s">
        <v>20</v>
      </c>
      <c r="M1462" s="7"/>
    </row>
    <row r="1463" spans="1:29" x14ac:dyDescent="0.3">
      <c r="A1463" t="s">
        <v>888</v>
      </c>
      <c r="B1463" s="3">
        <v>40751</v>
      </c>
      <c r="C1463" s="1">
        <v>100</v>
      </c>
      <c r="D1463" s="1">
        <v>2</v>
      </c>
      <c r="E1463">
        <v>11</v>
      </c>
      <c r="F1463" t="s">
        <v>19</v>
      </c>
      <c r="G1463" t="str">
        <f t="shared" si="22"/>
        <v>F100-2-11B</v>
      </c>
      <c r="H1463" t="s">
        <v>20</v>
      </c>
      <c r="I1463" t="s">
        <v>23</v>
      </c>
      <c r="J1463" t="s">
        <v>21</v>
      </c>
      <c r="M1463" s="7"/>
    </row>
    <row r="1464" spans="1:29" x14ac:dyDescent="0.3">
      <c r="A1464" t="s">
        <v>888</v>
      </c>
      <c r="B1464" s="3">
        <v>40751</v>
      </c>
      <c r="C1464" s="1">
        <v>100</v>
      </c>
      <c r="D1464" s="1">
        <v>2</v>
      </c>
      <c r="E1464">
        <v>12</v>
      </c>
      <c r="F1464" t="s">
        <v>18</v>
      </c>
      <c r="G1464" t="str">
        <f t="shared" si="22"/>
        <v>F100-2-12A</v>
      </c>
      <c r="H1464" t="s">
        <v>20</v>
      </c>
      <c r="I1464" t="s">
        <v>23</v>
      </c>
      <c r="J1464" t="s">
        <v>21</v>
      </c>
      <c r="M1464" s="7"/>
    </row>
    <row r="1465" spans="1:29" x14ac:dyDescent="0.3">
      <c r="A1465" t="s">
        <v>888</v>
      </c>
      <c r="B1465" s="3">
        <v>40751</v>
      </c>
      <c r="C1465" s="1">
        <v>100</v>
      </c>
      <c r="D1465" s="1">
        <v>2</v>
      </c>
      <c r="E1465">
        <v>12</v>
      </c>
      <c r="F1465" t="s">
        <v>19</v>
      </c>
      <c r="G1465" t="str">
        <f t="shared" si="22"/>
        <v>F100-2-12B</v>
      </c>
      <c r="H1465" t="s">
        <v>20</v>
      </c>
      <c r="I1465" t="s">
        <v>20</v>
      </c>
      <c r="J1465" t="s">
        <v>21</v>
      </c>
      <c r="M1465" s="7"/>
    </row>
    <row r="1466" spans="1:29" x14ac:dyDescent="0.3">
      <c r="A1466" t="s">
        <v>888</v>
      </c>
      <c r="B1466" s="3">
        <v>40751</v>
      </c>
      <c r="C1466" s="1">
        <v>100</v>
      </c>
      <c r="D1466" s="1">
        <v>2</v>
      </c>
      <c r="E1466">
        <v>13</v>
      </c>
      <c r="F1466" t="s">
        <v>18</v>
      </c>
      <c r="G1466" t="str">
        <f t="shared" si="22"/>
        <v>F100-2-13A</v>
      </c>
      <c r="H1466" t="s">
        <v>20</v>
      </c>
      <c r="I1466" t="s">
        <v>24</v>
      </c>
      <c r="M1466" s="7"/>
    </row>
    <row r="1467" spans="1:29" x14ac:dyDescent="0.3">
      <c r="A1467" t="s">
        <v>888</v>
      </c>
      <c r="B1467" s="3">
        <v>40751</v>
      </c>
      <c r="C1467" s="1">
        <v>100</v>
      </c>
      <c r="D1467" s="1">
        <v>2</v>
      </c>
      <c r="E1467">
        <v>13</v>
      </c>
      <c r="F1467" t="s">
        <v>19</v>
      </c>
      <c r="G1467" t="str">
        <f t="shared" si="22"/>
        <v>F100-2-13B</v>
      </c>
      <c r="H1467" t="s">
        <v>20</v>
      </c>
      <c r="I1467" t="s">
        <v>23</v>
      </c>
      <c r="M1467" s="7"/>
    </row>
    <row r="1468" spans="1:29" x14ac:dyDescent="0.3">
      <c r="A1468" t="s">
        <v>888</v>
      </c>
      <c r="B1468" s="3">
        <v>40751</v>
      </c>
      <c r="C1468" s="1">
        <v>100</v>
      </c>
      <c r="D1468" s="1">
        <v>2</v>
      </c>
      <c r="E1468">
        <v>14</v>
      </c>
      <c r="F1468" t="s">
        <v>18</v>
      </c>
      <c r="G1468" t="str">
        <f t="shared" si="22"/>
        <v>F100-2-14A</v>
      </c>
      <c r="H1468" t="s">
        <v>20</v>
      </c>
      <c r="I1468" t="s">
        <v>20</v>
      </c>
      <c r="M1468" s="7"/>
    </row>
    <row r="1469" spans="1:29" x14ac:dyDescent="0.3">
      <c r="A1469" t="s">
        <v>888</v>
      </c>
      <c r="B1469" s="3">
        <v>40751</v>
      </c>
      <c r="C1469" s="1">
        <v>100</v>
      </c>
      <c r="D1469" s="1">
        <v>2</v>
      </c>
      <c r="E1469">
        <v>14</v>
      </c>
      <c r="F1469" t="s">
        <v>19</v>
      </c>
      <c r="G1469" t="str">
        <f t="shared" si="22"/>
        <v>F100-2-14B</v>
      </c>
      <c r="H1469" t="s">
        <v>20</v>
      </c>
      <c r="I1469" t="s">
        <v>20</v>
      </c>
      <c r="M1469" s="7"/>
    </row>
    <row r="1470" spans="1:29" x14ac:dyDescent="0.3">
      <c r="A1470" t="s">
        <v>888</v>
      </c>
      <c r="B1470" s="3">
        <v>40751</v>
      </c>
      <c r="C1470" s="1">
        <v>100</v>
      </c>
      <c r="D1470" s="1">
        <v>2</v>
      </c>
      <c r="E1470">
        <v>15</v>
      </c>
      <c r="F1470" t="s">
        <v>18</v>
      </c>
      <c r="G1470" t="str">
        <f t="shared" si="22"/>
        <v>F100-2-15A</v>
      </c>
      <c r="H1470" t="s">
        <v>22</v>
      </c>
      <c r="I1470" t="s">
        <v>23</v>
      </c>
      <c r="K1470" t="s">
        <v>53</v>
      </c>
      <c r="L1470" t="s">
        <v>71</v>
      </c>
      <c r="M1470" s="7" t="s">
        <v>378</v>
      </c>
    </row>
    <row r="1471" spans="1:29" x14ac:dyDescent="0.3">
      <c r="A1471" t="s">
        <v>888</v>
      </c>
      <c r="B1471" s="3">
        <v>40751</v>
      </c>
      <c r="C1471" s="1">
        <v>100</v>
      </c>
      <c r="D1471" s="1">
        <v>2</v>
      </c>
      <c r="E1471">
        <v>15</v>
      </c>
      <c r="F1471" t="s">
        <v>19</v>
      </c>
      <c r="G1471" t="str">
        <f t="shared" si="22"/>
        <v>F100-2-15B</v>
      </c>
      <c r="H1471" t="s">
        <v>20</v>
      </c>
      <c r="I1471" t="s">
        <v>20</v>
      </c>
      <c r="M1471" s="7"/>
    </row>
    <row r="1472" spans="1:29" x14ac:dyDescent="0.3">
      <c r="A1472" t="s">
        <v>888</v>
      </c>
      <c r="B1472" s="3">
        <v>40751</v>
      </c>
      <c r="C1472" s="1">
        <v>100</v>
      </c>
      <c r="D1472" s="1">
        <v>2</v>
      </c>
      <c r="E1472">
        <v>16</v>
      </c>
      <c r="F1472" t="s">
        <v>18</v>
      </c>
      <c r="G1472" t="str">
        <f t="shared" si="22"/>
        <v>F100-2-16A</v>
      </c>
      <c r="H1472" t="s">
        <v>20</v>
      </c>
      <c r="I1472" t="s">
        <v>20</v>
      </c>
      <c r="M1472" s="7"/>
    </row>
    <row r="1473" spans="1:34" x14ac:dyDescent="0.3">
      <c r="A1473" t="s">
        <v>888</v>
      </c>
      <c r="B1473" s="3">
        <v>40751</v>
      </c>
      <c r="C1473" s="1">
        <v>100</v>
      </c>
      <c r="D1473" s="1">
        <v>2</v>
      </c>
      <c r="E1473">
        <v>16</v>
      </c>
      <c r="F1473" t="s">
        <v>19</v>
      </c>
      <c r="G1473" t="str">
        <f t="shared" si="22"/>
        <v>F100-2-16B</v>
      </c>
      <c r="H1473" t="s">
        <v>20</v>
      </c>
      <c r="I1473" t="s">
        <v>20</v>
      </c>
      <c r="M1473" s="7"/>
    </row>
    <row r="1474" spans="1:34" x14ac:dyDescent="0.3">
      <c r="A1474" t="s">
        <v>888</v>
      </c>
      <c r="B1474" s="3">
        <v>40751</v>
      </c>
      <c r="C1474" s="1">
        <v>100</v>
      </c>
      <c r="D1474" s="1">
        <v>2</v>
      </c>
      <c r="E1474">
        <v>17</v>
      </c>
      <c r="F1474" t="s">
        <v>18</v>
      </c>
      <c r="G1474" t="str">
        <f t="shared" si="22"/>
        <v>F100-2-17A</v>
      </c>
      <c r="H1474" t="s">
        <v>22</v>
      </c>
      <c r="I1474" t="s">
        <v>23</v>
      </c>
      <c r="K1474" t="s">
        <v>35</v>
      </c>
      <c r="L1474" t="s">
        <v>26</v>
      </c>
      <c r="M1474" s="7" t="s">
        <v>420</v>
      </c>
      <c r="N1474" t="s">
        <v>27</v>
      </c>
      <c r="O1474" t="s">
        <v>34</v>
      </c>
      <c r="Q1474">
        <v>26.5</v>
      </c>
      <c r="R1474">
        <v>16.2</v>
      </c>
      <c r="S1474">
        <v>14.1</v>
      </c>
      <c r="W1474">
        <v>39</v>
      </c>
      <c r="X1474">
        <v>20</v>
      </c>
      <c r="Y1474">
        <v>57</v>
      </c>
      <c r="Z1474">
        <f>Y1474-X1474</f>
        <v>37</v>
      </c>
      <c r="AC1474">
        <v>171</v>
      </c>
      <c r="AH1474" t="s">
        <v>421</v>
      </c>
    </row>
    <row r="1475" spans="1:34" x14ac:dyDescent="0.3">
      <c r="A1475" t="s">
        <v>888</v>
      </c>
      <c r="B1475" s="3">
        <v>40751</v>
      </c>
      <c r="C1475" s="1">
        <v>100</v>
      </c>
      <c r="D1475" s="1">
        <v>2</v>
      </c>
      <c r="E1475">
        <v>17</v>
      </c>
      <c r="F1475" t="s">
        <v>19</v>
      </c>
      <c r="G1475" t="str">
        <f t="shared" ref="G1475:G1538" si="23">"F"&amp;C1475&amp;"-"&amp;D1475&amp;"-"&amp;E1475&amp;UPPER(F1475)</f>
        <v>F100-2-17B</v>
      </c>
      <c r="H1475" t="s">
        <v>22</v>
      </c>
      <c r="I1475" t="s">
        <v>23</v>
      </c>
      <c r="K1475" t="s">
        <v>41</v>
      </c>
      <c r="L1475" t="s">
        <v>26</v>
      </c>
      <c r="M1475" s="7" t="s">
        <v>312</v>
      </c>
    </row>
    <row r="1476" spans="1:34" x14ac:dyDescent="0.3">
      <c r="A1476" t="s">
        <v>888</v>
      </c>
      <c r="B1476" s="3">
        <v>40751</v>
      </c>
      <c r="C1476" s="1">
        <v>100</v>
      </c>
      <c r="D1476" s="1">
        <v>2</v>
      </c>
      <c r="E1476">
        <v>18</v>
      </c>
      <c r="F1476" t="s">
        <v>18</v>
      </c>
      <c r="G1476" t="str">
        <f t="shared" si="23"/>
        <v>F100-2-18A</v>
      </c>
      <c r="H1476" t="s">
        <v>20</v>
      </c>
      <c r="I1476" t="s">
        <v>23</v>
      </c>
      <c r="J1476" t="s">
        <v>21</v>
      </c>
      <c r="M1476" s="7"/>
    </row>
    <row r="1477" spans="1:34" x14ac:dyDescent="0.3">
      <c r="A1477" t="s">
        <v>888</v>
      </c>
      <c r="B1477" s="3">
        <v>40751</v>
      </c>
      <c r="C1477" s="1">
        <v>100</v>
      </c>
      <c r="D1477" s="1">
        <v>2</v>
      </c>
      <c r="E1477">
        <v>18</v>
      </c>
      <c r="F1477" t="s">
        <v>19</v>
      </c>
      <c r="G1477" t="str">
        <f t="shared" si="23"/>
        <v>F100-2-18B</v>
      </c>
      <c r="H1477" t="s">
        <v>22</v>
      </c>
      <c r="I1477" t="s">
        <v>23</v>
      </c>
      <c r="K1477" t="s">
        <v>86</v>
      </c>
      <c r="L1477" t="s">
        <v>26</v>
      </c>
      <c r="M1477" s="7" t="s">
        <v>422</v>
      </c>
      <c r="N1477" t="s">
        <v>27</v>
      </c>
      <c r="O1477" t="s">
        <v>29</v>
      </c>
      <c r="Q1477">
        <v>38.9</v>
      </c>
      <c r="R1477">
        <v>17.7</v>
      </c>
      <c r="S1477">
        <v>29.8</v>
      </c>
      <c r="W1477">
        <v>65</v>
      </c>
      <c r="X1477">
        <v>20</v>
      </c>
      <c r="Y1477">
        <v>195</v>
      </c>
      <c r="Z1477">
        <f>Y1477-X1477</f>
        <v>175</v>
      </c>
      <c r="AA1477" t="s">
        <v>383</v>
      </c>
      <c r="AH1477" t="s">
        <v>423</v>
      </c>
    </row>
    <row r="1478" spans="1:34" x14ac:dyDescent="0.3">
      <c r="A1478" t="s">
        <v>888</v>
      </c>
      <c r="B1478" s="3">
        <v>40751</v>
      </c>
      <c r="C1478" s="1">
        <v>100</v>
      </c>
      <c r="D1478" s="1">
        <v>2</v>
      </c>
      <c r="E1478">
        <v>19</v>
      </c>
      <c r="F1478" t="s">
        <v>18</v>
      </c>
      <c r="G1478" t="str">
        <f t="shared" si="23"/>
        <v>F100-2-19A</v>
      </c>
      <c r="H1478" t="s">
        <v>20</v>
      </c>
      <c r="I1478" t="s">
        <v>20</v>
      </c>
      <c r="M1478" s="7"/>
    </row>
    <row r="1479" spans="1:34" x14ac:dyDescent="0.3">
      <c r="A1479" t="s">
        <v>888</v>
      </c>
      <c r="B1479" s="3">
        <v>40751</v>
      </c>
      <c r="C1479" s="1">
        <v>100</v>
      </c>
      <c r="D1479" s="1">
        <v>2</v>
      </c>
      <c r="E1479">
        <v>19</v>
      </c>
      <c r="F1479" t="s">
        <v>19</v>
      </c>
      <c r="G1479" t="str">
        <f t="shared" si="23"/>
        <v>F100-2-19B</v>
      </c>
      <c r="H1479" t="s">
        <v>22</v>
      </c>
      <c r="I1479" t="s">
        <v>23</v>
      </c>
      <c r="K1479" t="s">
        <v>35</v>
      </c>
      <c r="L1479" t="s">
        <v>71</v>
      </c>
      <c r="M1479" s="7" t="s">
        <v>382</v>
      </c>
    </row>
    <row r="1480" spans="1:34" x14ac:dyDescent="0.3">
      <c r="A1480" t="s">
        <v>888</v>
      </c>
      <c r="B1480" s="3">
        <v>40751</v>
      </c>
      <c r="C1480" s="1">
        <v>100</v>
      </c>
      <c r="D1480" s="1">
        <v>2</v>
      </c>
      <c r="E1480">
        <v>20</v>
      </c>
      <c r="F1480" t="s">
        <v>18</v>
      </c>
      <c r="G1480" t="str">
        <f t="shared" si="23"/>
        <v>F100-2-20A</v>
      </c>
      <c r="H1480" t="s">
        <v>20</v>
      </c>
      <c r="I1480" t="s">
        <v>23</v>
      </c>
      <c r="M1480" s="7"/>
    </row>
    <row r="1481" spans="1:34" x14ac:dyDescent="0.3">
      <c r="A1481" t="s">
        <v>888</v>
      </c>
      <c r="B1481" s="3">
        <v>40751</v>
      </c>
      <c r="C1481" s="1">
        <v>100</v>
      </c>
      <c r="D1481" s="1">
        <v>2</v>
      </c>
      <c r="E1481">
        <v>20</v>
      </c>
      <c r="F1481" t="s">
        <v>19</v>
      </c>
      <c r="G1481" t="str">
        <f t="shared" si="23"/>
        <v>F100-2-20B</v>
      </c>
      <c r="H1481" t="s">
        <v>22</v>
      </c>
      <c r="I1481" t="s">
        <v>20</v>
      </c>
      <c r="J1481" t="s">
        <v>21</v>
      </c>
      <c r="M1481" s="7"/>
    </row>
    <row r="1482" spans="1:34" x14ac:dyDescent="0.3">
      <c r="A1482" t="s">
        <v>888</v>
      </c>
      <c r="B1482" s="3">
        <v>40751</v>
      </c>
      <c r="C1482" s="1">
        <v>100</v>
      </c>
      <c r="D1482" s="1">
        <v>2</v>
      </c>
      <c r="E1482" s="4">
        <v>21</v>
      </c>
      <c r="F1482" t="s">
        <v>18</v>
      </c>
      <c r="G1482" t="str">
        <f t="shared" si="23"/>
        <v>F100-2-21A</v>
      </c>
      <c r="H1482" t="s">
        <v>20</v>
      </c>
      <c r="I1482" t="s">
        <v>20</v>
      </c>
      <c r="M1482" s="7"/>
    </row>
    <row r="1483" spans="1:34" x14ac:dyDescent="0.3">
      <c r="A1483" t="s">
        <v>888</v>
      </c>
      <c r="B1483" s="3">
        <v>40751</v>
      </c>
      <c r="C1483" s="1">
        <v>100</v>
      </c>
      <c r="D1483" s="1">
        <v>2</v>
      </c>
      <c r="E1483">
        <v>21</v>
      </c>
      <c r="F1483" t="s">
        <v>19</v>
      </c>
      <c r="G1483" t="str">
        <f t="shared" si="23"/>
        <v>F100-2-21B</v>
      </c>
      <c r="H1483" t="s">
        <v>20</v>
      </c>
      <c r="I1483" t="s">
        <v>20</v>
      </c>
      <c r="M1483" s="7"/>
    </row>
    <row r="1484" spans="1:34" x14ac:dyDescent="0.3">
      <c r="A1484" t="s">
        <v>888</v>
      </c>
      <c r="B1484" s="3">
        <v>40751</v>
      </c>
      <c r="C1484" s="1">
        <v>100</v>
      </c>
      <c r="D1484" s="1">
        <v>2</v>
      </c>
      <c r="E1484">
        <v>22</v>
      </c>
      <c r="F1484" t="s">
        <v>18</v>
      </c>
      <c r="G1484" t="str">
        <f t="shared" si="23"/>
        <v>F100-2-22A</v>
      </c>
      <c r="H1484" t="s">
        <v>22</v>
      </c>
      <c r="I1484" t="s">
        <v>23</v>
      </c>
      <c r="K1484" t="s">
        <v>30</v>
      </c>
      <c r="L1484" t="s">
        <v>26</v>
      </c>
      <c r="M1484" s="7" t="s">
        <v>424</v>
      </c>
    </row>
    <row r="1485" spans="1:34" x14ac:dyDescent="0.3">
      <c r="A1485" t="s">
        <v>888</v>
      </c>
      <c r="B1485" s="3">
        <v>40751</v>
      </c>
      <c r="C1485" s="1">
        <v>100</v>
      </c>
      <c r="D1485" s="1">
        <v>2</v>
      </c>
      <c r="E1485">
        <v>22</v>
      </c>
      <c r="F1485" t="s">
        <v>19</v>
      </c>
      <c r="G1485" t="str">
        <f t="shared" si="23"/>
        <v>F100-2-22B</v>
      </c>
      <c r="H1485" t="s">
        <v>22</v>
      </c>
      <c r="I1485" t="s">
        <v>23</v>
      </c>
      <c r="K1485" t="s">
        <v>35</v>
      </c>
      <c r="L1485" t="s">
        <v>26</v>
      </c>
      <c r="M1485" s="7" t="s">
        <v>385</v>
      </c>
    </row>
    <row r="1486" spans="1:34" x14ac:dyDescent="0.3">
      <c r="A1486" t="s">
        <v>888</v>
      </c>
      <c r="B1486" s="3">
        <v>40751</v>
      </c>
      <c r="C1486" s="1">
        <v>100</v>
      </c>
      <c r="D1486" s="1">
        <v>2</v>
      </c>
      <c r="E1486">
        <v>23</v>
      </c>
      <c r="F1486" t="s">
        <v>18</v>
      </c>
      <c r="G1486" t="str">
        <f t="shared" si="23"/>
        <v>F100-2-23A</v>
      </c>
      <c r="H1486" t="s">
        <v>20</v>
      </c>
      <c r="I1486" t="s">
        <v>20</v>
      </c>
      <c r="M1486" s="7"/>
    </row>
    <row r="1487" spans="1:34" x14ac:dyDescent="0.3">
      <c r="A1487" t="s">
        <v>888</v>
      </c>
      <c r="B1487" s="3">
        <v>40751</v>
      </c>
      <c r="C1487" s="1">
        <v>100</v>
      </c>
      <c r="D1487" s="1">
        <v>2</v>
      </c>
      <c r="E1487">
        <v>23</v>
      </c>
      <c r="F1487" t="s">
        <v>19</v>
      </c>
      <c r="G1487" t="str">
        <f t="shared" si="23"/>
        <v>F100-2-23B</v>
      </c>
      <c r="H1487" t="s">
        <v>20</v>
      </c>
      <c r="I1487" t="s">
        <v>20</v>
      </c>
      <c r="M1487" s="7"/>
    </row>
    <row r="1488" spans="1:34" x14ac:dyDescent="0.3">
      <c r="A1488" t="s">
        <v>888</v>
      </c>
      <c r="B1488" s="3">
        <v>40751</v>
      </c>
      <c r="C1488" s="1">
        <v>100</v>
      </c>
      <c r="D1488" s="1">
        <v>2</v>
      </c>
      <c r="E1488">
        <v>24</v>
      </c>
      <c r="F1488" t="s">
        <v>18</v>
      </c>
      <c r="G1488" t="str">
        <f t="shared" si="23"/>
        <v>F100-2-24A</v>
      </c>
      <c r="H1488" t="s">
        <v>22</v>
      </c>
      <c r="I1488" t="s">
        <v>23</v>
      </c>
      <c r="K1488" t="s">
        <v>347</v>
      </c>
      <c r="M1488" s="7"/>
      <c r="AH1488" t="s">
        <v>425</v>
      </c>
    </row>
    <row r="1489" spans="1:34" x14ac:dyDescent="0.3">
      <c r="A1489" t="s">
        <v>888</v>
      </c>
      <c r="B1489" s="3">
        <v>40751</v>
      </c>
      <c r="C1489" s="1">
        <v>100</v>
      </c>
      <c r="D1489" s="1">
        <v>2</v>
      </c>
      <c r="E1489">
        <v>24</v>
      </c>
      <c r="F1489" t="s">
        <v>19</v>
      </c>
      <c r="G1489" t="str">
        <f t="shared" si="23"/>
        <v>F100-2-24B</v>
      </c>
      <c r="H1489" t="s">
        <v>22</v>
      </c>
      <c r="I1489" t="s">
        <v>23</v>
      </c>
      <c r="K1489" t="s">
        <v>35</v>
      </c>
      <c r="L1489" t="s">
        <v>71</v>
      </c>
      <c r="M1489" s="7" t="s">
        <v>390</v>
      </c>
    </row>
    <row r="1490" spans="1:34" x14ac:dyDescent="0.3">
      <c r="A1490" t="s">
        <v>888</v>
      </c>
      <c r="B1490" s="3">
        <v>40751</v>
      </c>
      <c r="C1490" s="1">
        <v>100</v>
      </c>
      <c r="D1490" s="1">
        <v>2</v>
      </c>
      <c r="E1490">
        <v>25</v>
      </c>
      <c r="F1490" t="s">
        <v>18</v>
      </c>
      <c r="G1490" t="str">
        <f t="shared" si="23"/>
        <v>F100-2-25A</v>
      </c>
      <c r="H1490" t="s">
        <v>20</v>
      </c>
      <c r="I1490" t="s">
        <v>23</v>
      </c>
      <c r="J1490" t="s">
        <v>21</v>
      </c>
      <c r="M1490" s="7"/>
    </row>
    <row r="1491" spans="1:34" x14ac:dyDescent="0.3">
      <c r="A1491" t="s">
        <v>888</v>
      </c>
      <c r="B1491" s="3">
        <v>40751</v>
      </c>
      <c r="C1491" s="1">
        <v>100</v>
      </c>
      <c r="D1491" s="1">
        <v>2</v>
      </c>
      <c r="E1491">
        <v>25</v>
      </c>
      <c r="F1491" t="s">
        <v>19</v>
      </c>
      <c r="G1491" t="str">
        <f t="shared" si="23"/>
        <v>F100-2-25B</v>
      </c>
      <c r="H1491" t="s">
        <v>20</v>
      </c>
      <c r="I1491" t="s">
        <v>20</v>
      </c>
      <c r="J1491" t="s">
        <v>21</v>
      </c>
      <c r="M1491" s="7"/>
    </row>
    <row r="1492" spans="1:34" x14ac:dyDescent="0.3">
      <c r="A1492" t="s">
        <v>888</v>
      </c>
      <c r="B1492" s="3">
        <v>40751</v>
      </c>
      <c r="C1492" s="1">
        <v>100</v>
      </c>
      <c r="D1492" s="1">
        <v>2</v>
      </c>
      <c r="E1492">
        <v>26</v>
      </c>
      <c r="F1492" t="s">
        <v>18</v>
      </c>
      <c r="G1492" t="str">
        <f t="shared" si="23"/>
        <v>F100-2-26A</v>
      </c>
      <c r="H1492" t="s">
        <v>20</v>
      </c>
      <c r="I1492" t="s">
        <v>23</v>
      </c>
      <c r="J1492" t="s">
        <v>21</v>
      </c>
      <c r="M1492" s="7"/>
    </row>
    <row r="1493" spans="1:34" x14ac:dyDescent="0.3">
      <c r="A1493" t="s">
        <v>888</v>
      </c>
      <c r="B1493" s="3">
        <v>40751</v>
      </c>
      <c r="C1493" s="1">
        <v>100</v>
      </c>
      <c r="D1493" s="1">
        <v>2</v>
      </c>
      <c r="E1493">
        <v>26</v>
      </c>
      <c r="F1493" t="s">
        <v>19</v>
      </c>
      <c r="G1493" t="str">
        <f t="shared" si="23"/>
        <v>F100-2-26B</v>
      </c>
      <c r="H1493" t="s">
        <v>20</v>
      </c>
      <c r="I1493" t="s">
        <v>23</v>
      </c>
      <c r="M1493" s="7"/>
    </row>
    <row r="1494" spans="1:34" x14ac:dyDescent="0.3">
      <c r="A1494" t="s">
        <v>888</v>
      </c>
      <c r="B1494" s="3">
        <v>40751</v>
      </c>
      <c r="C1494" s="1">
        <v>100</v>
      </c>
      <c r="D1494" s="1">
        <v>2</v>
      </c>
      <c r="E1494">
        <v>27</v>
      </c>
      <c r="F1494" t="s">
        <v>18</v>
      </c>
      <c r="G1494" t="str">
        <f t="shared" si="23"/>
        <v>F100-2-27A</v>
      </c>
      <c r="H1494" t="s">
        <v>22</v>
      </c>
      <c r="I1494" t="s">
        <v>23</v>
      </c>
      <c r="K1494" t="s">
        <v>53</v>
      </c>
      <c r="L1494" t="s">
        <v>71</v>
      </c>
      <c r="M1494" s="7" t="s">
        <v>400</v>
      </c>
    </row>
    <row r="1495" spans="1:34" x14ac:dyDescent="0.3">
      <c r="A1495" t="s">
        <v>888</v>
      </c>
      <c r="B1495" s="3">
        <v>40751</v>
      </c>
      <c r="C1495" s="1">
        <v>100</v>
      </c>
      <c r="D1495" s="1">
        <v>2</v>
      </c>
      <c r="E1495">
        <v>27</v>
      </c>
      <c r="F1495" t="s">
        <v>19</v>
      </c>
      <c r="G1495" t="str">
        <f t="shared" si="23"/>
        <v>F100-2-27B</v>
      </c>
      <c r="H1495" t="s">
        <v>20</v>
      </c>
      <c r="I1495" t="s">
        <v>20</v>
      </c>
      <c r="M1495" s="7"/>
    </row>
    <row r="1496" spans="1:34" x14ac:dyDescent="0.3">
      <c r="A1496" t="s">
        <v>888</v>
      </c>
      <c r="B1496" s="3">
        <v>40751</v>
      </c>
      <c r="C1496" s="1">
        <v>100</v>
      </c>
      <c r="D1496" s="1">
        <v>2</v>
      </c>
      <c r="E1496">
        <v>28</v>
      </c>
      <c r="F1496" t="s">
        <v>18</v>
      </c>
      <c r="G1496" t="str">
        <f t="shared" si="23"/>
        <v>F100-2-28A</v>
      </c>
      <c r="H1496" t="s">
        <v>20</v>
      </c>
      <c r="I1496" t="s">
        <v>20</v>
      </c>
      <c r="M1496" s="7"/>
    </row>
    <row r="1497" spans="1:34" x14ac:dyDescent="0.3">
      <c r="A1497" t="s">
        <v>888</v>
      </c>
      <c r="B1497" s="3">
        <v>40751</v>
      </c>
      <c r="C1497" s="1">
        <v>100</v>
      </c>
      <c r="D1497" s="1">
        <v>2</v>
      </c>
      <c r="E1497" s="6">
        <v>28</v>
      </c>
      <c r="F1497" s="6" t="s">
        <v>19</v>
      </c>
      <c r="G1497" t="str">
        <f t="shared" si="23"/>
        <v>F100-2-28B</v>
      </c>
      <c r="H1497" t="s">
        <v>20</v>
      </c>
      <c r="I1497" t="s">
        <v>23</v>
      </c>
      <c r="M1497" s="7"/>
    </row>
    <row r="1498" spans="1:34" x14ac:dyDescent="0.3">
      <c r="A1498" t="s">
        <v>888</v>
      </c>
      <c r="B1498" s="3">
        <v>40751</v>
      </c>
      <c r="C1498" s="1">
        <v>100</v>
      </c>
      <c r="D1498" s="1">
        <v>2</v>
      </c>
      <c r="E1498">
        <v>29</v>
      </c>
      <c r="F1498" t="s">
        <v>18</v>
      </c>
      <c r="G1498" t="str">
        <f t="shared" si="23"/>
        <v>F100-2-29A</v>
      </c>
      <c r="H1498" t="s">
        <v>20</v>
      </c>
      <c r="I1498" t="s">
        <v>20</v>
      </c>
      <c r="M1498" s="7"/>
    </row>
    <row r="1499" spans="1:34" x14ac:dyDescent="0.3">
      <c r="A1499" t="s">
        <v>888</v>
      </c>
      <c r="B1499" s="3">
        <v>40751</v>
      </c>
      <c r="C1499" s="1">
        <v>100</v>
      </c>
      <c r="D1499" s="1">
        <v>2</v>
      </c>
      <c r="E1499">
        <v>29</v>
      </c>
      <c r="F1499" t="s">
        <v>19</v>
      </c>
      <c r="G1499" t="str">
        <f t="shared" si="23"/>
        <v>F100-2-29B</v>
      </c>
      <c r="H1499" t="s">
        <v>20</v>
      </c>
      <c r="I1499" t="s">
        <v>24</v>
      </c>
      <c r="M1499" s="7"/>
    </row>
    <row r="1500" spans="1:34" x14ac:dyDescent="0.3">
      <c r="A1500" t="s">
        <v>888</v>
      </c>
      <c r="B1500" s="3">
        <v>40751</v>
      </c>
      <c r="C1500" s="1">
        <v>100</v>
      </c>
      <c r="D1500" s="1">
        <v>2</v>
      </c>
      <c r="E1500">
        <v>30</v>
      </c>
      <c r="F1500" t="s">
        <v>18</v>
      </c>
      <c r="G1500" t="str">
        <f t="shared" si="23"/>
        <v>F100-2-30A</v>
      </c>
      <c r="H1500" t="s">
        <v>20</v>
      </c>
      <c r="I1500" t="s">
        <v>24</v>
      </c>
      <c r="M1500" s="7"/>
    </row>
    <row r="1501" spans="1:34" x14ac:dyDescent="0.3">
      <c r="A1501" t="s">
        <v>888</v>
      </c>
      <c r="B1501" s="3">
        <v>40751</v>
      </c>
      <c r="C1501" s="1">
        <v>100</v>
      </c>
      <c r="D1501" s="1">
        <v>2</v>
      </c>
      <c r="E1501">
        <v>30</v>
      </c>
      <c r="F1501" t="s">
        <v>19</v>
      </c>
      <c r="G1501" t="str">
        <f t="shared" si="23"/>
        <v>F100-2-30B</v>
      </c>
      <c r="H1501" t="s">
        <v>22</v>
      </c>
      <c r="I1501" t="s">
        <v>23</v>
      </c>
      <c r="K1501" t="s">
        <v>25</v>
      </c>
      <c r="L1501" t="s">
        <v>26</v>
      </c>
      <c r="M1501" s="7" t="s">
        <v>426</v>
      </c>
      <c r="N1501" t="s">
        <v>27</v>
      </c>
      <c r="O1501" t="s">
        <v>29</v>
      </c>
      <c r="P1501" t="s">
        <v>37</v>
      </c>
      <c r="Q1501">
        <v>46.2</v>
      </c>
      <c r="R1501">
        <v>25.1</v>
      </c>
      <c r="S1501">
        <v>37.1</v>
      </c>
      <c r="W1501">
        <v>2</v>
      </c>
      <c r="X1501">
        <v>20</v>
      </c>
      <c r="Y1501">
        <v>320</v>
      </c>
      <c r="Z1501">
        <f>Y1501-X1501</f>
        <v>300</v>
      </c>
      <c r="AA1501" t="s">
        <v>427</v>
      </c>
      <c r="AC1501">
        <v>167</v>
      </c>
    </row>
    <row r="1502" spans="1:34" x14ac:dyDescent="0.3">
      <c r="A1502" t="s">
        <v>888</v>
      </c>
      <c r="B1502" s="3">
        <v>40751</v>
      </c>
      <c r="C1502" s="1">
        <v>100</v>
      </c>
      <c r="D1502" s="1">
        <v>2</v>
      </c>
      <c r="E1502">
        <v>31</v>
      </c>
      <c r="F1502" t="s">
        <v>18</v>
      </c>
      <c r="G1502" t="str">
        <f t="shared" si="23"/>
        <v>F100-2-31A</v>
      </c>
      <c r="H1502" t="s">
        <v>20</v>
      </c>
      <c r="I1502" t="s">
        <v>23</v>
      </c>
      <c r="M1502" s="7"/>
    </row>
    <row r="1503" spans="1:34" x14ac:dyDescent="0.3">
      <c r="A1503" t="s">
        <v>888</v>
      </c>
      <c r="B1503" s="3">
        <v>40751</v>
      </c>
      <c r="C1503" s="1">
        <v>100</v>
      </c>
      <c r="D1503" s="1">
        <v>2</v>
      </c>
      <c r="E1503">
        <v>31</v>
      </c>
      <c r="F1503" t="s">
        <v>19</v>
      </c>
      <c r="G1503" t="str">
        <f t="shared" si="23"/>
        <v>F100-2-31B</v>
      </c>
      <c r="H1503" t="s">
        <v>20</v>
      </c>
      <c r="I1503" t="s">
        <v>20</v>
      </c>
      <c r="M1503" s="7"/>
    </row>
    <row r="1504" spans="1:34" x14ac:dyDescent="0.3">
      <c r="A1504" t="s">
        <v>888</v>
      </c>
      <c r="B1504" s="3">
        <v>40751</v>
      </c>
      <c r="C1504" s="1">
        <v>100</v>
      </c>
      <c r="D1504" s="1">
        <v>2</v>
      </c>
      <c r="E1504">
        <v>32</v>
      </c>
      <c r="F1504" t="s">
        <v>18</v>
      </c>
      <c r="G1504" t="str">
        <f t="shared" si="23"/>
        <v>F100-2-32A</v>
      </c>
      <c r="H1504" t="s">
        <v>22</v>
      </c>
      <c r="I1504" t="s">
        <v>23</v>
      </c>
      <c r="K1504" t="s">
        <v>86</v>
      </c>
      <c r="L1504" t="s">
        <v>26</v>
      </c>
      <c r="M1504" s="7" t="s">
        <v>428</v>
      </c>
      <c r="N1504" t="s">
        <v>401</v>
      </c>
      <c r="O1504" t="s">
        <v>29</v>
      </c>
      <c r="Q1504">
        <v>41.7</v>
      </c>
      <c r="R1504">
        <v>18.350000000000001</v>
      </c>
      <c r="S1504">
        <v>27.7</v>
      </c>
      <c r="T1504">
        <v>209.3</v>
      </c>
      <c r="U1504">
        <v>235.85</v>
      </c>
      <c r="W1504">
        <v>18</v>
      </c>
      <c r="X1504">
        <v>20</v>
      </c>
      <c r="Y1504">
        <v>207</v>
      </c>
      <c r="Z1504">
        <f>Y1504-X1504</f>
        <v>187</v>
      </c>
      <c r="AH1504" t="s">
        <v>429</v>
      </c>
    </row>
    <row r="1505" spans="1:34" x14ac:dyDescent="0.3">
      <c r="A1505" t="s">
        <v>888</v>
      </c>
      <c r="B1505" s="3">
        <v>40751</v>
      </c>
      <c r="C1505" s="1">
        <v>100</v>
      </c>
      <c r="D1505" s="1">
        <v>2</v>
      </c>
      <c r="E1505">
        <v>32</v>
      </c>
      <c r="F1505" t="s">
        <v>19</v>
      </c>
      <c r="G1505" t="str">
        <f t="shared" si="23"/>
        <v>F100-2-32B</v>
      </c>
      <c r="H1505" t="s">
        <v>22</v>
      </c>
      <c r="I1505" t="s">
        <v>23</v>
      </c>
      <c r="K1505" t="s">
        <v>30</v>
      </c>
      <c r="L1505" t="s">
        <v>26</v>
      </c>
      <c r="M1505" s="7" t="s">
        <v>430</v>
      </c>
      <c r="N1505" t="s">
        <v>27</v>
      </c>
      <c r="O1505" t="s">
        <v>28</v>
      </c>
      <c r="Q1505">
        <v>35.6</v>
      </c>
      <c r="R1505">
        <v>22.3</v>
      </c>
      <c r="S1505">
        <v>12.7</v>
      </c>
      <c r="W1505">
        <v>101</v>
      </c>
      <c r="X1505">
        <v>20</v>
      </c>
      <c r="Y1505">
        <v>132</v>
      </c>
      <c r="Z1505">
        <f>Y1505-X1505</f>
        <v>112</v>
      </c>
      <c r="AC1505">
        <v>174</v>
      </c>
      <c r="AH1505" t="s">
        <v>431</v>
      </c>
    </row>
    <row r="1506" spans="1:34" x14ac:dyDescent="0.3">
      <c r="A1506" t="s">
        <v>888</v>
      </c>
      <c r="B1506" s="3">
        <v>40751</v>
      </c>
      <c r="C1506" s="1">
        <v>100</v>
      </c>
      <c r="D1506" s="1">
        <v>2</v>
      </c>
      <c r="E1506">
        <v>33</v>
      </c>
      <c r="F1506" t="s">
        <v>18</v>
      </c>
      <c r="G1506" t="str">
        <f t="shared" si="23"/>
        <v>F100-2-33A</v>
      </c>
      <c r="H1506" t="s">
        <v>22</v>
      </c>
      <c r="I1506" t="s">
        <v>23</v>
      </c>
      <c r="J1506" t="s">
        <v>21</v>
      </c>
      <c r="K1506" t="s">
        <v>25</v>
      </c>
      <c r="L1506" t="s">
        <v>26</v>
      </c>
      <c r="M1506" s="7" t="s">
        <v>432</v>
      </c>
      <c r="N1506" t="s">
        <v>27</v>
      </c>
      <c r="O1506" t="s">
        <v>28</v>
      </c>
      <c r="Q1506">
        <v>43.1</v>
      </c>
      <c r="R1506">
        <v>20.7</v>
      </c>
      <c r="S1506">
        <v>15</v>
      </c>
      <c r="W1506">
        <v>13</v>
      </c>
      <c r="X1506">
        <v>20</v>
      </c>
      <c r="Y1506">
        <v>290</v>
      </c>
      <c r="Z1506">
        <f>Y1506-X1506</f>
        <v>270</v>
      </c>
      <c r="AA1506" t="s">
        <v>433</v>
      </c>
      <c r="AC1506">
        <v>168</v>
      </c>
    </row>
    <row r="1507" spans="1:34" x14ac:dyDescent="0.3">
      <c r="A1507" t="s">
        <v>888</v>
      </c>
      <c r="B1507" s="3">
        <v>40751</v>
      </c>
      <c r="C1507" s="1">
        <v>100</v>
      </c>
      <c r="D1507" s="1">
        <v>2</v>
      </c>
      <c r="E1507">
        <v>33</v>
      </c>
      <c r="F1507" t="s">
        <v>19</v>
      </c>
      <c r="G1507" t="str">
        <f t="shared" si="23"/>
        <v>F100-2-33B</v>
      </c>
      <c r="H1507" t="s">
        <v>20</v>
      </c>
      <c r="I1507" t="s">
        <v>20</v>
      </c>
      <c r="M1507" s="7"/>
    </row>
    <row r="1508" spans="1:34" x14ac:dyDescent="0.3">
      <c r="A1508" t="s">
        <v>888</v>
      </c>
      <c r="B1508" s="3">
        <v>40751</v>
      </c>
      <c r="C1508" s="1">
        <v>100</v>
      </c>
      <c r="D1508" s="1">
        <v>2</v>
      </c>
      <c r="E1508">
        <v>34</v>
      </c>
      <c r="F1508" t="s">
        <v>18</v>
      </c>
      <c r="G1508" t="str">
        <f t="shared" si="23"/>
        <v>F100-2-34A</v>
      </c>
      <c r="H1508" t="s">
        <v>20</v>
      </c>
      <c r="I1508" t="s">
        <v>20</v>
      </c>
      <c r="M1508" s="7"/>
    </row>
    <row r="1509" spans="1:34" x14ac:dyDescent="0.3">
      <c r="A1509" t="s">
        <v>888</v>
      </c>
      <c r="B1509" s="3">
        <v>40751</v>
      </c>
      <c r="C1509" s="1">
        <v>100</v>
      </c>
      <c r="D1509" s="1">
        <v>2</v>
      </c>
      <c r="E1509">
        <v>34</v>
      </c>
      <c r="F1509" t="s">
        <v>19</v>
      </c>
      <c r="G1509" t="str">
        <f t="shared" si="23"/>
        <v>F100-2-34B</v>
      </c>
      <c r="H1509" t="s">
        <v>22</v>
      </c>
      <c r="I1509" t="s">
        <v>23</v>
      </c>
      <c r="J1509" t="s">
        <v>21</v>
      </c>
      <c r="K1509" t="s">
        <v>347</v>
      </c>
      <c r="M1509" s="7"/>
      <c r="AB1509" t="s">
        <v>71</v>
      </c>
      <c r="AH1509" t="s">
        <v>434</v>
      </c>
    </row>
    <row r="1510" spans="1:34" x14ac:dyDescent="0.3">
      <c r="A1510" t="s">
        <v>888</v>
      </c>
      <c r="B1510" s="3">
        <v>40751</v>
      </c>
      <c r="C1510" s="1">
        <v>100</v>
      </c>
      <c r="D1510" s="1">
        <v>2</v>
      </c>
      <c r="E1510">
        <v>35</v>
      </c>
      <c r="F1510" t="s">
        <v>18</v>
      </c>
      <c r="G1510" t="str">
        <f t="shared" si="23"/>
        <v>F100-2-35A</v>
      </c>
      <c r="H1510" t="s">
        <v>20</v>
      </c>
      <c r="I1510" t="s">
        <v>20</v>
      </c>
      <c r="M1510" s="7"/>
    </row>
    <row r="1511" spans="1:34" x14ac:dyDescent="0.3">
      <c r="A1511" t="s">
        <v>888</v>
      </c>
      <c r="B1511" s="3">
        <v>40751</v>
      </c>
      <c r="C1511" s="1">
        <v>100</v>
      </c>
      <c r="D1511" s="1">
        <v>2</v>
      </c>
      <c r="E1511">
        <v>35</v>
      </c>
      <c r="F1511" t="s">
        <v>19</v>
      </c>
      <c r="G1511" t="str">
        <f t="shared" si="23"/>
        <v>F100-2-35B</v>
      </c>
      <c r="H1511" t="s">
        <v>20</v>
      </c>
      <c r="I1511" t="s">
        <v>20</v>
      </c>
      <c r="M1511" s="7"/>
    </row>
    <row r="1512" spans="1:34" x14ac:dyDescent="0.3">
      <c r="A1512" t="s">
        <v>888</v>
      </c>
      <c r="B1512" s="3">
        <v>40751</v>
      </c>
      <c r="C1512" s="1">
        <v>100</v>
      </c>
      <c r="D1512" s="1">
        <v>2</v>
      </c>
      <c r="E1512">
        <v>36</v>
      </c>
      <c r="F1512" t="s">
        <v>18</v>
      </c>
      <c r="G1512" t="str">
        <f t="shared" si="23"/>
        <v>F100-2-36A</v>
      </c>
      <c r="H1512" t="s">
        <v>20</v>
      </c>
      <c r="I1512" t="s">
        <v>20</v>
      </c>
      <c r="J1512" t="s">
        <v>21</v>
      </c>
      <c r="M1512" s="7"/>
    </row>
    <row r="1513" spans="1:34" x14ac:dyDescent="0.3">
      <c r="A1513" t="s">
        <v>888</v>
      </c>
      <c r="B1513" s="3">
        <v>40751</v>
      </c>
      <c r="C1513" s="1">
        <v>100</v>
      </c>
      <c r="D1513" s="1">
        <v>2</v>
      </c>
      <c r="E1513">
        <v>36</v>
      </c>
      <c r="F1513" t="s">
        <v>19</v>
      </c>
      <c r="G1513" t="str">
        <f t="shared" si="23"/>
        <v>F100-2-36B</v>
      </c>
      <c r="H1513" t="s">
        <v>22</v>
      </c>
      <c r="I1513" t="s">
        <v>23</v>
      </c>
      <c r="K1513" t="s">
        <v>30</v>
      </c>
      <c r="L1513" t="s">
        <v>26</v>
      </c>
      <c r="M1513" s="7" t="s">
        <v>435</v>
      </c>
      <c r="N1513" t="s">
        <v>27</v>
      </c>
      <c r="O1513" t="s">
        <v>29</v>
      </c>
      <c r="Q1513">
        <v>42.1</v>
      </c>
      <c r="R1513">
        <v>23</v>
      </c>
      <c r="S1513">
        <v>24.5</v>
      </c>
      <c r="W1513">
        <v>120</v>
      </c>
      <c r="X1513">
        <v>20</v>
      </c>
      <c r="Y1513">
        <v>132</v>
      </c>
      <c r="Z1513">
        <f>Y1513-X1513</f>
        <v>112</v>
      </c>
      <c r="AC1513">
        <v>169</v>
      </c>
    </row>
    <row r="1514" spans="1:34" x14ac:dyDescent="0.3">
      <c r="A1514" t="s">
        <v>888</v>
      </c>
      <c r="B1514" s="3">
        <v>40751</v>
      </c>
      <c r="C1514" s="1">
        <v>100</v>
      </c>
      <c r="D1514" s="1">
        <v>2</v>
      </c>
      <c r="E1514">
        <v>37</v>
      </c>
      <c r="F1514" t="s">
        <v>18</v>
      </c>
      <c r="G1514" t="str">
        <f t="shared" si="23"/>
        <v>F100-2-37A</v>
      </c>
      <c r="H1514" t="s">
        <v>20</v>
      </c>
      <c r="I1514" t="s">
        <v>24</v>
      </c>
      <c r="M1514" s="7"/>
    </row>
    <row r="1515" spans="1:34" x14ac:dyDescent="0.3">
      <c r="A1515" t="s">
        <v>888</v>
      </c>
      <c r="B1515" s="3">
        <v>40751</v>
      </c>
      <c r="C1515" s="1">
        <v>100</v>
      </c>
      <c r="D1515" s="1">
        <v>2</v>
      </c>
      <c r="E1515">
        <v>37</v>
      </c>
      <c r="F1515" t="s">
        <v>19</v>
      </c>
      <c r="G1515" t="str">
        <f t="shared" si="23"/>
        <v>F100-2-37B</v>
      </c>
      <c r="H1515" t="s">
        <v>20</v>
      </c>
      <c r="I1515" t="s">
        <v>23</v>
      </c>
      <c r="J1515" t="s">
        <v>21</v>
      </c>
      <c r="M1515" s="7"/>
    </row>
    <row r="1516" spans="1:34" x14ac:dyDescent="0.3">
      <c r="A1516" t="s">
        <v>888</v>
      </c>
      <c r="B1516" s="3">
        <v>40751</v>
      </c>
      <c r="C1516" s="1">
        <v>100</v>
      </c>
      <c r="D1516" s="1">
        <v>2</v>
      </c>
      <c r="E1516">
        <v>38</v>
      </c>
      <c r="F1516" t="s">
        <v>18</v>
      </c>
      <c r="G1516" t="str">
        <f t="shared" si="23"/>
        <v>F100-2-38A</v>
      </c>
      <c r="H1516" t="s">
        <v>20</v>
      </c>
      <c r="I1516" t="s">
        <v>20</v>
      </c>
      <c r="M1516" s="7"/>
    </row>
    <row r="1517" spans="1:34" x14ac:dyDescent="0.3">
      <c r="A1517" t="s">
        <v>888</v>
      </c>
      <c r="B1517" s="3">
        <v>40751</v>
      </c>
      <c r="C1517" s="1">
        <v>100</v>
      </c>
      <c r="D1517" s="1">
        <v>2</v>
      </c>
      <c r="E1517">
        <v>38</v>
      </c>
      <c r="F1517" t="s">
        <v>19</v>
      </c>
      <c r="G1517" t="str">
        <f t="shared" si="23"/>
        <v>F100-2-38B</v>
      </c>
      <c r="H1517" t="s">
        <v>20</v>
      </c>
      <c r="I1517" t="s">
        <v>24</v>
      </c>
      <c r="M1517" s="7"/>
    </row>
    <row r="1518" spans="1:34" x14ac:dyDescent="0.3">
      <c r="A1518" t="s">
        <v>888</v>
      </c>
      <c r="B1518" s="3">
        <v>40751</v>
      </c>
      <c r="C1518" s="1">
        <v>100</v>
      </c>
      <c r="D1518" s="1">
        <v>2</v>
      </c>
      <c r="E1518">
        <v>39</v>
      </c>
      <c r="F1518" t="s">
        <v>18</v>
      </c>
      <c r="G1518" t="str">
        <f t="shared" si="23"/>
        <v>F100-2-39A</v>
      </c>
      <c r="H1518" t="s">
        <v>20</v>
      </c>
      <c r="I1518" t="s">
        <v>24</v>
      </c>
      <c r="M1518" s="7"/>
    </row>
    <row r="1519" spans="1:34" x14ac:dyDescent="0.3">
      <c r="A1519" t="s">
        <v>888</v>
      </c>
      <c r="B1519" s="3">
        <v>40751</v>
      </c>
      <c r="C1519" s="1">
        <v>100</v>
      </c>
      <c r="D1519" s="1">
        <v>2</v>
      </c>
      <c r="E1519">
        <v>39</v>
      </c>
      <c r="F1519" t="s">
        <v>19</v>
      </c>
      <c r="G1519" t="str">
        <f t="shared" si="23"/>
        <v>F100-2-39B</v>
      </c>
      <c r="H1519" t="s">
        <v>20</v>
      </c>
      <c r="I1519" t="s">
        <v>23</v>
      </c>
      <c r="M1519" s="7"/>
    </row>
    <row r="1520" spans="1:34" x14ac:dyDescent="0.3">
      <c r="A1520" t="s">
        <v>888</v>
      </c>
      <c r="B1520" s="3">
        <v>40751</v>
      </c>
      <c r="C1520" s="1">
        <v>100</v>
      </c>
      <c r="D1520" s="1">
        <v>2</v>
      </c>
      <c r="E1520">
        <v>40</v>
      </c>
      <c r="F1520" t="s">
        <v>18</v>
      </c>
      <c r="G1520" t="str">
        <f t="shared" si="23"/>
        <v>F100-2-40A</v>
      </c>
      <c r="H1520" t="s">
        <v>20</v>
      </c>
      <c r="I1520" t="s">
        <v>20</v>
      </c>
      <c r="J1520" t="s">
        <v>21</v>
      </c>
      <c r="M1520" s="7"/>
    </row>
    <row r="1521" spans="1:34" x14ac:dyDescent="0.3">
      <c r="A1521" t="s">
        <v>888</v>
      </c>
      <c r="B1521" s="3">
        <v>40751</v>
      </c>
      <c r="C1521" s="1">
        <v>100</v>
      </c>
      <c r="D1521" s="1">
        <v>2</v>
      </c>
      <c r="E1521">
        <v>40</v>
      </c>
      <c r="F1521" t="s">
        <v>19</v>
      </c>
      <c r="G1521" t="str">
        <f t="shared" si="23"/>
        <v>F100-2-40B</v>
      </c>
      <c r="H1521" t="s">
        <v>20</v>
      </c>
      <c r="I1521" t="s">
        <v>20</v>
      </c>
      <c r="M1521" s="7"/>
    </row>
    <row r="1522" spans="1:34" x14ac:dyDescent="0.3">
      <c r="A1522" t="s">
        <v>888</v>
      </c>
      <c r="B1522" s="3">
        <v>40751</v>
      </c>
      <c r="C1522" s="1">
        <v>100</v>
      </c>
      <c r="D1522" s="1">
        <v>2</v>
      </c>
      <c r="E1522">
        <v>41</v>
      </c>
      <c r="F1522" t="s">
        <v>18</v>
      </c>
      <c r="G1522" t="str">
        <f t="shared" si="23"/>
        <v>F100-2-41A</v>
      </c>
      <c r="H1522" t="s">
        <v>20</v>
      </c>
      <c r="I1522" t="s">
        <v>20</v>
      </c>
      <c r="M1522" s="7"/>
    </row>
    <row r="1523" spans="1:34" x14ac:dyDescent="0.3">
      <c r="A1523" t="s">
        <v>888</v>
      </c>
      <c r="B1523" s="3">
        <v>40751</v>
      </c>
      <c r="C1523" s="1">
        <v>100</v>
      </c>
      <c r="D1523" s="1">
        <v>2</v>
      </c>
      <c r="E1523">
        <v>41</v>
      </c>
      <c r="F1523" t="s">
        <v>19</v>
      </c>
      <c r="G1523" t="str">
        <f t="shared" si="23"/>
        <v>F100-2-41B</v>
      </c>
      <c r="H1523" t="s">
        <v>22</v>
      </c>
      <c r="I1523" t="s">
        <v>23</v>
      </c>
      <c r="K1523" t="s">
        <v>53</v>
      </c>
      <c r="L1523" t="s">
        <v>71</v>
      </c>
      <c r="M1523" s="7" t="s">
        <v>416</v>
      </c>
    </row>
    <row r="1524" spans="1:34" x14ac:dyDescent="0.3">
      <c r="A1524" t="s">
        <v>888</v>
      </c>
      <c r="B1524" s="3">
        <v>40751</v>
      </c>
      <c r="C1524" s="1">
        <v>100</v>
      </c>
      <c r="D1524" s="1">
        <v>2</v>
      </c>
      <c r="E1524">
        <v>42</v>
      </c>
      <c r="F1524" t="s">
        <v>18</v>
      </c>
      <c r="G1524" t="str">
        <f t="shared" si="23"/>
        <v>F100-2-42A</v>
      </c>
      <c r="H1524" t="s">
        <v>20</v>
      </c>
      <c r="I1524" t="s">
        <v>24</v>
      </c>
      <c r="M1524" s="7"/>
    </row>
    <row r="1525" spans="1:34" x14ac:dyDescent="0.3">
      <c r="A1525" t="s">
        <v>888</v>
      </c>
      <c r="B1525" s="3">
        <v>40751</v>
      </c>
      <c r="C1525" s="1">
        <v>100</v>
      </c>
      <c r="D1525" s="1">
        <v>2</v>
      </c>
      <c r="E1525">
        <v>42</v>
      </c>
      <c r="F1525" t="s">
        <v>19</v>
      </c>
      <c r="G1525" t="str">
        <f t="shared" si="23"/>
        <v>F100-2-42B</v>
      </c>
      <c r="H1525" t="s">
        <v>22</v>
      </c>
      <c r="I1525" t="s">
        <v>23</v>
      </c>
      <c r="K1525" t="s">
        <v>25</v>
      </c>
      <c r="L1525" t="s">
        <v>71</v>
      </c>
      <c r="M1525" s="7" t="s">
        <v>405</v>
      </c>
    </row>
    <row r="1526" spans="1:34" x14ac:dyDescent="0.3">
      <c r="A1526" t="s">
        <v>888</v>
      </c>
      <c r="B1526" s="3">
        <v>40751</v>
      </c>
      <c r="C1526" s="1">
        <v>100</v>
      </c>
      <c r="D1526" s="1">
        <v>2</v>
      </c>
      <c r="E1526">
        <v>43</v>
      </c>
      <c r="F1526" t="s">
        <v>18</v>
      </c>
      <c r="G1526" t="str">
        <f t="shared" si="23"/>
        <v>F100-2-43A</v>
      </c>
      <c r="H1526" t="s">
        <v>20</v>
      </c>
      <c r="I1526" t="s">
        <v>24</v>
      </c>
      <c r="M1526" s="7"/>
    </row>
    <row r="1527" spans="1:34" x14ac:dyDescent="0.3">
      <c r="A1527" t="s">
        <v>888</v>
      </c>
      <c r="B1527" s="3">
        <v>40751</v>
      </c>
      <c r="C1527" s="1">
        <v>100</v>
      </c>
      <c r="D1527" s="1">
        <v>2</v>
      </c>
      <c r="E1527">
        <v>43</v>
      </c>
      <c r="F1527" t="s">
        <v>19</v>
      </c>
      <c r="G1527" t="str">
        <f t="shared" si="23"/>
        <v>F100-2-43B</v>
      </c>
      <c r="H1527" t="s">
        <v>20</v>
      </c>
      <c r="I1527" t="s">
        <v>20</v>
      </c>
      <c r="J1527" t="s">
        <v>21</v>
      </c>
      <c r="M1527" s="7"/>
    </row>
    <row r="1528" spans="1:34" x14ac:dyDescent="0.3">
      <c r="A1528" t="s">
        <v>888</v>
      </c>
      <c r="B1528" s="3">
        <v>40751</v>
      </c>
      <c r="C1528" s="1">
        <v>100</v>
      </c>
      <c r="D1528" s="1">
        <v>2</v>
      </c>
      <c r="E1528">
        <v>44</v>
      </c>
      <c r="F1528" t="s">
        <v>18</v>
      </c>
      <c r="G1528" t="str">
        <f t="shared" si="23"/>
        <v>F100-2-44A</v>
      </c>
      <c r="H1528" t="s">
        <v>20</v>
      </c>
      <c r="I1528" t="s">
        <v>20</v>
      </c>
      <c r="M1528" s="7"/>
    </row>
    <row r="1529" spans="1:34" x14ac:dyDescent="0.3">
      <c r="A1529" t="s">
        <v>888</v>
      </c>
      <c r="B1529" s="3">
        <v>40751</v>
      </c>
      <c r="C1529" s="1">
        <v>100</v>
      </c>
      <c r="D1529" s="1">
        <v>2</v>
      </c>
      <c r="E1529">
        <v>44</v>
      </c>
      <c r="F1529" t="s">
        <v>19</v>
      </c>
      <c r="G1529" t="str">
        <f t="shared" si="23"/>
        <v>F100-2-44B</v>
      </c>
      <c r="H1529" t="s">
        <v>20</v>
      </c>
      <c r="I1529" t="s">
        <v>20</v>
      </c>
      <c r="J1529" t="s">
        <v>21</v>
      </c>
      <c r="M1529" s="7"/>
    </row>
    <row r="1530" spans="1:34" x14ac:dyDescent="0.3">
      <c r="A1530" t="s">
        <v>888</v>
      </c>
      <c r="B1530" s="3">
        <v>40751</v>
      </c>
      <c r="C1530" s="1">
        <v>100</v>
      </c>
      <c r="D1530" s="1">
        <v>2</v>
      </c>
      <c r="E1530">
        <v>45</v>
      </c>
      <c r="F1530" t="s">
        <v>18</v>
      </c>
      <c r="G1530" t="str">
        <f t="shared" si="23"/>
        <v>F100-2-45A</v>
      </c>
      <c r="H1530" t="s">
        <v>22</v>
      </c>
      <c r="I1530" t="s">
        <v>23</v>
      </c>
      <c r="K1530" t="s">
        <v>30</v>
      </c>
      <c r="L1530" t="s">
        <v>26</v>
      </c>
      <c r="M1530" s="7" t="s">
        <v>436</v>
      </c>
      <c r="N1530" t="s">
        <v>27</v>
      </c>
      <c r="O1530" t="s">
        <v>28</v>
      </c>
      <c r="Q1530">
        <v>35.799999999999997</v>
      </c>
      <c r="R1530">
        <v>22.6</v>
      </c>
      <c r="S1530">
        <v>10.6</v>
      </c>
      <c r="W1530">
        <v>122</v>
      </c>
      <c r="X1530">
        <v>20</v>
      </c>
      <c r="Y1530">
        <v>116</v>
      </c>
      <c r="Z1530">
        <f>Y1530-X1530</f>
        <v>96</v>
      </c>
      <c r="AA1530" t="s">
        <v>145</v>
      </c>
      <c r="AC1530">
        <v>173</v>
      </c>
      <c r="AH1530" t="s">
        <v>437</v>
      </c>
    </row>
    <row r="1531" spans="1:34" x14ac:dyDescent="0.3">
      <c r="A1531" t="s">
        <v>888</v>
      </c>
      <c r="B1531" s="3">
        <v>40751</v>
      </c>
      <c r="C1531" s="1">
        <v>100</v>
      </c>
      <c r="D1531" s="1">
        <v>2</v>
      </c>
      <c r="E1531">
        <v>45</v>
      </c>
      <c r="F1531" t="s">
        <v>19</v>
      </c>
      <c r="G1531" t="str">
        <f t="shared" si="23"/>
        <v>F100-2-45B</v>
      </c>
      <c r="H1531" t="s">
        <v>22</v>
      </c>
      <c r="I1531" t="s">
        <v>23</v>
      </c>
      <c r="K1531" t="s">
        <v>25</v>
      </c>
      <c r="L1531" t="s">
        <v>26</v>
      </c>
      <c r="M1531" s="7" t="s">
        <v>438</v>
      </c>
    </row>
    <row r="1532" spans="1:34" x14ac:dyDescent="0.3">
      <c r="A1532" t="s">
        <v>888</v>
      </c>
      <c r="B1532" s="3">
        <v>40751</v>
      </c>
      <c r="C1532" s="1">
        <v>100</v>
      </c>
      <c r="D1532" s="1">
        <v>2</v>
      </c>
      <c r="E1532">
        <v>46</v>
      </c>
      <c r="F1532" t="s">
        <v>18</v>
      </c>
      <c r="G1532" t="str">
        <f t="shared" si="23"/>
        <v>F100-2-46A</v>
      </c>
      <c r="H1532" t="s">
        <v>22</v>
      </c>
      <c r="I1532" t="s">
        <v>23</v>
      </c>
      <c r="K1532" t="s">
        <v>30</v>
      </c>
      <c r="L1532" t="s">
        <v>26</v>
      </c>
      <c r="M1532" s="7" t="s">
        <v>439</v>
      </c>
      <c r="N1532" t="s">
        <v>27</v>
      </c>
      <c r="O1532" t="s">
        <v>28</v>
      </c>
      <c r="Q1532">
        <v>34.200000000000003</v>
      </c>
      <c r="R1532">
        <v>22.8</v>
      </c>
      <c r="S1532">
        <v>13.5</v>
      </c>
      <c r="W1532">
        <v>91</v>
      </c>
      <c r="X1532">
        <v>20</v>
      </c>
      <c r="Y1532">
        <v>122</v>
      </c>
      <c r="Z1532">
        <f>Y1532-X1532</f>
        <v>102</v>
      </c>
      <c r="AC1532">
        <v>172</v>
      </c>
    </row>
    <row r="1533" spans="1:34" x14ac:dyDescent="0.3">
      <c r="A1533" t="s">
        <v>888</v>
      </c>
      <c r="B1533" s="3">
        <v>40751</v>
      </c>
      <c r="C1533" s="1">
        <v>100</v>
      </c>
      <c r="D1533" s="1">
        <v>2</v>
      </c>
      <c r="E1533">
        <v>46</v>
      </c>
      <c r="F1533" t="s">
        <v>19</v>
      </c>
      <c r="G1533" t="str">
        <f t="shared" si="23"/>
        <v>F100-2-46B</v>
      </c>
      <c r="H1533" t="s">
        <v>20</v>
      </c>
      <c r="I1533" t="s">
        <v>20</v>
      </c>
      <c r="M1533" s="7"/>
    </row>
    <row r="1534" spans="1:34" x14ac:dyDescent="0.3">
      <c r="A1534" t="s">
        <v>888</v>
      </c>
      <c r="B1534" s="3">
        <v>40751</v>
      </c>
      <c r="C1534" s="1">
        <v>100</v>
      </c>
      <c r="D1534" s="1">
        <v>2</v>
      </c>
      <c r="E1534">
        <v>47</v>
      </c>
      <c r="F1534" t="s">
        <v>18</v>
      </c>
      <c r="G1534" t="str">
        <f t="shared" si="23"/>
        <v>F100-2-47A</v>
      </c>
      <c r="H1534" t="s">
        <v>20</v>
      </c>
      <c r="I1534" t="s">
        <v>20</v>
      </c>
      <c r="M1534" s="7"/>
    </row>
    <row r="1535" spans="1:34" x14ac:dyDescent="0.3">
      <c r="A1535" t="s">
        <v>888</v>
      </c>
      <c r="B1535" s="3">
        <v>40751</v>
      </c>
      <c r="C1535" s="1">
        <v>100</v>
      </c>
      <c r="D1535" s="1">
        <v>2</v>
      </c>
      <c r="E1535">
        <v>47</v>
      </c>
      <c r="F1535" t="s">
        <v>19</v>
      </c>
      <c r="G1535" t="str">
        <f t="shared" si="23"/>
        <v>F100-2-47B</v>
      </c>
      <c r="H1535" t="s">
        <v>22</v>
      </c>
      <c r="I1535" t="s">
        <v>23</v>
      </c>
      <c r="K1535" t="s">
        <v>25</v>
      </c>
      <c r="L1535" t="s">
        <v>71</v>
      </c>
      <c r="M1535" s="7" t="s">
        <v>414</v>
      </c>
    </row>
    <row r="1536" spans="1:34" x14ac:dyDescent="0.3">
      <c r="A1536" t="s">
        <v>888</v>
      </c>
      <c r="B1536" s="3">
        <v>40751</v>
      </c>
      <c r="C1536" s="1">
        <v>100</v>
      </c>
      <c r="D1536" s="1">
        <v>2</v>
      </c>
      <c r="E1536">
        <v>48</v>
      </c>
      <c r="F1536" t="s">
        <v>18</v>
      </c>
      <c r="G1536" t="str">
        <f t="shared" si="23"/>
        <v>F100-2-48A</v>
      </c>
      <c r="H1536" t="s">
        <v>20</v>
      </c>
      <c r="I1536" t="s">
        <v>20</v>
      </c>
      <c r="M1536" s="7"/>
    </row>
    <row r="1537" spans="1:34" x14ac:dyDescent="0.3">
      <c r="A1537" t="s">
        <v>888</v>
      </c>
      <c r="B1537" s="3">
        <v>40751</v>
      </c>
      <c r="C1537" s="1">
        <v>100</v>
      </c>
      <c r="D1537" s="1">
        <v>2</v>
      </c>
      <c r="E1537">
        <v>48</v>
      </c>
      <c r="F1537" t="s">
        <v>19</v>
      </c>
      <c r="G1537" t="str">
        <f t="shared" si="23"/>
        <v>F100-2-48B</v>
      </c>
      <c r="H1537" t="s">
        <v>20</v>
      </c>
      <c r="I1537" t="s">
        <v>20</v>
      </c>
      <c r="M1537" s="7"/>
    </row>
    <row r="1538" spans="1:34" x14ac:dyDescent="0.3">
      <c r="A1538" t="s">
        <v>889</v>
      </c>
      <c r="B1538" s="3">
        <v>40752</v>
      </c>
      <c r="C1538" s="1">
        <v>100</v>
      </c>
      <c r="D1538" s="1">
        <v>2</v>
      </c>
      <c r="E1538">
        <v>1</v>
      </c>
      <c r="F1538" t="s">
        <v>18</v>
      </c>
      <c r="G1538" t="str">
        <f t="shared" si="23"/>
        <v>F100-2-1A</v>
      </c>
      <c r="H1538" t="s">
        <v>20</v>
      </c>
      <c r="I1538" t="s">
        <v>24</v>
      </c>
      <c r="M1538" s="7"/>
    </row>
    <row r="1539" spans="1:34" x14ac:dyDescent="0.3">
      <c r="A1539" t="s">
        <v>889</v>
      </c>
      <c r="B1539" s="3">
        <v>40752</v>
      </c>
      <c r="C1539" s="1">
        <v>100</v>
      </c>
      <c r="D1539" s="1">
        <v>2</v>
      </c>
      <c r="E1539">
        <v>1</v>
      </c>
      <c r="F1539" t="s">
        <v>19</v>
      </c>
      <c r="G1539" t="str">
        <f t="shared" ref="G1539:G1602" si="24">"F"&amp;C1539&amp;"-"&amp;D1539&amp;"-"&amp;E1539&amp;UPPER(F1539)</f>
        <v>F100-2-1B</v>
      </c>
      <c r="H1539" t="s">
        <v>22</v>
      </c>
      <c r="I1539" t="s">
        <v>23</v>
      </c>
      <c r="K1539" t="s">
        <v>30</v>
      </c>
      <c r="L1539" t="s">
        <v>26</v>
      </c>
      <c r="M1539" s="7" t="s">
        <v>440</v>
      </c>
      <c r="N1539" t="s">
        <v>27</v>
      </c>
      <c r="O1539" t="s">
        <v>28</v>
      </c>
      <c r="Q1539">
        <v>40.65</v>
      </c>
      <c r="R1539">
        <v>22.6</v>
      </c>
      <c r="S1539">
        <v>9.35</v>
      </c>
      <c r="W1539">
        <v>106</v>
      </c>
      <c r="X1539">
        <v>20</v>
      </c>
      <c r="Y1539">
        <v>125</v>
      </c>
      <c r="Z1539">
        <f>Y1539-X1539</f>
        <v>105</v>
      </c>
      <c r="AC1539">
        <v>176</v>
      </c>
      <c r="AH1539" t="s">
        <v>441</v>
      </c>
    </row>
    <row r="1540" spans="1:34" x14ac:dyDescent="0.3">
      <c r="A1540" t="s">
        <v>889</v>
      </c>
      <c r="B1540" s="3">
        <v>40752</v>
      </c>
      <c r="C1540" s="1">
        <v>100</v>
      </c>
      <c r="D1540" s="1">
        <v>2</v>
      </c>
      <c r="E1540">
        <v>2</v>
      </c>
      <c r="F1540" t="s">
        <v>18</v>
      </c>
      <c r="G1540" t="str">
        <f t="shared" si="24"/>
        <v>F100-2-2A</v>
      </c>
      <c r="H1540" t="s">
        <v>20</v>
      </c>
      <c r="I1540" t="s">
        <v>23</v>
      </c>
      <c r="M1540" s="7"/>
    </row>
    <row r="1541" spans="1:34" x14ac:dyDescent="0.3">
      <c r="A1541" t="s">
        <v>889</v>
      </c>
      <c r="B1541" s="3">
        <v>40752</v>
      </c>
      <c r="C1541" s="1">
        <v>100</v>
      </c>
      <c r="D1541" s="1">
        <v>2</v>
      </c>
      <c r="E1541">
        <v>2</v>
      </c>
      <c r="F1541" t="s">
        <v>19</v>
      </c>
      <c r="G1541" t="str">
        <f t="shared" si="24"/>
        <v>F100-2-2B</v>
      </c>
      <c r="H1541" t="s">
        <v>22</v>
      </c>
      <c r="I1541" t="s">
        <v>23</v>
      </c>
      <c r="K1541" t="s">
        <v>25</v>
      </c>
      <c r="L1541" t="s">
        <v>71</v>
      </c>
      <c r="M1541" s="7" t="s">
        <v>369</v>
      </c>
    </row>
    <row r="1542" spans="1:34" x14ac:dyDescent="0.3">
      <c r="A1542" t="s">
        <v>889</v>
      </c>
      <c r="B1542" s="3">
        <v>40752</v>
      </c>
      <c r="C1542" s="1">
        <v>100</v>
      </c>
      <c r="D1542" s="1">
        <v>2</v>
      </c>
      <c r="E1542">
        <v>3</v>
      </c>
      <c r="F1542" t="s">
        <v>18</v>
      </c>
      <c r="G1542" t="str">
        <f t="shared" si="24"/>
        <v>F100-2-3A</v>
      </c>
      <c r="H1542" t="s">
        <v>20</v>
      </c>
      <c r="I1542" t="s">
        <v>20</v>
      </c>
      <c r="J1542" t="s">
        <v>21</v>
      </c>
      <c r="M1542" s="7"/>
    </row>
    <row r="1543" spans="1:34" x14ac:dyDescent="0.3">
      <c r="A1543" t="s">
        <v>889</v>
      </c>
      <c r="B1543" s="3">
        <v>40752</v>
      </c>
      <c r="C1543" s="1">
        <v>100</v>
      </c>
      <c r="D1543" s="1">
        <v>2</v>
      </c>
      <c r="E1543">
        <v>3</v>
      </c>
      <c r="F1543" t="s">
        <v>19</v>
      </c>
      <c r="G1543" t="str">
        <f t="shared" si="24"/>
        <v>F100-2-3B</v>
      </c>
      <c r="H1543" t="s">
        <v>22</v>
      </c>
      <c r="I1543" t="s">
        <v>20</v>
      </c>
      <c r="J1543" t="s">
        <v>21</v>
      </c>
      <c r="M1543" s="7"/>
    </row>
    <row r="1544" spans="1:34" x14ac:dyDescent="0.3">
      <c r="A1544" t="s">
        <v>889</v>
      </c>
      <c r="B1544" s="3">
        <v>40752</v>
      </c>
      <c r="C1544" s="1">
        <v>100</v>
      </c>
      <c r="D1544" s="1">
        <v>2</v>
      </c>
      <c r="E1544">
        <v>4</v>
      </c>
      <c r="F1544" t="s">
        <v>18</v>
      </c>
      <c r="G1544" t="str">
        <f t="shared" si="24"/>
        <v>F100-2-4A</v>
      </c>
      <c r="H1544" t="s">
        <v>22</v>
      </c>
      <c r="I1544" t="s">
        <v>20</v>
      </c>
      <c r="M1544" s="7"/>
    </row>
    <row r="1545" spans="1:34" x14ac:dyDescent="0.3">
      <c r="A1545" t="s">
        <v>889</v>
      </c>
      <c r="B1545" s="3">
        <v>40752</v>
      </c>
      <c r="C1545" s="1">
        <v>100</v>
      </c>
      <c r="D1545" s="1">
        <v>2</v>
      </c>
      <c r="E1545">
        <v>4</v>
      </c>
      <c r="F1545" t="s">
        <v>19</v>
      </c>
      <c r="G1545" t="str">
        <f t="shared" si="24"/>
        <v>F100-2-4B</v>
      </c>
      <c r="H1545" t="s">
        <v>22</v>
      </c>
      <c r="I1545" t="s">
        <v>23</v>
      </c>
      <c r="K1545" t="s">
        <v>35</v>
      </c>
      <c r="L1545" t="s">
        <v>26</v>
      </c>
      <c r="M1545" s="7" t="s">
        <v>442</v>
      </c>
      <c r="N1545" t="s">
        <v>27</v>
      </c>
      <c r="O1545" t="s">
        <v>28</v>
      </c>
      <c r="Q1545">
        <v>26.15</v>
      </c>
      <c r="R1545">
        <v>17.600000000000001</v>
      </c>
      <c r="S1545">
        <v>7.4</v>
      </c>
      <c r="W1545">
        <v>49</v>
      </c>
      <c r="X1545">
        <v>19</v>
      </c>
      <c r="Y1545">
        <v>58</v>
      </c>
      <c r="Z1545">
        <f>Y1545-X1545</f>
        <v>39</v>
      </c>
      <c r="AC1545">
        <v>175</v>
      </c>
    </row>
    <row r="1546" spans="1:34" x14ac:dyDescent="0.3">
      <c r="A1546" t="s">
        <v>889</v>
      </c>
      <c r="B1546" s="3">
        <v>40752</v>
      </c>
      <c r="C1546" s="1">
        <v>100</v>
      </c>
      <c r="D1546" s="1">
        <v>2</v>
      </c>
      <c r="E1546">
        <v>5</v>
      </c>
      <c r="F1546" t="s">
        <v>18</v>
      </c>
      <c r="G1546" t="str">
        <f t="shared" si="24"/>
        <v>F100-2-5A</v>
      </c>
      <c r="H1546" t="s">
        <v>22</v>
      </c>
      <c r="I1546" t="s">
        <v>20</v>
      </c>
      <c r="M1546" s="7"/>
    </row>
    <row r="1547" spans="1:34" x14ac:dyDescent="0.3">
      <c r="A1547" t="s">
        <v>889</v>
      </c>
      <c r="B1547" s="3">
        <v>40752</v>
      </c>
      <c r="C1547" s="1">
        <v>100</v>
      </c>
      <c r="D1547" s="1">
        <v>2</v>
      </c>
      <c r="E1547">
        <v>5</v>
      </c>
      <c r="F1547" t="s">
        <v>19</v>
      </c>
      <c r="G1547" t="str">
        <f t="shared" si="24"/>
        <v>F100-2-5B</v>
      </c>
      <c r="H1547" t="s">
        <v>22</v>
      </c>
      <c r="I1547" t="s">
        <v>23</v>
      </c>
      <c r="K1547" t="s">
        <v>30</v>
      </c>
      <c r="L1547" t="s">
        <v>71</v>
      </c>
      <c r="M1547" s="7" t="s">
        <v>365</v>
      </c>
    </row>
    <row r="1548" spans="1:34" x14ac:dyDescent="0.3">
      <c r="A1548" t="s">
        <v>889</v>
      </c>
      <c r="B1548" s="3">
        <v>40752</v>
      </c>
      <c r="C1548" s="1">
        <v>100</v>
      </c>
      <c r="D1548" s="1">
        <v>2</v>
      </c>
      <c r="E1548">
        <v>6</v>
      </c>
      <c r="F1548" t="s">
        <v>18</v>
      </c>
      <c r="G1548" t="str">
        <f t="shared" si="24"/>
        <v>F100-2-6A</v>
      </c>
      <c r="H1548" t="s">
        <v>22</v>
      </c>
      <c r="I1548" t="s">
        <v>20</v>
      </c>
      <c r="J1548" t="s">
        <v>21</v>
      </c>
      <c r="M1548" s="7"/>
    </row>
    <row r="1549" spans="1:34" x14ac:dyDescent="0.3">
      <c r="A1549" t="s">
        <v>889</v>
      </c>
      <c r="B1549" s="3">
        <v>40752</v>
      </c>
      <c r="C1549" s="1">
        <v>100</v>
      </c>
      <c r="D1549" s="1">
        <v>2</v>
      </c>
      <c r="E1549">
        <v>6</v>
      </c>
      <c r="F1549" t="s">
        <v>19</v>
      </c>
      <c r="G1549" t="str">
        <f t="shared" si="24"/>
        <v>F100-2-6B</v>
      </c>
      <c r="H1549" t="s">
        <v>22</v>
      </c>
      <c r="I1549" t="s">
        <v>24</v>
      </c>
      <c r="M1549" s="7"/>
    </row>
    <row r="1550" spans="1:34" x14ac:dyDescent="0.3">
      <c r="A1550" t="s">
        <v>889</v>
      </c>
      <c r="B1550" s="3">
        <v>40752</v>
      </c>
      <c r="C1550" s="1">
        <v>100</v>
      </c>
      <c r="D1550" s="1">
        <v>2</v>
      </c>
      <c r="E1550">
        <v>7</v>
      </c>
      <c r="F1550" t="s">
        <v>18</v>
      </c>
      <c r="G1550" t="str">
        <f t="shared" si="24"/>
        <v>F100-2-7A</v>
      </c>
      <c r="H1550" t="s">
        <v>22</v>
      </c>
      <c r="I1550" t="s">
        <v>20</v>
      </c>
      <c r="M1550" s="7"/>
    </row>
    <row r="1551" spans="1:34" x14ac:dyDescent="0.3">
      <c r="A1551" t="s">
        <v>889</v>
      </c>
      <c r="B1551" s="3">
        <v>40752</v>
      </c>
      <c r="C1551" s="1">
        <v>100</v>
      </c>
      <c r="D1551" s="1">
        <v>2</v>
      </c>
      <c r="E1551">
        <v>7</v>
      </c>
      <c r="F1551" t="s">
        <v>19</v>
      </c>
      <c r="G1551" t="str">
        <f t="shared" si="24"/>
        <v>F100-2-7B</v>
      </c>
      <c r="H1551" t="s">
        <v>22</v>
      </c>
      <c r="I1551" t="s">
        <v>23</v>
      </c>
      <c r="K1551" t="s">
        <v>30</v>
      </c>
      <c r="L1551" t="s">
        <v>26</v>
      </c>
      <c r="M1551" s="7" t="s">
        <v>371</v>
      </c>
    </row>
    <row r="1552" spans="1:34" x14ac:dyDescent="0.3">
      <c r="A1552" t="s">
        <v>889</v>
      </c>
      <c r="B1552" s="3">
        <v>40752</v>
      </c>
      <c r="C1552" s="1">
        <v>100</v>
      </c>
      <c r="D1552" s="1">
        <v>2</v>
      </c>
      <c r="E1552">
        <v>8</v>
      </c>
      <c r="F1552" t="s">
        <v>18</v>
      </c>
      <c r="G1552" t="str">
        <f t="shared" si="24"/>
        <v>F100-2-8A</v>
      </c>
      <c r="H1552" t="s">
        <v>22</v>
      </c>
      <c r="I1552" t="s">
        <v>23</v>
      </c>
      <c r="K1552" t="s">
        <v>30</v>
      </c>
      <c r="L1552" t="s">
        <v>71</v>
      </c>
      <c r="M1552" s="7" t="s">
        <v>376</v>
      </c>
    </row>
    <row r="1553" spans="1:29" x14ac:dyDescent="0.3">
      <c r="A1553" t="s">
        <v>889</v>
      </c>
      <c r="B1553" s="3">
        <v>40752</v>
      </c>
      <c r="C1553" s="1">
        <v>100</v>
      </c>
      <c r="D1553" s="1">
        <v>2</v>
      </c>
      <c r="E1553">
        <v>8</v>
      </c>
      <c r="F1553" t="s">
        <v>19</v>
      </c>
      <c r="G1553" t="str">
        <f t="shared" si="24"/>
        <v>F100-2-8B</v>
      </c>
      <c r="H1553" t="s">
        <v>22</v>
      </c>
      <c r="I1553" t="s">
        <v>23</v>
      </c>
      <c r="J1553" t="s">
        <v>21</v>
      </c>
      <c r="K1553" t="s">
        <v>53</v>
      </c>
      <c r="L1553" t="s">
        <v>71</v>
      </c>
      <c r="M1553" s="7" t="s">
        <v>375</v>
      </c>
    </row>
    <row r="1554" spans="1:29" x14ac:dyDescent="0.3">
      <c r="A1554" t="s">
        <v>889</v>
      </c>
      <c r="B1554" s="3">
        <v>40752</v>
      </c>
      <c r="C1554" s="1">
        <v>100</v>
      </c>
      <c r="D1554" s="1">
        <v>2</v>
      </c>
      <c r="E1554">
        <v>9</v>
      </c>
      <c r="F1554" t="s">
        <v>18</v>
      </c>
      <c r="G1554" t="str">
        <f t="shared" si="24"/>
        <v>F100-2-9A</v>
      </c>
      <c r="H1554" t="s">
        <v>22</v>
      </c>
      <c r="I1554" t="s">
        <v>23</v>
      </c>
      <c r="K1554" t="s">
        <v>25</v>
      </c>
      <c r="L1554" t="s">
        <v>71</v>
      </c>
      <c r="M1554" s="7" t="s">
        <v>374</v>
      </c>
    </row>
    <row r="1555" spans="1:29" x14ac:dyDescent="0.3">
      <c r="A1555" t="s">
        <v>889</v>
      </c>
      <c r="B1555" s="3">
        <v>40752</v>
      </c>
      <c r="C1555" s="1">
        <v>100</v>
      </c>
      <c r="D1555" s="1">
        <v>2</v>
      </c>
      <c r="E1555">
        <v>9</v>
      </c>
      <c r="F1555" t="s">
        <v>19</v>
      </c>
      <c r="G1555" t="str">
        <f t="shared" si="24"/>
        <v>F100-2-9B</v>
      </c>
      <c r="H1555" t="s">
        <v>22</v>
      </c>
      <c r="I1555" t="s">
        <v>23</v>
      </c>
      <c r="K1555" t="s">
        <v>90</v>
      </c>
      <c r="L1555" t="s">
        <v>26</v>
      </c>
      <c r="M1555" s="7" t="s">
        <v>443</v>
      </c>
      <c r="N1555" t="s">
        <v>27</v>
      </c>
      <c r="O1555" t="s">
        <v>29</v>
      </c>
      <c r="P1555" t="s">
        <v>37</v>
      </c>
      <c r="Q1555">
        <v>26.05</v>
      </c>
      <c r="R1555">
        <v>18</v>
      </c>
      <c r="S1555">
        <v>18.3</v>
      </c>
      <c r="W1555">
        <v>10</v>
      </c>
      <c r="X1555">
        <v>20</v>
      </c>
      <c r="Y1555">
        <v>83</v>
      </c>
      <c r="Z1555">
        <f>Y1555-X1555</f>
        <v>63</v>
      </c>
      <c r="AC1555">
        <v>179</v>
      </c>
    </row>
    <row r="1556" spans="1:29" x14ac:dyDescent="0.3">
      <c r="A1556" t="s">
        <v>889</v>
      </c>
      <c r="B1556" s="3">
        <v>40752</v>
      </c>
      <c r="C1556" s="1">
        <v>100</v>
      </c>
      <c r="D1556" s="1">
        <v>2</v>
      </c>
      <c r="E1556">
        <v>10</v>
      </c>
      <c r="F1556" t="s">
        <v>18</v>
      </c>
      <c r="G1556" t="str">
        <f t="shared" si="24"/>
        <v>F100-2-10A</v>
      </c>
      <c r="H1556" t="s">
        <v>20</v>
      </c>
      <c r="I1556" t="s">
        <v>23</v>
      </c>
      <c r="M1556" s="7"/>
    </row>
    <row r="1557" spans="1:29" x14ac:dyDescent="0.3">
      <c r="A1557" t="s">
        <v>889</v>
      </c>
      <c r="B1557" s="3">
        <v>40752</v>
      </c>
      <c r="C1557" s="1">
        <v>100</v>
      </c>
      <c r="D1557" s="1">
        <v>2</v>
      </c>
      <c r="E1557">
        <v>10</v>
      </c>
      <c r="F1557" t="s">
        <v>19</v>
      </c>
      <c r="G1557" t="str">
        <f t="shared" si="24"/>
        <v>F100-2-10B</v>
      </c>
      <c r="H1557" t="s">
        <v>20</v>
      </c>
      <c r="I1557" t="s">
        <v>23</v>
      </c>
      <c r="J1557" t="s">
        <v>21</v>
      </c>
      <c r="M1557" s="7"/>
    </row>
    <row r="1558" spans="1:29" x14ac:dyDescent="0.3">
      <c r="A1558" t="s">
        <v>889</v>
      </c>
      <c r="B1558" s="3">
        <v>40752</v>
      </c>
      <c r="C1558" s="1">
        <v>100</v>
      </c>
      <c r="D1558" s="1">
        <v>2</v>
      </c>
      <c r="E1558">
        <v>11</v>
      </c>
      <c r="F1558" t="s">
        <v>18</v>
      </c>
      <c r="G1558" t="str">
        <f t="shared" si="24"/>
        <v>F100-2-11A</v>
      </c>
      <c r="H1558" t="s">
        <v>20</v>
      </c>
      <c r="I1558" t="s">
        <v>23</v>
      </c>
      <c r="J1558" t="s">
        <v>21</v>
      </c>
      <c r="M1558" s="7"/>
    </row>
    <row r="1559" spans="1:29" x14ac:dyDescent="0.3">
      <c r="A1559" t="s">
        <v>889</v>
      </c>
      <c r="B1559" s="3">
        <v>40752</v>
      </c>
      <c r="C1559" s="1">
        <v>100</v>
      </c>
      <c r="D1559" s="1">
        <v>2</v>
      </c>
      <c r="E1559">
        <v>11</v>
      </c>
      <c r="F1559" t="s">
        <v>19</v>
      </c>
      <c r="G1559" t="str">
        <f t="shared" si="24"/>
        <v>F100-2-11B</v>
      </c>
      <c r="H1559" t="s">
        <v>22</v>
      </c>
      <c r="I1559" t="s">
        <v>23</v>
      </c>
      <c r="J1559" t="s">
        <v>21</v>
      </c>
      <c r="M1559" s="7"/>
    </row>
    <row r="1560" spans="1:29" x14ac:dyDescent="0.3">
      <c r="A1560" t="s">
        <v>889</v>
      </c>
      <c r="B1560" s="3">
        <v>40752</v>
      </c>
      <c r="C1560" s="1">
        <v>100</v>
      </c>
      <c r="D1560" s="1">
        <v>2</v>
      </c>
      <c r="E1560">
        <v>12</v>
      </c>
      <c r="F1560" t="s">
        <v>18</v>
      </c>
      <c r="G1560" t="str">
        <f t="shared" si="24"/>
        <v>F100-2-12A</v>
      </c>
      <c r="H1560" t="s">
        <v>22</v>
      </c>
      <c r="I1560" t="s">
        <v>23</v>
      </c>
      <c r="J1560" t="s">
        <v>21</v>
      </c>
      <c r="M1560" s="7"/>
    </row>
    <row r="1561" spans="1:29" x14ac:dyDescent="0.3">
      <c r="A1561" t="s">
        <v>889</v>
      </c>
      <c r="B1561" s="3">
        <v>40752</v>
      </c>
      <c r="C1561" s="1">
        <v>100</v>
      </c>
      <c r="D1561" s="1">
        <v>2</v>
      </c>
      <c r="E1561">
        <v>12</v>
      </c>
      <c r="F1561" t="s">
        <v>19</v>
      </c>
      <c r="G1561" t="str">
        <f t="shared" si="24"/>
        <v>F100-2-12B</v>
      </c>
      <c r="H1561" t="s">
        <v>22</v>
      </c>
      <c r="I1561" t="s">
        <v>23</v>
      </c>
      <c r="K1561" t="s">
        <v>35</v>
      </c>
      <c r="L1561" t="s">
        <v>26</v>
      </c>
      <c r="M1561" s="7" t="s">
        <v>444</v>
      </c>
      <c r="N1561" t="s">
        <v>27</v>
      </c>
      <c r="O1561" t="s">
        <v>29</v>
      </c>
      <c r="Q1561">
        <v>27.4</v>
      </c>
      <c r="R1561">
        <v>18.100000000000001</v>
      </c>
      <c r="S1561">
        <v>13.6</v>
      </c>
      <c r="W1561">
        <v>51</v>
      </c>
      <c r="X1561">
        <v>20</v>
      </c>
      <c r="Y1561">
        <v>57</v>
      </c>
      <c r="Z1561">
        <f>Y1561-X1561</f>
        <v>37</v>
      </c>
      <c r="AC1561">
        <v>177</v>
      </c>
    </row>
    <row r="1562" spans="1:29" x14ac:dyDescent="0.3">
      <c r="A1562" t="s">
        <v>889</v>
      </c>
      <c r="B1562" s="3">
        <v>40752</v>
      </c>
      <c r="C1562" s="1">
        <v>100</v>
      </c>
      <c r="D1562" s="1">
        <v>2</v>
      </c>
      <c r="E1562">
        <v>13</v>
      </c>
      <c r="F1562" t="s">
        <v>18</v>
      </c>
      <c r="G1562" t="str">
        <f t="shared" si="24"/>
        <v>F100-2-13A</v>
      </c>
      <c r="H1562" t="s">
        <v>22</v>
      </c>
      <c r="I1562" t="s">
        <v>20</v>
      </c>
      <c r="M1562" s="7"/>
    </row>
    <row r="1563" spans="1:29" x14ac:dyDescent="0.3">
      <c r="A1563" t="s">
        <v>889</v>
      </c>
      <c r="B1563" s="3">
        <v>40752</v>
      </c>
      <c r="C1563" s="1">
        <v>100</v>
      </c>
      <c r="D1563" s="1">
        <v>2</v>
      </c>
      <c r="E1563">
        <v>13</v>
      </c>
      <c r="F1563" t="s">
        <v>19</v>
      </c>
      <c r="G1563" t="str">
        <f t="shared" si="24"/>
        <v>F100-2-13B</v>
      </c>
      <c r="H1563" t="s">
        <v>22</v>
      </c>
      <c r="I1563" t="s">
        <v>24</v>
      </c>
      <c r="J1563" t="s">
        <v>21</v>
      </c>
      <c r="M1563" s="7"/>
    </row>
    <row r="1564" spans="1:29" x14ac:dyDescent="0.3">
      <c r="A1564" t="s">
        <v>889</v>
      </c>
      <c r="B1564" s="3">
        <v>40752</v>
      </c>
      <c r="C1564" s="1">
        <v>100</v>
      </c>
      <c r="D1564" s="1">
        <v>2</v>
      </c>
      <c r="E1564">
        <v>14</v>
      </c>
      <c r="F1564" t="s">
        <v>18</v>
      </c>
      <c r="G1564" t="str">
        <f t="shared" si="24"/>
        <v>F100-2-14A</v>
      </c>
      <c r="H1564" t="s">
        <v>20</v>
      </c>
      <c r="I1564" t="s">
        <v>20</v>
      </c>
      <c r="M1564" s="7"/>
    </row>
    <row r="1565" spans="1:29" x14ac:dyDescent="0.3">
      <c r="A1565" t="s">
        <v>889</v>
      </c>
      <c r="B1565" s="3">
        <v>40752</v>
      </c>
      <c r="C1565" s="1">
        <v>100</v>
      </c>
      <c r="D1565" s="1">
        <v>2</v>
      </c>
      <c r="E1565">
        <v>14</v>
      </c>
      <c r="F1565" t="s">
        <v>19</v>
      </c>
      <c r="G1565" t="str">
        <f t="shared" si="24"/>
        <v>F100-2-14B</v>
      </c>
      <c r="H1565" t="s">
        <v>20</v>
      </c>
      <c r="I1565" t="s">
        <v>23</v>
      </c>
      <c r="M1565" s="7"/>
    </row>
    <row r="1566" spans="1:29" x14ac:dyDescent="0.3">
      <c r="A1566" t="s">
        <v>889</v>
      </c>
      <c r="B1566" s="3">
        <v>40752</v>
      </c>
      <c r="C1566" s="1">
        <v>100</v>
      </c>
      <c r="D1566" s="1">
        <v>2</v>
      </c>
      <c r="E1566">
        <v>15</v>
      </c>
      <c r="F1566" t="s">
        <v>18</v>
      </c>
      <c r="G1566" t="str">
        <f t="shared" si="24"/>
        <v>F100-2-15A</v>
      </c>
      <c r="H1566" t="s">
        <v>22</v>
      </c>
      <c r="I1566" t="s">
        <v>23</v>
      </c>
      <c r="K1566" t="s">
        <v>53</v>
      </c>
      <c r="L1566" t="s">
        <v>71</v>
      </c>
      <c r="M1566" s="7" t="s">
        <v>378</v>
      </c>
    </row>
    <row r="1567" spans="1:29" x14ac:dyDescent="0.3">
      <c r="A1567" t="s">
        <v>889</v>
      </c>
      <c r="B1567" s="3">
        <v>40752</v>
      </c>
      <c r="C1567" s="1">
        <v>100</v>
      </c>
      <c r="D1567" s="1">
        <v>2</v>
      </c>
      <c r="E1567">
        <v>15</v>
      </c>
      <c r="F1567" t="s">
        <v>19</v>
      </c>
      <c r="G1567" t="str">
        <f t="shared" si="24"/>
        <v>F100-2-15B</v>
      </c>
      <c r="H1567" t="s">
        <v>20</v>
      </c>
      <c r="I1567" t="s">
        <v>20</v>
      </c>
      <c r="M1567" s="7"/>
    </row>
    <row r="1568" spans="1:29" x14ac:dyDescent="0.3">
      <c r="A1568" t="s">
        <v>889</v>
      </c>
      <c r="B1568" s="3">
        <v>40752</v>
      </c>
      <c r="C1568" s="1">
        <v>100</v>
      </c>
      <c r="D1568" s="1">
        <v>2</v>
      </c>
      <c r="E1568">
        <v>16</v>
      </c>
      <c r="F1568" t="s">
        <v>18</v>
      </c>
      <c r="G1568" t="str">
        <f t="shared" si="24"/>
        <v>F100-2-16A</v>
      </c>
      <c r="H1568" t="s">
        <v>22</v>
      </c>
      <c r="I1568" t="s">
        <v>23</v>
      </c>
      <c r="K1568" t="s">
        <v>86</v>
      </c>
      <c r="L1568" t="s">
        <v>71</v>
      </c>
      <c r="M1568" s="7" t="s">
        <v>422</v>
      </c>
    </row>
    <row r="1569" spans="1:34" x14ac:dyDescent="0.3">
      <c r="A1569" t="s">
        <v>889</v>
      </c>
      <c r="B1569" s="3">
        <v>40752</v>
      </c>
      <c r="C1569" s="1">
        <v>100</v>
      </c>
      <c r="D1569" s="1">
        <v>2</v>
      </c>
      <c r="E1569">
        <v>16</v>
      </c>
      <c r="F1569" t="s">
        <v>19</v>
      </c>
      <c r="G1569" t="str">
        <f t="shared" si="24"/>
        <v>F100-2-16B</v>
      </c>
      <c r="H1569" t="s">
        <v>20</v>
      </c>
      <c r="I1569" t="s">
        <v>20</v>
      </c>
      <c r="M1569" s="7"/>
    </row>
    <row r="1570" spans="1:34" x14ac:dyDescent="0.3">
      <c r="A1570" t="s">
        <v>889</v>
      </c>
      <c r="B1570" s="3">
        <v>40752</v>
      </c>
      <c r="C1570" s="1">
        <v>100</v>
      </c>
      <c r="D1570" s="1">
        <v>2</v>
      </c>
      <c r="E1570">
        <v>17</v>
      </c>
      <c r="F1570" t="s">
        <v>18</v>
      </c>
      <c r="G1570" t="str">
        <f t="shared" si="24"/>
        <v>F100-2-17A</v>
      </c>
      <c r="H1570" t="s">
        <v>20</v>
      </c>
      <c r="I1570" t="s">
        <v>23</v>
      </c>
      <c r="M1570" s="7"/>
    </row>
    <row r="1571" spans="1:34" x14ac:dyDescent="0.3">
      <c r="A1571" t="s">
        <v>889</v>
      </c>
      <c r="B1571" s="3">
        <v>40752</v>
      </c>
      <c r="C1571" s="1">
        <v>100</v>
      </c>
      <c r="D1571" s="1">
        <v>2</v>
      </c>
      <c r="E1571">
        <v>17</v>
      </c>
      <c r="F1571" t="s">
        <v>19</v>
      </c>
      <c r="G1571" t="str">
        <f t="shared" si="24"/>
        <v>F100-2-17B</v>
      </c>
      <c r="H1571" t="s">
        <v>22</v>
      </c>
      <c r="I1571" t="s">
        <v>23</v>
      </c>
      <c r="K1571" t="s">
        <v>35</v>
      </c>
      <c r="L1571" t="s">
        <v>26</v>
      </c>
      <c r="M1571" s="7" t="s">
        <v>420</v>
      </c>
    </row>
    <row r="1572" spans="1:34" x14ac:dyDescent="0.3">
      <c r="A1572" t="s">
        <v>889</v>
      </c>
      <c r="B1572" s="3">
        <v>40752</v>
      </c>
      <c r="C1572" s="1">
        <v>100</v>
      </c>
      <c r="D1572" s="1">
        <v>2</v>
      </c>
      <c r="E1572">
        <v>18</v>
      </c>
      <c r="F1572" t="s">
        <v>18</v>
      </c>
      <c r="G1572" t="str">
        <f t="shared" si="24"/>
        <v>F100-2-18A</v>
      </c>
      <c r="H1572" t="s">
        <v>22</v>
      </c>
      <c r="I1572" t="s">
        <v>23</v>
      </c>
      <c r="K1572" t="s">
        <v>35</v>
      </c>
      <c r="L1572" t="s">
        <v>71</v>
      </c>
      <c r="M1572" s="7" t="s">
        <v>382</v>
      </c>
    </row>
    <row r="1573" spans="1:34" x14ac:dyDescent="0.3">
      <c r="A1573" t="s">
        <v>889</v>
      </c>
      <c r="B1573" s="3">
        <v>40752</v>
      </c>
      <c r="C1573" s="1">
        <v>100</v>
      </c>
      <c r="D1573" s="1">
        <v>2</v>
      </c>
      <c r="E1573">
        <v>18</v>
      </c>
      <c r="F1573" t="s">
        <v>19</v>
      </c>
      <c r="G1573" t="str">
        <f t="shared" si="24"/>
        <v>F100-2-18B</v>
      </c>
      <c r="H1573" t="s">
        <v>20</v>
      </c>
      <c r="I1573" t="s">
        <v>20</v>
      </c>
      <c r="M1573" s="7"/>
    </row>
    <row r="1574" spans="1:34" x14ac:dyDescent="0.3">
      <c r="A1574" t="s">
        <v>889</v>
      </c>
      <c r="B1574" s="3">
        <v>40752</v>
      </c>
      <c r="C1574" s="1">
        <v>100</v>
      </c>
      <c r="D1574" s="1">
        <v>2</v>
      </c>
      <c r="E1574">
        <v>19</v>
      </c>
      <c r="F1574" t="s">
        <v>18</v>
      </c>
      <c r="G1574" t="str">
        <f t="shared" si="24"/>
        <v>F100-2-19A</v>
      </c>
      <c r="H1574" t="s">
        <v>20</v>
      </c>
      <c r="I1574" t="s">
        <v>20</v>
      </c>
      <c r="M1574" s="7"/>
    </row>
    <row r="1575" spans="1:34" x14ac:dyDescent="0.3">
      <c r="A1575" t="s">
        <v>889</v>
      </c>
      <c r="B1575" s="3">
        <v>40752</v>
      </c>
      <c r="C1575" s="1">
        <v>100</v>
      </c>
      <c r="D1575" s="1">
        <v>2</v>
      </c>
      <c r="E1575">
        <v>19</v>
      </c>
      <c r="F1575" t="s">
        <v>19</v>
      </c>
      <c r="G1575" t="str">
        <f t="shared" si="24"/>
        <v>F100-2-19B</v>
      </c>
      <c r="H1575" t="s">
        <v>20</v>
      </c>
      <c r="I1575" t="s">
        <v>20</v>
      </c>
      <c r="M1575" s="7"/>
    </row>
    <row r="1576" spans="1:34" x14ac:dyDescent="0.3">
      <c r="A1576" t="s">
        <v>889</v>
      </c>
      <c r="B1576" s="3">
        <v>40752</v>
      </c>
      <c r="C1576" s="1">
        <v>100</v>
      </c>
      <c r="D1576" s="1">
        <v>2</v>
      </c>
      <c r="E1576">
        <v>20</v>
      </c>
      <c r="F1576" t="s">
        <v>18</v>
      </c>
      <c r="G1576" t="str">
        <f t="shared" si="24"/>
        <v>F100-2-20A</v>
      </c>
      <c r="H1576" t="s">
        <v>20</v>
      </c>
      <c r="I1576" t="s">
        <v>20</v>
      </c>
      <c r="M1576" s="7"/>
    </row>
    <row r="1577" spans="1:34" x14ac:dyDescent="0.3">
      <c r="A1577" t="s">
        <v>889</v>
      </c>
      <c r="B1577" s="3">
        <v>40752</v>
      </c>
      <c r="C1577" s="1">
        <v>100</v>
      </c>
      <c r="D1577" s="1">
        <v>2</v>
      </c>
      <c r="E1577">
        <v>20</v>
      </c>
      <c r="F1577" t="s">
        <v>19</v>
      </c>
      <c r="G1577" t="str">
        <f t="shared" si="24"/>
        <v>F100-2-20B</v>
      </c>
      <c r="H1577" t="s">
        <v>20</v>
      </c>
      <c r="I1577" t="s">
        <v>20</v>
      </c>
      <c r="M1577" s="7"/>
    </row>
    <row r="1578" spans="1:34" x14ac:dyDescent="0.3">
      <c r="A1578" t="s">
        <v>889</v>
      </c>
      <c r="B1578" s="3">
        <v>40752</v>
      </c>
      <c r="C1578" s="1">
        <v>100</v>
      </c>
      <c r="D1578" s="1">
        <v>2</v>
      </c>
      <c r="E1578" s="4">
        <v>21</v>
      </c>
      <c r="F1578" t="s">
        <v>18</v>
      </c>
      <c r="G1578" t="str">
        <f t="shared" si="24"/>
        <v>F100-2-21A</v>
      </c>
      <c r="H1578" t="s">
        <v>20</v>
      </c>
      <c r="I1578" t="s">
        <v>20</v>
      </c>
      <c r="M1578" s="7"/>
    </row>
    <row r="1579" spans="1:34" x14ac:dyDescent="0.3">
      <c r="A1579" t="s">
        <v>889</v>
      </c>
      <c r="B1579" s="3">
        <v>40752</v>
      </c>
      <c r="C1579" s="1">
        <v>100</v>
      </c>
      <c r="D1579" s="1">
        <v>2</v>
      </c>
      <c r="E1579">
        <v>21</v>
      </c>
      <c r="F1579" t="s">
        <v>19</v>
      </c>
      <c r="G1579" t="str">
        <f t="shared" si="24"/>
        <v>F100-2-21B</v>
      </c>
      <c r="H1579" t="s">
        <v>20</v>
      </c>
      <c r="I1579" t="s">
        <v>20</v>
      </c>
      <c r="M1579" s="7"/>
    </row>
    <row r="1580" spans="1:34" x14ac:dyDescent="0.3">
      <c r="A1580" t="s">
        <v>889</v>
      </c>
      <c r="B1580" s="3">
        <v>40752</v>
      </c>
      <c r="C1580" s="1">
        <v>100</v>
      </c>
      <c r="D1580" s="1">
        <v>2</v>
      </c>
      <c r="E1580">
        <v>22</v>
      </c>
      <c r="F1580" t="s">
        <v>18</v>
      </c>
      <c r="G1580" t="str">
        <f t="shared" si="24"/>
        <v>F100-2-22A</v>
      </c>
      <c r="H1580" t="s">
        <v>22</v>
      </c>
      <c r="I1580" t="s">
        <v>23</v>
      </c>
      <c r="K1580" t="s">
        <v>445</v>
      </c>
      <c r="L1580" t="s">
        <v>26</v>
      </c>
      <c r="M1580" s="7" t="s">
        <v>446</v>
      </c>
      <c r="N1580" t="s">
        <v>27</v>
      </c>
      <c r="O1580" t="s">
        <v>28</v>
      </c>
      <c r="Q1580">
        <v>48.7</v>
      </c>
      <c r="R1580">
        <v>14</v>
      </c>
      <c r="T1580">
        <v>182.65</v>
      </c>
      <c r="U1580">
        <v>163.9</v>
      </c>
      <c r="V1580">
        <v>30</v>
      </c>
      <c r="W1580">
        <v>3</v>
      </c>
      <c r="X1580">
        <v>19</v>
      </c>
      <c r="Y1580">
        <v>123</v>
      </c>
      <c r="Z1580">
        <f>Y1580-X1580</f>
        <v>104</v>
      </c>
      <c r="AH1580" t="s">
        <v>447</v>
      </c>
    </row>
    <row r="1581" spans="1:34" x14ac:dyDescent="0.3">
      <c r="A1581" t="s">
        <v>889</v>
      </c>
      <c r="B1581" s="3">
        <v>40752</v>
      </c>
      <c r="C1581" s="1">
        <v>100</v>
      </c>
      <c r="D1581" s="1">
        <v>2</v>
      </c>
      <c r="E1581">
        <v>22</v>
      </c>
      <c r="F1581" t="s">
        <v>19</v>
      </c>
      <c r="G1581" t="str">
        <f t="shared" si="24"/>
        <v>F100-2-22B</v>
      </c>
      <c r="H1581" t="s">
        <v>20</v>
      </c>
      <c r="I1581" t="s">
        <v>20</v>
      </c>
      <c r="M1581" s="7"/>
    </row>
    <row r="1582" spans="1:34" x14ac:dyDescent="0.3">
      <c r="A1582" t="s">
        <v>889</v>
      </c>
      <c r="B1582" s="3">
        <v>40752</v>
      </c>
      <c r="C1582" s="1">
        <v>100</v>
      </c>
      <c r="D1582" s="1">
        <v>2</v>
      </c>
      <c r="E1582">
        <v>23</v>
      </c>
      <c r="F1582" t="s">
        <v>18</v>
      </c>
      <c r="G1582" t="str">
        <f t="shared" si="24"/>
        <v>F100-2-23A</v>
      </c>
      <c r="H1582" t="s">
        <v>22</v>
      </c>
      <c r="I1582" t="s">
        <v>23</v>
      </c>
      <c r="K1582" t="s">
        <v>90</v>
      </c>
      <c r="L1582" t="s">
        <v>26</v>
      </c>
      <c r="M1582" s="7" t="s">
        <v>384</v>
      </c>
      <c r="AA1582" t="s">
        <v>448</v>
      </c>
    </row>
    <row r="1583" spans="1:34" x14ac:dyDescent="0.3">
      <c r="A1583" t="s">
        <v>889</v>
      </c>
      <c r="B1583" s="3">
        <v>40752</v>
      </c>
      <c r="C1583" s="1">
        <v>100</v>
      </c>
      <c r="D1583" s="1">
        <v>2</v>
      </c>
      <c r="E1583">
        <v>23</v>
      </c>
      <c r="F1583" t="s">
        <v>19</v>
      </c>
      <c r="G1583" t="str">
        <f t="shared" si="24"/>
        <v>F100-2-23B</v>
      </c>
      <c r="H1583" t="s">
        <v>22</v>
      </c>
      <c r="I1583" t="s">
        <v>23</v>
      </c>
      <c r="M1583" s="7"/>
    </row>
    <row r="1584" spans="1:34" x14ac:dyDescent="0.3">
      <c r="A1584" t="s">
        <v>889</v>
      </c>
      <c r="B1584" s="3">
        <v>40752</v>
      </c>
      <c r="C1584" s="1">
        <v>100</v>
      </c>
      <c r="D1584" s="1">
        <v>2</v>
      </c>
      <c r="E1584">
        <v>24</v>
      </c>
      <c r="F1584" t="s">
        <v>18</v>
      </c>
      <c r="G1584" t="str">
        <f t="shared" si="24"/>
        <v>F100-2-24A</v>
      </c>
      <c r="H1584" t="s">
        <v>22</v>
      </c>
      <c r="I1584" t="s">
        <v>23</v>
      </c>
      <c r="K1584" t="s">
        <v>90</v>
      </c>
      <c r="L1584" t="s">
        <v>26</v>
      </c>
      <c r="M1584" s="7" t="s">
        <v>391</v>
      </c>
    </row>
    <row r="1585" spans="1:34" x14ac:dyDescent="0.3">
      <c r="A1585" t="s">
        <v>889</v>
      </c>
      <c r="B1585" s="3">
        <v>40752</v>
      </c>
      <c r="C1585" s="1">
        <v>100</v>
      </c>
      <c r="D1585" s="1">
        <v>2</v>
      </c>
      <c r="E1585">
        <v>24</v>
      </c>
      <c r="F1585" t="s">
        <v>19</v>
      </c>
      <c r="G1585" t="str">
        <f t="shared" si="24"/>
        <v>F100-2-24B</v>
      </c>
      <c r="H1585" t="s">
        <v>20</v>
      </c>
      <c r="I1585" t="s">
        <v>20</v>
      </c>
      <c r="M1585" s="7"/>
    </row>
    <row r="1586" spans="1:34" x14ac:dyDescent="0.3">
      <c r="A1586" t="s">
        <v>889</v>
      </c>
      <c r="B1586" s="3">
        <v>40752</v>
      </c>
      <c r="C1586" s="1">
        <v>100</v>
      </c>
      <c r="D1586" s="1">
        <v>2</v>
      </c>
      <c r="E1586">
        <v>25</v>
      </c>
      <c r="F1586" t="s">
        <v>18</v>
      </c>
      <c r="G1586" t="str">
        <f t="shared" si="24"/>
        <v>F100-2-25A</v>
      </c>
      <c r="H1586" t="s">
        <v>22</v>
      </c>
      <c r="I1586" t="s">
        <v>23</v>
      </c>
      <c r="K1586" t="s">
        <v>35</v>
      </c>
      <c r="L1586" t="s">
        <v>26</v>
      </c>
      <c r="M1586" s="7" t="s">
        <v>449</v>
      </c>
      <c r="N1586" t="s">
        <v>27</v>
      </c>
      <c r="O1586" t="s">
        <v>34</v>
      </c>
      <c r="Q1586">
        <v>27.3</v>
      </c>
      <c r="R1586">
        <v>16.649999999999999</v>
      </c>
      <c r="S1586">
        <v>10.65</v>
      </c>
      <c r="W1586">
        <v>39</v>
      </c>
      <c r="X1586">
        <v>20</v>
      </c>
      <c r="Y1586">
        <v>57</v>
      </c>
      <c r="Z1586">
        <f>Y1586-X1586</f>
        <v>37</v>
      </c>
      <c r="AA1586" t="s">
        <v>433</v>
      </c>
      <c r="AC1586">
        <v>182</v>
      </c>
      <c r="AH1586" t="s">
        <v>450</v>
      </c>
    </row>
    <row r="1587" spans="1:34" x14ac:dyDescent="0.3">
      <c r="A1587" t="s">
        <v>889</v>
      </c>
      <c r="B1587" s="3">
        <v>40752</v>
      </c>
      <c r="C1587" s="1">
        <v>100</v>
      </c>
      <c r="D1587" s="1">
        <v>2</v>
      </c>
      <c r="E1587">
        <v>25</v>
      </c>
      <c r="F1587" t="s">
        <v>19</v>
      </c>
      <c r="G1587" t="str">
        <f t="shared" si="24"/>
        <v>F100-2-25B</v>
      </c>
      <c r="H1587" t="s">
        <v>22</v>
      </c>
      <c r="I1587" t="s">
        <v>23</v>
      </c>
      <c r="K1587" t="s">
        <v>53</v>
      </c>
      <c r="L1587" t="s">
        <v>26</v>
      </c>
      <c r="M1587" s="7" t="s">
        <v>451</v>
      </c>
      <c r="N1587" t="s">
        <v>27</v>
      </c>
      <c r="O1587" t="s">
        <v>29</v>
      </c>
      <c r="P1587" t="s">
        <v>37</v>
      </c>
      <c r="Q1587">
        <v>26.95</v>
      </c>
      <c r="R1587">
        <v>16.7</v>
      </c>
      <c r="S1587">
        <v>14</v>
      </c>
      <c r="W1587">
        <v>48</v>
      </c>
      <c r="X1587">
        <v>19</v>
      </c>
      <c r="Y1587">
        <v>70</v>
      </c>
      <c r="Z1587">
        <f>Y1587-X1587</f>
        <v>51</v>
      </c>
    </row>
    <row r="1588" spans="1:34" x14ac:dyDescent="0.3">
      <c r="A1588" t="s">
        <v>889</v>
      </c>
      <c r="B1588" s="3">
        <v>40752</v>
      </c>
      <c r="C1588" s="1">
        <v>100</v>
      </c>
      <c r="D1588" s="1">
        <v>2</v>
      </c>
      <c r="E1588">
        <v>26</v>
      </c>
      <c r="F1588" t="s">
        <v>18</v>
      </c>
      <c r="G1588" t="str">
        <f t="shared" si="24"/>
        <v>F100-2-26A</v>
      </c>
      <c r="H1588" t="s">
        <v>20</v>
      </c>
      <c r="I1588" t="s">
        <v>24</v>
      </c>
      <c r="J1588" t="s">
        <v>21</v>
      </c>
      <c r="M1588" s="7"/>
    </row>
    <row r="1589" spans="1:34" x14ac:dyDescent="0.3">
      <c r="A1589" t="s">
        <v>889</v>
      </c>
      <c r="B1589" s="3">
        <v>40752</v>
      </c>
      <c r="C1589" s="1">
        <v>100</v>
      </c>
      <c r="D1589" s="1">
        <v>2</v>
      </c>
      <c r="E1589">
        <v>26</v>
      </c>
      <c r="F1589" t="s">
        <v>19</v>
      </c>
      <c r="G1589" t="str">
        <f t="shared" si="24"/>
        <v>F100-2-26B</v>
      </c>
      <c r="H1589" t="s">
        <v>20</v>
      </c>
      <c r="I1589" t="s">
        <v>23</v>
      </c>
      <c r="M1589" s="7"/>
    </row>
    <row r="1590" spans="1:34" x14ac:dyDescent="0.3">
      <c r="A1590" t="s">
        <v>889</v>
      </c>
      <c r="B1590" s="3">
        <v>40752</v>
      </c>
      <c r="C1590" s="1">
        <v>100</v>
      </c>
      <c r="D1590" s="1">
        <v>2</v>
      </c>
      <c r="E1590">
        <v>27</v>
      </c>
      <c r="F1590" t="s">
        <v>18</v>
      </c>
      <c r="G1590" t="str">
        <f t="shared" si="24"/>
        <v>F100-2-27A</v>
      </c>
      <c r="H1590" t="s">
        <v>22</v>
      </c>
      <c r="I1590" t="s">
        <v>23</v>
      </c>
      <c r="K1590" t="s">
        <v>90</v>
      </c>
      <c r="L1590" t="s">
        <v>26</v>
      </c>
      <c r="M1590" s="7" t="s">
        <v>452</v>
      </c>
      <c r="N1590" t="s">
        <v>27</v>
      </c>
      <c r="O1590" t="s">
        <v>28</v>
      </c>
      <c r="P1590" t="s">
        <v>453</v>
      </c>
      <c r="Q1590">
        <v>25</v>
      </c>
      <c r="R1590">
        <v>15.65</v>
      </c>
      <c r="S1590">
        <v>9.35</v>
      </c>
      <c r="W1590">
        <v>14</v>
      </c>
      <c r="X1590">
        <v>20</v>
      </c>
      <c r="Y1590">
        <v>77</v>
      </c>
      <c r="Z1590">
        <f>Y1590-X1590</f>
        <v>57</v>
      </c>
      <c r="AC1590">
        <v>181</v>
      </c>
    </row>
    <row r="1591" spans="1:34" x14ac:dyDescent="0.3">
      <c r="A1591" t="s">
        <v>889</v>
      </c>
      <c r="B1591" s="3">
        <v>40752</v>
      </c>
      <c r="C1591" s="1">
        <v>100</v>
      </c>
      <c r="D1591" s="1">
        <v>2</v>
      </c>
      <c r="E1591">
        <v>27</v>
      </c>
      <c r="F1591" t="s">
        <v>19</v>
      </c>
      <c r="G1591" t="str">
        <f t="shared" si="24"/>
        <v>F100-2-27B</v>
      </c>
      <c r="H1591" t="s">
        <v>20</v>
      </c>
      <c r="I1591" t="s">
        <v>20</v>
      </c>
      <c r="M1591" s="7"/>
    </row>
    <row r="1592" spans="1:34" x14ac:dyDescent="0.3">
      <c r="A1592" t="s">
        <v>889</v>
      </c>
      <c r="B1592" s="3">
        <v>40752</v>
      </c>
      <c r="C1592" s="1">
        <v>100</v>
      </c>
      <c r="D1592" s="1">
        <v>2</v>
      </c>
      <c r="E1592">
        <v>28</v>
      </c>
      <c r="F1592" t="s">
        <v>18</v>
      </c>
      <c r="G1592" t="str">
        <f t="shared" si="24"/>
        <v>F100-2-28A</v>
      </c>
      <c r="H1592" t="s">
        <v>22</v>
      </c>
      <c r="I1592" t="s">
        <v>23</v>
      </c>
      <c r="K1592" t="s">
        <v>30</v>
      </c>
      <c r="L1592" t="s">
        <v>26</v>
      </c>
      <c r="M1592" s="7" t="s">
        <v>388</v>
      </c>
      <c r="AA1592" t="s">
        <v>454</v>
      </c>
      <c r="AH1592" t="s">
        <v>455</v>
      </c>
    </row>
    <row r="1593" spans="1:34" x14ac:dyDescent="0.3">
      <c r="A1593" t="s">
        <v>889</v>
      </c>
      <c r="B1593" s="3">
        <v>40752</v>
      </c>
      <c r="C1593" s="1">
        <v>100</v>
      </c>
      <c r="D1593" s="1">
        <v>2</v>
      </c>
      <c r="E1593" s="6">
        <v>28</v>
      </c>
      <c r="F1593" s="6" t="s">
        <v>19</v>
      </c>
      <c r="G1593" t="str">
        <f t="shared" si="24"/>
        <v>F100-2-28B</v>
      </c>
      <c r="H1593" t="s">
        <v>20</v>
      </c>
      <c r="I1593" t="s">
        <v>24</v>
      </c>
      <c r="M1593" s="7"/>
    </row>
    <row r="1594" spans="1:34" x14ac:dyDescent="0.3">
      <c r="A1594" t="s">
        <v>889</v>
      </c>
      <c r="B1594" s="3">
        <v>40752</v>
      </c>
      <c r="C1594" s="1">
        <v>100</v>
      </c>
      <c r="D1594" s="1">
        <v>2</v>
      </c>
      <c r="E1594">
        <v>29</v>
      </c>
      <c r="F1594" t="s">
        <v>18</v>
      </c>
      <c r="G1594" t="str">
        <f t="shared" si="24"/>
        <v>F100-2-29A</v>
      </c>
      <c r="H1594" t="s">
        <v>20</v>
      </c>
      <c r="I1594" t="s">
        <v>20</v>
      </c>
      <c r="M1594" s="7"/>
    </row>
    <row r="1595" spans="1:34" x14ac:dyDescent="0.3">
      <c r="A1595" t="s">
        <v>889</v>
      </c>
      <c r="B1595" s="3">
        <v>40752</v>
      </c>
      <c r="C1595" s="1">
        <v>100</v>
      </c>
      <c r="D1595" s="1">
        <v>2</v>
      </c>
      <c r="E1595">
        <v>29</v>
      </c>
      <c r="F1595" t="s">
        <v>19</v>
      </c>
      <c r="G1595" t="str">
        <f t="shared" si="24"/>
        <v>F100-2-29B</v>
      </c>
      <c r="H1595" t="s">
        <v>20</v>
      </c>
      <c r="I1595" t="s">
        <v>20</v>
      </c>
      <c r="M1595" s="7"/>
    </row>
    <row r="1596" spans="1:34" x14ac:dyDescent="0.3">
      <c r="A1596" t="s">
        <v>889</v>
      </c>
      <c r="B1596" s="3">
        <v>40752</v>
      </c>
      <c r="C1596" s="1">
        <v>100</v>
      </c>
      <c r="D1596" s="1">
        <v>2</v>
      </c>
      <c r="E1596">
        <v>30</v>
      </c>
      <c r="F1596" t="s">
        <v>18</v>
      </c>
      <c r="G1596" t="str">
        <f t="shared" si="24"/>
        <v>F100-2-30A</v>
      </c>
      <c r="H1596" t="s">
        <v>22</v>
      </c>
      <c r="I1596" t="s">
        <v>23</v>
      </c>
      <c r="K1596" t="s">
        <v>25</v>
      </c>
      <c r="L1596" t="s">
        <v>71</v>
      </c>
      <c r="M1596" s="7" t="s">
        <v>397</v>
      </c>
    </row>
    <row r="1597" spans="1:34" x14ac:dyDescent="0.3">
      <c r="A1597" t="s">
        <v>889</v>
      </c>
      <c r="B1597" s="3">
        <v>40752</v>
      </c>
      <c r="C1597" s="1">
        <v>100</v>
      </c>
      <c r="D1597" s="1">
        <v>2</v>
      </c>
      <c r="E1597">
        <v>30</v>
      </c>
      <c r="F1597" t="s">
        <v>19</v>
      </c>
      <c r="G1597" t="str">
        <f t="shared" si="24"/>
        <v>F100-2-30B</v>
      </c>
      <c r="H1597" t="s">
        <v>20</v>
      </c>
      <c r="I1597" t="s">
        <v>20</v>
      </c>
      <c r="M1597" s="7"/>
    </row>
    <row r="1598" spans="1:34" x14ac:dyDescent="0.3">
      <c r="A1598" t="s">
        <v>889</v>
      </c>
      <c r="B1598" s="3">
        <v>40752</v>
      </c>
      <c r="C1598" s="1">
        <v>100</v>
      </c>
      <c r="D1598" s="1">
        <v>2</v>
      </c>
      <c r="E1598">
        <v>31</v>
      </c>
      <c r="F1598" t="s">
        <v>18</v>
      </c>
      <c r="G1598" t="str">
        <f t="shared" si="24"/>
        <v>F100-2-31A</v>
      </c>
      <c r="H1598" t="s">
        <v>22</v>
      </c>
      <c r="I1598" t="s">
        <v>23</v>
      </c>
      <c r="K1598" t="s">
        <v>35</v>
      </c>
      <c r="L1598" t="s">
        <v>26</v>
      </c>
      <c r="M1598" s="7" t="s">
        <v>456</v>
      </c>
      <c r="N1598" t="s">
        <v>27</v>
      </c>
      <c r="O1598" t="s">
        <v>28</v>
      </c>
      <c r="Q1598">
        <v>25.15</v>
      </c>
      <c r="R1598">
        <v>17.5</v>
      </c>
      <c r="S1598">
        <v>6.05</v>
      </c>
      <c r="W1598">
        <v>30</v>
      </c>
      <c r="X1598">
        <v>19</v>
      </c>
      <c r="Y1598">
        <v>53</v>
      </c>
      <c r="Z1598">
        <f>Y1598-X1598</f>
        <v>34</v>
      </c>
      <c r="AC1598">
        <v>180</v>
      </c>
    </row>
    <row r="1599" spans="1:34" x14ac:dyDescent="0.3">
      <c r="A1599" t="s">
        <v>889</v>
      </c>
      <c r="B1599" s="3">
        <v>40752</v>
      </c>
      <c r="C1599" s="1">
        <v>100</v>
      </c>
      <c r="D1599" s="1">
        <v>2</v>
      </c>
      <c r="E1599">
        <v>31</v>
      </c>
      <c r="F1599" t="s">
        <v>19</v>
      </c>
      <c r="G1599" t="str">
        <f t="shared" si="24"/>
        <v>F100-2-31B</v>
      </c>
      <c r="H1599" t="s">
        <v>20</v>
      </c>
      <c r="I1599" t="s">
        <v>20</v>
      </c>
      <c r="M1599" s="7"/>
    </row>
    <row r="1600" spans="1:34" x14ac:dyDescent="0.3">
      <c r="A1600" t="s">
        <v>889</v>
      </c>
      <c r="B1600" s="3">
        <v>40752</v>
      </c>
      <c r="C1600" s="1">
        <v>100</v>
      </c>
      <c r="D1600" s="1">
        <v>2</v>
      </c>
      <c r="E1600">
        <v>32</v>
      </c>
      <c r="F1600" t="s">
        <v>18</v>
      </c>
      <c r="G1600" t="str">
        <f t="shared" si="24"/>
        <v>F100-2-32A</v>
      </c>
      <c r="H1600" t="s">
        <v>20</v>
      </c>
      <c r="I1600" t="s">
        <v>20</v>
      </c>
      <c r="M1600" s="7"/>
    </row>
    <row r="1601" spans="1:34" x14ac:dyDescent="0.3">
      <c r="A1601" t="s">
        <v>889</v>
      </c>
      <c r="B1601" s="3">
        <v>40752</v>
      </c>
      <c r="C1601" s="1">
        <v>100</v>
      </c>
      <c r="D1601" s="1">
        <v>2</v>
      </c>
      <c r="E1601">
        <v>32</v>
      </c>
      <c r="F1601" t="s">
        <v>19</v>
      </c>
      <c r="G1601" t="str">
        <f t="shared" si="24"/>
        <v>F100-2-32B</v>
      </c>
      <c r="H1601" t="s">
        <v>22</v>
      </c>
      <c r="I1601" t="s">
        <v>23</v>
      </c>
      <c r="K1601" t="s">
        <v>25</v>
      </c>
      <c r="L1601" t="s">
        <v>26</v>
      </c>
      <c r="M1601" s="7" t="s">
        <v>393</v>
      </c>
      <c r="AA1601" t="s">
        <v>448</v>
      </c>
      <c r="AH1601" t="s">
        <v>457</v>
      </c>
    </row>
    <row r="1602" spans="1:34" x14ac:dyDescent="0.3">
      <c r="A1602" t="s">
        <v>889</v>
      </c>
      <c r="B1602" s="3">
        <v>40752</v>
      </c>
      <c r="C1602" s="1">
        <v>100</v>
      </c>
      <c r="D1602" s="1">
        <v>2</v>
      </c>
      <c r="E1602">
        <v>33</v>
      </c>
      <c r="F1602" t="s">
        <v>18</v>
      </c>
      <c r="G1602" t="str">
        <f t="shared" si="24"/>
        <v>F100-2-33A</v>
      </c>
      <c r="H1602" t="s">
        <v>22</v>
      </c>
      <c r="I1602" t="s">
        <v>23</v>
      </c>
      <c r="K1602" t="s">
        <v>53</v>
      </c>
      <c r="L1602" t="s">
        <v>26</v>
      </c>
      <c r="M1602" s="7" t="s">
        <v>458</v>
      </c>
      <c r="AH1602" t="s">
        <v>459</v>
      </c>
    </row>
    <row r="1603" spans="1:34" x14ac:dyDescent="0.3">
      <c r="A1603" t="s">
        <v>889</v>
      </c>
      <c r="B1603" s="3">
        <v>40752</v>
      </c>
      <c r="C1603" s="1">
        <v>100</v>
      </c>
      <c r="D1603" s="1">
        <v>2</v>
      </c>
      <c r="E1603">
        <v>33</v>
      </c>
      <c r="F1603" t="s">
        <v>19</v>
      </c>
      <c r="G1603" t="str">
        <f t="shared" ref="G1603:G1666" si="25">"F"&amp;C1603&amp;"-"&amp;D1603&amp;"-"&amp;E1603&amp;UPPER(F1603)</f>
        <v>F100-2-33B</v>
      </c>
      <c r="H1603" t="s">
        <v>20</v>
      </c>
      <c r="I1603" t="s">
        <v>20</v>
      </c>
      <c r="M1603" s="7"/>
    </row>
    <row r="1604" spans="1:34" x14ac:dyDescent="0.3">
      <c r="A1604" t="s">
        <v>889</v>
      </c>
      <c r="B1604" s="3">
        <v>40752</v>
      </c>
      <c r="C1604" s="1">
        <v>100</v>
      </c>
      <c r="D1604" s="1">
        <v>2</v>
      </c>
      <c r="E1604">
        <v>34</v>
      </c>
      <c r="F1604" t="s">
        <v>18</v>
      </c>
      <c r="G1604" t="str">
        <f t="shared" si="25"/>
        <v>F100-2-34A</v>
      </c>
      <c r="H1604" t="s">
        <v>20</v>
      </c>
      <c r="I1604" t="s">
        <v>20</v>
      </c>
      <c r="M1604" s="7"/>
    </row>
    <row r="1605" spans="1:34" x14ac:dyDescent="0.3">
      <c r="A1605" t="s">
        <v>889</v>
      </c>
      <c r="B1605" s="3">
        <v>40752</v>
      </c>
      <c r="C1605" s="1">
        <v>100</v>
      </c>
      <c r="D1605" s="1">
        <v>2</v>
      </c>
      <c r="E1605">
        <v>34</v>
      </c>
      <c r="F1605" t="s">
        <v>19</v>
      </c>
      <c r="G1605" t="str">
        <f t="shared" si="25"/>
        <v>F100-2-34B</v>
      </c>
      <c r="H1605" t="s">
        <v>20</v>
      </c>
      <c r="I1605" t="s">
        <v>20</v>
      </c>
      <c r="M1605" s="7"/>
    </row>
    <row r="1606" spans="1:34" x14ac:dyDescent="0.3">
      <c r="A1606" t="s">
        <v>889</v>
      </c>
      <c r="B1606" s="3">
        <v>40752</v>
      </c>
      <c r="C1606" s="1">
        <v>100</v>
      </c>
      <c r="D1606" s="1">
        <v>2</v>
      </c>
      <c r="E1606">
        <v>35</v>
      </c>
      <c r="F1606" t="s">
        <v>18</v>
      </c>
      <c r="G1606" t="str">
        <f t="shared" si="25"/>
        <v>F100-2-35A</v>
      </c>
      <c r="H1606" t="s">
        <v>20</v>
      </c>
      <c r="I1606" t="s">
        <v>20</v>
      </c>
      <c r="J1606" t="s">
        <v>21</v>
      </c>
      <c r="M1606" s="7"/>
    </row>
    <row r="1607" spans="1:34" x14ac:dyDescent="0.3">
      <c r="A1607" t="s">
        <v>889</v>
      </c>
      <c r="B1607" s="3">
        <v>40752</v>
      </c>
      <c r="C1607" s="1">
        <v>100</v>
      </c>
      <c r="D1607" s="1">
        <v>2</v>
      </c>
      <c r="E1607">
        <v>35</v>
      </c>
      <c r="F1607" t="s">
        <v>19</v>
      </c>
      <c r="G1607" t="str">
        <f t="shared" si="25"/>
        <v>F100-2-35B</v>
      </c>
      <c r="H1607" t="s">
        <v>20</v>
      </c>
      <c r="I1607" t="s">
        <v>20</v>
      </c>
      <c r="M1607" s="7"/>
    </row>
    <row r="1608" spans="1:34" x14ac:dyDescent="0.3">
      <c r="A1608" t="s">
        <v>889</v>
      </c>
      <c r="B1608" s="3">
        <v>40752</v>
      </c>
      <c r="C1608" s="1">
        <v>100</v>
      </c>
      <c r="D1608" s="1">
        <v>2</v>
      </c>
      <c r="E1608">
        <v>36</v>
      </c>
      <c r="F1608" t="s">
        <v>18</v>
      </c>
      <c r="G1608" t="str">
        <f t="shared" si="25"/>
        <v>F100-2-36A</v>
      </c>
      <c r="H1608" t="s">
        <v>20</v>
      </c>
      <c r="I1608" t="s">
        <v>20</v>
      </c>
      <c r="J1608" t="s">
        <v>21</v>
      </c>
      <c r="M1608" s="7"/>
    </row>
    <row r="1609" spans="1:34" x14ac:dyDescent="0.3">
      <c r="A1609" t="s">
        <v>889</v>
      </c>
      <c r="B1609" s="3">
        <v>40752</v>
      </c>
      <c r="C1609" s="1">
        <v>100</v>
      </c>
      <c r="D1609" s="1">
        <v>2</v>
      </c>
      <c r="E1609">
        <v>36</v>
      </c>
      <c r="F1609" t="s">
        <v>19</v>
      </c>
      <c r="G1609" t="str">
        <f t="shared" si="25"/>
        <v>F100-2-36B</v>
      </c>
      <c r="H1609" t="s">
        <v>22</v>
      </c>
      <c r="I1609" t="s">
        <v>23</v>
      </c>
      <c r="K1609" t="s">
        <v>90</v>
      </c>
      <c r="L1609" t="s">
        <v>26</v>
      </c>
      <c r="M1609" s="7" t="s">
        <v>460</v>
      </c>
      <c r="AA1609" t="s">
        <v>340</v>
      </c>
      <c r="AB1609" t="s">
        <v>71</v>
      </c>
      <c r="AH1609" t="s">
        <v>461</v>
      </c>
    </row>
    <row r="1610" spans="1:34" x14ac:dyDescent="0.3">
      <c r="A1610" t="s">
        <v>889</v>
      </c>
      <c r="B1610" s="3">
        <v>40752</v>
      </c>
      <c r="C1610" s="1">
        <v>100</v>
      </c>
      <c r="D1610" s="1">
        <v>2</v>
      </c>
      <c r="E1610">
        <v>37</v>
      </c>
      <c r="F1610" t="s">
        <v>18</v>
      </c>
      <c r="G1610" t="str">
        <f t="shared" si="25"/>
        <v>F100-2-37A</v>
      </c>
      <c r="H1610" t="s">
        <v>22</v>
      </c>
      <c r="I1610" t="s">
        <v>23</v>
      </c>
      <c r="K1610" t="s">
        <v>30</v>
      </c>
      <c r="L1610" t="s">
        <v>71</v>
      </c>
      <c r="M1610" s="7" t="s">
        <v>403</v>
      </c>
    </row>
    <row r="1611" spans="1:34" x14ac:dyDescent="0.3">
      <c r="A1611" t="s">
        <v>889</v>
      </c>
      <c r="B1611" s="3">
        <v>40752</v>
      </c>
      <c r="C1611" s="1">
        <v>100</v>
      </c>
      <c r="D1611" s="1">
        <v>2</v>
      </c>
      <c r="E1611">
        <v>37</v>
      </c>
      <c r="F1611" t="s">
        <v>19</v>
      </c>
      <c r="G1611" t="str">
        <f t="shared" si="25"/>
        <v>F100-2-37B</v>
      </c>
      <c r="H1611" t="s">
        <v>22</v>
      </c>
      <c r="I1611" t="s">
        <v>23</v>
      </c>
      <c r="K1611" t="s">
        <v>35</v>
      </c>
      <c r="L1611" t="s">
        <v>26</v>
      </c>
      <c r="M1611" s="7" t="s">
        <v>404</v>
      </c>
    </row>
    <row r="1612" spans="1:34" x14ac:dyDescent="0.3">
      <c r="A1612" t="s">
        <v>889</v>
      </c>
      <c r="B1612" s="3">
        <v>40752</v>
      </c>
      <c r="C1612" s="1">
        <v>100</v>
      </c>
      <c r="D1612" s="1">
        <v>2</v>
      </c>
      <c r="E1612">
        <v>38</v>
      </c>
      <c r="F1612" t="s">
        <v>18</v>
      </c>
      <c r="G1612" t="str">
        <f t="shared" si="25"/>
        <v>F100-2-38A</v>
      </c>
      <c r="H1612" t="s">
        <v>20</v>
      </c>
      <c r="I1612" t="s">
        <v>20</v>
      </c>
      <c r="M1612" s="7"/>
    </row>
    <row r="1613" spans="1:34" x14ac:dyDescent="0.3">
      <c r="A1613" t="s">
        <v>889</v>
      </c>
      <c r="B1613" s="3">
        <v>40752</v>
      </c>
      <c r="C1613" s="1">
        <v>100</v>
      </c>
      <c r="D1613" s="1">
        <v>2</v>
      </c>
      <c r="E1613">
        <v>38</v>
      </c>
      <c r="F1613" t="s">
        <v>19</v>
      </c>
      <c r="G1613" t="str">
        <f t="shared" si="25"/>
        <v>F100-2-38B</v>
      </c>
      <c r="H1613" t="s">
        <v>22</v>
      </c>
      <c r="I1613" t="s">
        <v>23</v>
      </c>
      <c r="K1613" t="s">
        <v>25</v>
      </c>
      <c r="L1613" t="s">
        <v>71</v>
      </c>
      <c r="M1613" s="7" t="s">
        <v>405</v>
      </c>
    </row>
    <row r="1614" spans="1:34" x14ac:dyDescent="0.3">
      <c r="A1614" t="s">
        <v>889</v>
      </c>
      <c r="B1614" s="3">
        <v>40752</v>
      </c>
      <c r="C1614" s="1">
        <v>100</v>
      </c>
      <c r="D1614" s="1">
        <v>2</v>
      </c>
      <c r="E1614">
        <v>39</v>
      </c>
      <c r="F1614" t="s">
        <v>18</v>
      </c>
      <c r="G1614" t="str">
        <f t="shared" si="25"/>
        <v>F100-2-39A</v>
      </c>
      <c r="H1614" t="s">
        <v>20</v>
      </c>
      <c r="I1614" t="s">
        <v>20</v>
      </c>
      <c r="M1614" s="7"/>
    </row>
    <row r="1615" spans="1:34" x14ac:dyDescent="0.3">
      <c r="A1615" t="s">
        <v>889</v>
      </c>
      <c r="B1615" s="3">
        <v>40752</v>
      </c>
      <c r="C1615" s="1">
        <v>100</v>
      </c>
      <c r="D1615" s="1">
        <v>2</v>
      </c>
      <c r="E1615">
        <v>39</v>
      </c>
      <c r="F1615" t="s">
        <v>19</v>
      </c>
      <c r="G1615" t="str">
        <f t="shared" si="25"/>
        <v>F100-2-39B</v>
      </c>
      <c r="H1615" t="s">
        <v>22</v>
      </c>
      <c r="I1615" t="s">
        <v>23</v>
      </c>
      <c r="K1615" t="s">
        <v>90</v>
      </c>
      <c r="L1615" t="s">
        <v>26</v>
      </c>
      <c r="M1615" s="7" t="s">
        <v>462</v>
      </c>
      <c r="N1615" t="s">
        <v>27</v>
      </c>
      <c r="O1615" t="s">
        <v>28</v>
      </c>
      <c r="Q1615">
        <v>26.6</v>
      </c>
      <c r="R1615">
        <v>16.100000000000001</v>
      </c>
      <c r="S1615">
        <v>9.65</v>
      </c>
      <c r="W1615">
        <v>47</v>
      </c>
      <c r="X1615">
        <v>20</v>
      </c>
      <c r="Y1615">
        <v>75</v>
      </c>
      <c r="Z1615">
        <f>Y1615-X1615</f>
        <v>55</v>
      </c>
      <c r="AC1615">
        <v>178</v>
      </c>
    </row>
    <row r="1616" spans="1:34" x14ac:dyDescent="0.3">
      <c r="A1616" t="s">
        <v>889</v>
      </c>
      <c r="B1616" s="3">
        <v>40752</v>
      </c>
      <c r="C1616" s="1">
        <v>100</v>
      </c>
      <c r="D1616" s="1">
        <v>2</v>
      </c>
      <c r="E1616">
        <v>40</v>
      </c>
      <c r="F1616" t="s">
        <v>18</v>
      </c>
      <c r="G1616" t="str">
        <f t="shared" si="25"/>
        <v>F100-2-40A</v>
      </c>
      <c r="H1616" t="s">
        <v>22</v>
      </c>
      <c r="I1616" t="s">
        <v>23</v>
      </c>
      <c r="K1616" t="s">
        <v>25</v>
      </c>
      <c r="L1616" t="s">
        <v>26</v>
      </c>
      <c r="M1616" s="7" t="s">
        <v>402</v>
      </c>
      <c r="AA1616" t="s">
        <v>383</v>
      </c>
      <c r="AH1616" t="s">
        <v>457</v>
      </c>
    </row>
    <row r="1617" spans="1:34" x14ac:dyDescent="0.3">
      <c r="A1617" t="s">
        <v>889</v>
      </c>
      <c r="B1617" s="3">
        <v>40752</v>
      </c>
      <c r="C1617" s="1">
        <v>100</v>
      </c>
      <c r="D1617" s="1">
        <v>2</v>
      </c>
      <c r="E1617">
        <v>40</v>
      </c>
      <c r="F1617" t="s">
        <v>19</v>
      </c>
      <c r="G1617" t="str">
        <f t="shared" si="25"/>
        <v>F100-2-40B</v>
      </c>
      <c r="H1617" t="s">
        <v>22</v>
      </c>
      <c r="I1617" t="s">
        <v>23</v>
      </c>
      <c r="K1617" t="s">
        <v>25</v>
      </c>
      <c r="L1617" t="s">
        <v>71</v>
      </c>
      <c r="M1617" s="7" t="s">
        <v>432</v>
      </c>
      <c r="AH1617" t="s">
        <v>463</v>
      </c>
    </row>
    <row r="1618" spans="1:34" x14ac:dyDescent="0.3">
      <c r="A1618" t="s">
        <v>889</v>
      </c>
      <c r="B1618" s="3">
        <v>40752</v>
      </c>
      <c r="C1618" s="1">
        <v>100</v>
      </c>
      <c r="D1618" s="1">
        <v>2</v>
      </c>
      <c r="E1618">
        <v>41</v>
      </c>
      <c r="F1618" t="s">
        <v>18</v>
      </c>
      <c r="G1618" t="str">
        <f t="shared" si="25"/>
        <v>F100-2-41A</v>
      </c>
      <c r="H1618" t="s">
        <v>20</v>
      </c>
      <c r="I1618" t="s">
        <v>20</v>
      </c>
      <c r="M1618" s="7"/>
    </row>
    <row r="1619" spans="1:34" x14ac:dyDescent="0.3">
      <c r="A1619" t="s">
        <v>889</v>
      </c>
      <c r="B1619" s="3">
        <v>40752</v>
      </c>
      <c r="C1619" s="1">
        <v>100</v>
      </c>
      <c r="D1619" s="1">
        <v>2</v>
      </c>
      <c r="E1619">
        <v>41</v>
      </c>
      <c r="F1619" t="s">
        <v>19</v>
      </c>
      <c r="G1619" t="str">
        <f t="shared" si="25"/>
        <v>F100-2-41B</v>
      </c>
      <c r="H1619" t="s">
        <v>20</v>
      </c>
      <c r="I1619" t="s">
        <v>23</v>
      </c>
      <c r="M1619" s="7"/>
    </row>
    <row r="1620" spans="1:34" x14ac:dyDescent="0.3">
      <c r="A1620" t="s">
        <v>889</v>
      </c>
      <c r="B1620" s="3">
        <v>40752</v>
      </c>
      <c r="C1620" s="1">
        <v>100</v>
      </c>
      <c r="D1620" s="1">
        <v>2</v>
      </c>
      <c r="E1620">
        <v>42</v>
      </c>
      <c r="F1620" t="s">
        <v>18</v>
      </c>
      <c r="G1620" t="str">
        <f t="shared" si="25"/>
        <v>F100-2-42A</v>
      </c>
      <c r="H1620" t="s">
        <v>20</v>
      </c>
      <c r="I1620" t="s">
        <v>20</v>
      </c>
      <c r="J1620" t="s">
        <v>21</v>
      </c>
      <c r="M1620" s="7"/>
    </row>
    <row r="1621" spans="1:34" x14ac:dyDescent="0.3">
      <c r="A1621" t="s">
        <v>889</v>
      </c>
      <c r="B1621" s="3">
        <v>40752</v>
      </c>
      <c r="C1621" s="1">
        <v>100</v>
      </c>
      <c r="D1621" s="1">
        <v>2</v>
      </c>
      <c r="E1621">
        <v>42</v>
      </c>
      <c r="F1621" t="s">
        <v>19</v>
      </c>
      <c r="G1621" t="str">
        <f t="shared" si="25"/>
        <v>F100-2-42B</v>
      </c>
      <c r="H1621" t="s">
        <v>20</v>
      </c>
      <c r="I1621" t="s">
        <v>23</v>
      </c>
      <c r="J1621" t="s">
        <v>21</v>
      </c>
      <c r="M1621" s="7"/>
    </row>
    <row r="1622" spans="1:34" x14ac:dyDescent="0.3">
      <c r="A1622" t="s">
        <v>889</v>
      </c>
      <c r="B1622" s="3">
        <v>40752</v>
      </c>
      <c r="C1622" s="1">
        <v>100</v>
      </c>
      <c r="D1622" s="1">
        <v>2</v>
      </c>
      <c r="E1622">
        <v>43</v>
      </c>
      <c r="F1622" t="s">
        <v>18</v>
      </c>
      <c r="G1622" t="str">
        <f t="shared" si="25"/>
        <v>F100-2-43A</v>
      </c>
      <c r="H1622" t="s">
        <v>20</v>
      </c>
      <c r="I1622" t="s">
        <v>23</v>
      </c>
      <c r="J1622" t="s">
        <v>21</v>
      </c>
      <c r="M1622" s="7"/>
    </row>
    <row r="1623" spans="1:34" x14ac:dyDescent="0.3">
      <c r="A1623" t="s">
        <v>889</v>
      </c>
      <c r="B1623" s="3">
        <v>40752</v>
      </c>
      <c r="C1623" s="1">
        <v>100</v>
      </c>
      <c r="D1623" s="1">
        <v>2</v>
      </c>
      <c r="E1623">
        <v>43</v>
      </c>
      <c r="F1623" t="s">
        <v>19</v>
      </c>
      <c r="G1623" t="str">
        <f t="shared" si="25"/>
        <v>F100-2-43B</v>
      </c>
      <c r="H1623" t="s">
        <v>20</v>
      </c>
      <c r="I1623" t="s">
        <v>24</v>
      </c>
      <c r="J1623" t="s">
        <v>21</v>
      </c>
      <c r="M1623" s="7"/>
    </row>
    <row r="1624" spans="1:34" x14ac:dyDescent="0.3">
      <c r="A1624" t="s">
        <v>889</v>
      </c>
      <c r="B1624" s="3">
        <v>40752</v>
      </c>
      <c r="C1624" s="1">
        <v>100</v>
      </c>
      <c r="D1624" s="1">
        <v>2</v>
      </c>
      <c r="E1624">
        <v>44</v>
      </c>
      <c r="F1624" t="s">
        <v>18</v>
      </c>
      <c r="G1624" t="str">
        <f t="shared" si="25"/>
        <v>F100-2-44A</v>
      </c>
      <c r="H1624" t="s">
        <v>20</v>
      </c>
      <c r="I1624" t="s">
        <v>20</v>
      </c>
      <c r="J1624" t="s">
        <v>21</v>
      </c>
      <c r="M1624" s="7"/>
    </row>
    <row r="1625" spans="1:34" x14ac:dyDescent="0.3">
      <c r="A1625" t="s">
        <v>889</v>
      </c>
      <c r="B1625" s="3">
        <v>40752</v>
      </c>
      <c r="C1625" s="1">
        <v>100</v>
      </c>
      <c r="D1625" s="1">
        <v>2</v>
      </c>
      <c r="E1625">
        <v>44</v>
      </c>
      <c r="F1625" t="s">
        <v>19</v>
      </c>
      <c r="G1625" t="str">
        <f t="shared" si="25"/>
        <v>F100-2-44B</v>
      </c>
      <c r="H1625" t="s">
        <v>20</v>
      </c>
      <c r="I1625" t="s">
        <v>24</v>
      </c>
      <c r="J1625" t="s">
        <v>21</v>
      </c>
      <c r="M1625" s="7"/>
    </row>
    <row r="1626" spans="1:34" x14ac:dyDescent="0.3">
      <c r="A1626" t="s">
        <v>889</v>
      </c>
      <c r="B1626" s="3">
        <v>40752</v>
      </c>
      <c r="C1626" s="1">
        <v>100</v>
      </c>
      <c r="D1626" s="1">
        <v>2</v>
      </c>
      <c r="E1626">
        <v>45</v>
      </c>
      <c r="F1626" t="s">
        <v>18</v>
      </c>
      <c r="G1626" t="str">
        <f t="shared" si="25"/>
        <v>F100-2-45A</v>
      </c>
      <c r="H1626" t="s">
        <v>20</v>
      </c>
      <c r="I1626" t="s">
        <v>24</v>
      </c>
      <c r="J1626" t="s">
        <v>21</v>
      </c>
      <c r="M1626" s="7"/>
    </row>
    <row r="1627" spans="1:34" x14ac:dyDescent="0.3">
      <c r="A1627" t="s">
        <v>889</v>
      </c>
      <c r="B1627" s="3">
        <v>40752</v>
      </c>
      <c r="C1627" s="1">
        <v>100</v>
      </c>
      <c r="D1627" s="1">
        <v>2</v>
      </c>
      <c r="E1627">
        <v>45</v>
      </c>
      <c r="F1627" t="s">
        <v>19</v>
      </c>
      <c r="G1627" t="str">
        <f t="shared" si="25"/>
        <v>F100-2-45B</v>
      </c>
      <c r="H1627" t="s">
        <v>20</v>
      </c>
      <c r="I1627" t="s">
        <v>23</v>
      </c>
      <c r="M1627" s="7"/>
    </row>
    <row r="1628" spans="1:34" x14ac:dyDescent="0.3">
      <c r="A1628" t="s">
        <v>889</v>
      </c>
      <c r="B1628" s="3">
        <v>40752</v>
      </c>
      <c r="C1628" s="1">
        <v>100</v>
      </c>
      <c r="D1628" s="1">
        <v>2</v>
      </c>
      <c r="E1628">
        <v>46</v>
      </c>
      <c r="F1628" t="s">
        <v>18</v>
      </c>
      <c r="G1628" t="str">
        <f t="shared" si="25"/>
        <v>F100-2-46A</v>
      </c>
      <c r="H1628" t="s">
        <v>22</v>
      </c>
      <c r="I1628" t="s">
        <v>23</v>
      </c>
      <c r="K1628" t="s">
        <v>25</v>
      </c>
      <c r="L1628" t="s">
        <v>71</v>
      </c>
      <c r="M1628" s="7" t="s">
        <v>414</v>
      </c>
    </row>
    <row r="1629" spans="1:34" x14ac:dyDescent="0.3">
      <c r="A1629" t="s">
        <v>889</v>
      </c>
      <c r="B1629" s="3">
        <v>40752</v>
      </c>
      <c r="C1629" s="1">
        <v>100</v>
      </c>
      <c r="D1629" s="1">
        <v>2</v>
      </c>
      <c r="E1629">
        <v>46</v>
      </c>
      <c r="F1629" t="s">
        <v>19</v>
      </c>
      <c r="G1629" t="str">
        <f t="shared" si="25"/>
        <v>F100-2-46B</v>
      </c>
      <c r="H1629" t="s">
        <v>20</v>
      </c>
      <c r="I1629" t="s">
        <v>23</v>
      </c>
      <c r="J1629" t="s">
        <v>21</v>
      </c>
      <c r="M1629" s="7"/>
    </row>
    <row r="1630" spans="1:34" x14ac:dyDescent="0.3">
      <c r="A1630" t="s">
        <v>889</v>
      </c>
      <c r="B1630" s="3">
        <v>40752</v>
      </c>
      <c r="C1630" s="1">
        <v>100</v>
      </c>
      <c r="D1630" s="1">
        <v>2</v>
      </c>
      <c r="E1630">
        <v>47</v>
      </c>
      <c r="F1630" t="s">
        <v>18</v>
      </c>
      <c r="G1630" t="str">
        <f t="shared" si="25"/>
        <v>F100-2-47A</v>
      </c>
      <c r="H1630" t="s">
        <v>20</v>
      </c>
      <c r="I1630" t="s">
        <v>20</v>
      </c>
      <c r="M1630" s="7"/>
    </row>
    <row r="1631" spans="1:34" x14ac:dyDescent="0.3">
      <c r="A1631" t="s">
        <v>889</v>
      </c>
      <c r="B1631" s="3">
        <v>40752</v>
      </c>
      <c r="C1631" s="1">
        <v>100</v>
      </c>
      <c r="D1631" s="1">
        <v>2</v>
      </c>
      <c r="E1631">
        <v>47</v>
      </c>
      <c r="F1631" t="s">
        <v>19</v>
      </c>
      <c r="G1631" t="str">
        <f t="shared" si="25"/>
        <v>F100-2-47B</v>
      </c>
      <c r="H1631" t="s">
        <v>22</v>
      </c>
      <c r="I1631" t="s">
        <v>23</v>
      </c>
      <c r="K1631" t="s">
        <v>86</v>
      </c>
      <c r="L1631" t="s">
        <v>26</v>
      </c>
      <c r="M1631" s="7" t="s">
        <v>464</v>
      </c>
      <c r="N1631" t="s">
        <v>27</v>
      </c>
      <c r="O1631" t="s">
        <v>31</v>
      </c>
      <c r="Q1631">
        <v>39.6</v>
      </c>
      <c r="R1631">
        <v>21.6</v>
      </c>
      <c r="S1631">
        <v>15.4</v>
      </c>
      <c r="W1631">
        <v>28</v>
      </c>
      <c r="X1631">
        <v>20</v>
      </c>
      <c r="Y1631">
        <v>182</v>
      </c>
      <c r="Z1631">
        <f>Y1631-X1631</f>
        <v>162</v>
      </c>
      <c r="AH1631" t="s">
        <v>465</v>
      </c>
    </row>
    <row r="1632" spans="1:34" x14ac:dyDescent="0.3">
      <c r="A1632" t="s">
        <v>889</v>
      </c>
      <c r="B1632" s="3">
        <v>40752</v>
      </c>
      <c r="C1632" s="1">
        <v>100</v>
      </c>
      <c r="D1632" s="1">
        <v>2</v>
      </c>
      <c r="E1632">
        <v>48</v>
      </c>
      <c r="F1632" t="s">
        <v>18</v>
      </c>
      <c r="G1632" t="str">
        <f t="shared" si="25"/>
        <v>F100-2-48A</v>
      </c>
      <c r="H1632" t="s">
        <v>20</v>
      </c>
      <c r="I1632" t="s">
        <v>20</v>
      </c>
      <c r="M1632" s="7"/>
    </row>
    <row r="1633" spans="1:34" x14ac:dyDescent="0.3">
      <c r="A1633" t="s">
        <v>889</v>
      </c>
      <c r="B1633" s="3">
        <v>40752</v>
      </c>
      <c r="C1633" s="1">
        <v>100</v>
      </c>
      <c r="D1633" s="1">
        <v>2</v>
      </c>
      <c r="E1633">
        <v>48</v>
      </c>
      <c r="F1633" t="s">
        <v>19</v>
      </c>
      <c r="G1633" t="str">
        <f t="shared" si="25"/>
        <v>F100-2-48B</v>
      </c>
      <c r="H1633" t="s">
        <v>20</v>
      </c>
      <c r="I1633" t="s">
        <v>23</v>
      </c>
      <c r="M1633" s="7"/>
    </row>
    <row r="1634" spans="1:34" x14ac:dyDescent="0.3">
      <c r="A1634" t="s">
        <v>890</v>
      </c>
      <c r="B1634" s="3">
        <v>40753</v>
      </c>
      <c r="C1634" s="1">
        <v>100</v>
      </c>
      <c r="D1634" s="1">
        <v>2</v>
      </c>
      <c r="E1634">
        <v>1</v>
      </c>
      <c r="F1634" t="s">
        <v>18</v>
      </c>
      <c r="G1634" t="str">
        <f t="shared" si="25"/>
        <v>F100-2-1A</v>
      </c>
      <c r="H1634" t="s">
        <v>20</v>
      </c>
      <c r="I1634" t="s">
        <v>24</v>
      </c>
      <c r="M1634" s="7"/>
    </row>
    <row r="1635" spans="1:34" x14ac:dyDescent="0.3">
      <c r="A1635" t="s">
        <v>890</v>
      </c>
      <c r="B1635" s="3">
        <v>40753</v>
      </c>
      <c r="C1635" s="1">
        <v>100</v>
      </c>
      <c r="D1635" s="1">
        <v>2</v>
      </c>
      <c r="E1635">
        <v>1</v>
      </c>
      <c r="F1635" t="s">
        <v>19</v>
      </c>
      <c r="G1635" t="str">
        <f t="shared" si="25"/>
        <v>F100-2-1B</v>
      </c>
      <c r="H1635" t="s">
        <v>20</v>
      </c>
      <c r="I1635" t="s">
        <v>24</v>
      </c>
      <c r="M1635" s="7"/>
    </row>
    <row r="1636" spans="1:34" x14ac:dyDescent="0.3">
      <c r="A1636" t="s">
        <v>890</v>
      </c>
      <c r="B1636" s="3">
        <v>40753</v>
      </c>
      <c r="C1636" s="1">
        <v>100</v>
      </c>
      <c r="D1636" s="1">
        <v>2</v>
      </c>
      <c r="E1636">
        <v>2</v>
      </c>
      <c r="F1636" t="s">
        <v>18</v>
      </c>
      <c r="G1636" t="str">
        <f t="shared" si="25"/>
        <v>F100-2-2A</v>
      </c>
      <c r="H1636" t="s">
        <v>22</v>
      </c>
      <c r="I1636" t="s">
        <v>23</v>
      </c>
      <c r="K1636" t="s">
        <v>25</v>
      </c>
      <c r="L1636" t="s">
        <v>71</v>
      </c>
      <c r="M1636" s="7" t="s">
        <v>369</v>
      </c>
    </row>
    <row r="1637" spans="1:34" x14ac:dyDescent="0.3">
      <c r="A1637" t="s">
        <v>890</v>
      </c>
      <c r="B1637" s="3">
        <v>40753</v>
      </c>
      <c r="C1637" s="1">
        <v>100</v>
      </c>
      <c r="D1637" s="1">
        <v>2</v>
      </c>
      <c r="E1637">
        <v>2</v>
      </c>
      <c r="F1637" t="s">
        <v>19</v>
      </c>
      <c r="G1637" t="str">
        <f t="shared" si="25"/>
        <v>F100-2-2B</v>
      </c>
      <c r="H1637" t="s">
        <v>22</v>
      </c>
      <c r="I1637" t="s">
        <v>23</v>
      </c>
      <c r="K1637" t="s">
        <v>30</v>
      </c>
      <c r="L1637" t="s">
        <v>71</v>
      </c>
      <c r="M1637" s="7" t="s">
        <v>365</v>
      </c>
    </row>
    <row r="1638" spans="1:34" x14ac:dyDescent="0.3">
      <c r="A1638" t="s">
        <v>890</v>
      </c>
      <c r="B1638" s="3">
        <v>40753</v>
      </c>
      <c r="C1638" s="1">
        <v>100</v>
      </c>
      <c r="D1638" s="1">
        <v>2</v>
      </c>
      <c r="E1638">
        <v>3</v>
      </c>
      <c r="F1638" t="s">
        <v>18</v>
      </c>
      <c r="G1638" t="str">
        <f t="shared" si="25"/>
        <v>F100-2-3A</v>
      </c>
      <c r="H1638" t="s">
        <v>22</v>
      </c>
      <c r="I1638" t="s">
        <v>23</v>
      </c>
      <c r="K1638" t="s">
        <v>93</v>
      </c>
      <c r="L1638" t="s">
        <v>26</v>
      </c>
      <c r="M1638" s="7" t="s">
        <v>466</v>
      </c>
      <c r="N1638" t="s">
        <v>27</v>
      </c>
      <c r="O1638" t="s">
        <v>29</v>
      </c>
      <c r="P1638" t="s">
        <v>37</v>
      </c>
      <c r="Q1638">
        <v>33.25</v>
      </c>
      <c r="R1638">
        <v>11.65</v>
      </c>
      <c r="S1638">
        <v>25.65</v>
      </c>
      <c r="T1638">
        <v>147</v>
      </c>
      <c r="U1638">
        <v>89.35</v>
      </c>
      <c r="W1638">
        <v>21</v>
      </c>
      <c r="X1638">
        <v>20</v>
      </c>
      <c r="Y1638">
        <v>103</v>
      </c>
      <c r="Z1638">
        <f>Y1638-X1638</f>
        <v>83</v>
      </c>
    </row>
    <row r="1639" spans="1:34" x14ac:dyDescent="0.3">
      <c r="A1639" t="s">
        <v>890</v>
      </c>
      <c r="B1639" s="3">
        <v>40753</v>
      </c>
      <c r="C1639" s="1">
        <v>100</v>
      </c>
      <c r="D1639" s="1">
        <v>2</v>
      </c>
      <c r="E1639">
        <v>3</v>
      </c>
      <c r="F1639" t="s">
        <v>19</v>
      </c>
      <c r="G1639" t="str">
        <f t="shared" si="25"/>
        <v>F100-2-3B</v>
      </c>
      <c r="H1639" t="s">
        <v>20</v>
      </c>
      <c r="I1639" t="s">
        <v>23</v>
      </c>
      <c r="J1639" t="s">
        <v>21</v>
      </c>
      <c r="M1639" s="7"/>
    </row>
    <row r="1640" spans="1:34" x14ac:dyDescent="0.3">
      <c r="A1640" t="s">
        <v>890</v>
      </c>
      <c r="B1640" s="3">
        <v>40753</v>
      </c>
      <c r="C1640" s="1">
        <v>100</v>
      </c>
      <c r="D1640" s="1">
        <v>2</v>
      </c>
      <c r="E1640">
        <v>4</v>
      </c>
      <c r="F1640" t="s">
        <v>18</v>
      </c>
      <c r="G1640" t="str">
        <f t="shared" si="25"/>
        <v>F100-2-4A</v>
      </c>
      <c r="H1640" t="s">
        <v>22</v>
      </c>
      <c r="I1640" t="s">
        <v>20</v>
      </c>
      <c r="M1640" s="7"/>
    </row>
    <row r="1641" spans="1:34" x14ac:dyDescent="0.3">
      <c r="A1641" t="s">
        <v>890</v>
      </c>
      <c r="B1641" s="3">
        <v>40753</v>
      </c>
      <c r="C1641" s="1">
        <v>100</v>
      </c>
      <c r="D1641" s="1">
        <v>2</v>
      </c>
      <c r="E1641">
        <v>4</v>
      </c>
      <c r="F1641" t="s">
        <v>19</v>
      </c>
      <c r="G1641" t="str">
        <f t="shared" si="25"/>
        <v>F100-2-4B</v>
      </c>
      <c r="H1641" t="s">
        <v>20</v>
      </c>
      <c r="I1641" t="s">
        <v>23</v>
      </c>
      <c r="J1641" t="s">
        <v>21</v>
      </c>
      <c r="M1641" s="7"/>
    </row>
    <row r="1642" spans="1:34" x14ac:dyDescent="0.3">
      <c r="A1642" t="s">
        <v>890</v>
      </c>
      <c r="B1642" s="3">
        <v>40753</v>
      </c>
      <c r="C1642" s="1">
        <v>100</v>
      </c>
      <c r="D1642" s="1">
        <v>2</v>
      </c>
      <c r="E1642">
        <v>5</v>
      </c>
      <c r="F1642" t="s">
        <v>18</v>
      </c>
      <c r="G1642" t="str">
        <f t="shared" si="25"/>
        <v>F100-2-5A</v>
      </c>
      <c r="H1642" t="s">
        <v>20</v>
      </c>
      <c r="I1642" t="s">
        <v>23</v>
      </c>
      <c r="J1642" t="s">
        <v>21</v>
      </c>
      <c r="M1642" s="7"/>
    </row>
    <row r="1643" spans="1:34" x14ac:dyDescent="0.3">
      <c r="A1643" t="s">
        <v>890</v>
      </c>
      <c r="B1643" s="3">
        <v>40753</v>
      </c>
      <c r="C1643" s="1">
        <v>100</v>
      </c>
      <c r="D1643" s="1">
        <v>2</v>
      </c>
      <c r="E1643">
        <v>5</v>
      </c>
      <c r="F1643" t="s">
        <v>19</v>
      </c>
      <c r="G1643" t="str">
        <f t="shared" si="25"/>
        <v>F100-2-5B</v>
      </c>
      <c r="H1643" t="s">
        <v>22</v>
      </c>
      <c r="I1643" t="s">
        <v>23</v>
      </c>
      <c r="K1643" t="s">
        <v>30</v>
      </c>
      <c r="L1643" t="s">
        <v>71</v>
      </c>
      <c r="M1643" s="7" t="s">
        <v>367</v>
      </c>
    </row>
    <row r="1644" spans="1:34" x14ac:dyDescent="0.3">
      <c r="A1644" t="s">
        <v>890</v>
      </c>
      <c r="B1644" s="3">
        <v>40753</v>
      </c>
      <c r="C1644" s="1">
        <v>100</v>
      </c>
      <c r="D1644" s="1">
        <v>2</v>
      </c>
      <c r="E1644">
        <v>6</v>
      </c>
      <c r="F1644" t="s">
        <v>18</v>
      </c>
      <c r="G1644" t="str">
        <f t="shared" si="25"/>
        <v>F100-2-6A</v>
      </c>
      <c r="H1644" t="s">
        <v>22</v>
      </c>
      <c r="I1644" t="s">
        <v>23</v>
      </c>
      <c r="K1644" t="s">
        <v>30</v>
      </c>
      <c r="L1644" t="s">
        <v>26</v>
      </c>
      <c r="M1644" s="7" t="s">
        <v>371</v>
      </c>
      <c r="AH1644" t="s">
        <v>467</v>
      </c>
    </row>
    <row r="1645" spans="1:34" x14ac:dyDescent="0.3">
      <c r="A1645" t="s">
        <v>890</v>
      </c>
      <c r="B1645" s="3">
        <v>40753</v>
      </c>
      <c r="C1645" s="1">
        <v>100</v>
      </c>
      <c r="D1645" s="1">
        <v>2</v>
      </c>
      <c r="E1645">
        <v>6</v>
      </c>
      <c r="F1645" t="s">
        <v>19</v>
      </c>
      <c r="G1645" t="str">
        <f t="shared" si="25"/>
        <v>F100-2-6B</v>
      </c>
      <c r="H1645" t="s">
        <v>20</v>
      </c>
      <c r="I1645" t="s">
        <v>23</v>
      </c>
      <c r="J1645" t="s">
        <v>21</v>
      </c>
      <c r="M1645" s="7"/>
    </row>
    <row r="1646" spans="1:34" x14ac:dyDescent="0.3">
      <c r="A1646" t="s">
        <v>890</v>
      </c>
      <c r="B1646" s="3">
        <v>40753</v>
      </c>
      <c r="C1646" s="1">
        <v>100</v>
      </c>
      <c r="D1646" s="1">
        <v>2</v>
      </c>
      <c r="E1646">
        <v>7</v>
      </c>
      <c r="F1646" t="s">
        <v>18</v>
      </c>
      <c r="G1646" t="str">
        <f t="shared" si="25"/>
        <v>F100-2-7A</v>
      </c>
      <c r="H1646" t="s">
        <v>20</v>
      </c>
      <c r="I1646" t="s">
        <v>20</v>
      </c>
      <c r="J1646" t="s">
        <v>21</v>
      </c>
      <c r="M1646" s="7"/>
    </row>
    <row r="1647" spans="1:34" x14ac:dyDescent="0.3">
      <c r="A1647" t="s">
        <v>890</v>
      </c>
      <c r="B1647" s="3">
        <v>40753</v>
      </c>
      <c r="C1647" s="1">
        <v>100</v>
      </c>
      <c r="D1647" s="1">
        <v>2</v>
      </c>
      <c r="E1647">
        <v>7</v>
      </c>
      <c r="F1647" t="s">
        <v>19</v>
      </c>
      <c r="G1647" t="str">
        <f t="shared" si="25"/>
        <v>F100-2-7B</v>
      </c>
      <c r="H1647" t="s">
        <v>20</v>
      </c>
      <c r="I1647" t="s">
        <v>23</v>
      </c>
      <c r="J1647" t="s">
        <v>21</v>
      </c>
      <c r="M1647" s="7"/>
    </row>
    <row r="1648" spans="1:34" x14ac:dyDescent="0.3">
      <c r="A1648" t="s">
        <v>890</v>
      </c>
      <c r="B1648" s="3">
        <v>40753</v>
      </c>
      <c r="C1648" s="1">
        <v>100</v>
      </c>
      <c r="D1648" s="1">
        <v>2</v>
      </c>
      <c r="E1648">
        <v>8</v>
      </c>
      <c r="F1648" t="s">
        <v>18</v>
      </c>
      <c r="G1648" t="str">
        <f t="shared" si="25"/>
        <v>F100-2-8A</v>
      </c>
      <c r="H1648" t="s">
        <v>20</v>
      </c>
      <c r="I1648" t="s">
        <v>20</v>
      </c>
      <c r="J1648" t="s">
        <v>21</v>
      </c>
      <c r="M1648" s="7"/>
    </row>
    <row r="1649" spans="1:26" x14ac:dyDescent="0.3">
      <c r="A1649" t="s">
        <v>890</v>
      </c>
      <c r="B1649" s="3">
        <v>40753</v>
      </c>
      <c r="C1649" s="1">
        <v>100</v>
      </c>
      <c r="D1649" s="1">
        <v>2</v>
      </c>
      <c r="E1649">
        <v>8</v>
      </c>
      <c r="F1649" t="s">
        <v>19</v>
      </c>
      <c r="G1649" t="str">
        <f t="shared" si="25"/>
        <v>F100-2-8B</v>
      </c>
      <c r="H1649" t="s">
        <v>20</v>
      </c>
      <c r="I1649" t="s">
        <v>23</v>
      </c>
      <c r="J1649" t="s">
        <v>21</v>
      </c>
      <c r="M1649" s="7"/>
    </row>
    <row r="1650" spans="1:26" x14ac:dyDescent="0.3">
      <c r="A1650" t="s">
        <v>890</v>
      </c>
      <c r="B1650" s="3">
        <v>40753</v>
      </c>
      <c r="C1650" s="1">
        <v>100</v>
      </c>
      <c r="D1650" s="1">
        <v>2</v>
      </c>
      <c r="E1650">
        <v>9</v>
      </c>
      <c r="F1650" t="s">
        <v>18</v>
      </c>
      <c r="G1650" t="str">
        <f t="shared" si="25"/>
        <v>F100-2-9A</v>
      </c>
      <c r="H1650" t="s">
        <v>22</v>
      </c>
      <c r="I1650" t="s">
        <v>23</v>
      </c>
      <c r="K1650" t="s">
        <v>53</v>
      </c>
      <c r="L1650" t="s">
        <v>71</v>
      </c>
      <c r="M1650" s="7" t="s">
        <v>375</v>
      </c>
    </row>
    <row r="1651" spans="1:26" x14ac:dyDescent="0.3">
      <c r="A1651" t="s">
        <v>890</v>
      </c>
      <c r="B1651" s="3">
        <v>40753</v>
      </c>
      <c r="C1651" s="1">
        <v>100</v>
      </c>
      <c r="D1651" s="1">
        <v>2</v>
      </c>
      <c r="E1651">
        <v>9</v>
      </c>
      <c r="F1651" t="s">
        <v>19</v>
      </c>
      <c r="G1651" t="str">
        <f t="shared" si="25"/>
        <v>F100-2-9B</v>
      </c>
      <c r="H1651" t="s">
        <v>22</v>
      </c>
      <c r="I1651" t="s">
        <v>23</v>
      </c>
      <c r="K1651" t="s">
        <v>86</v>
      </c>
      <c r="L1651" t="s">
        <v>26</v>
      </c>
      <c r="M1651" s="7" t="s">
        <v>468</v>
      </c>
      <c r="N1651" t="s">
        <v>27</v>
      </c>
      <c r="O1651" t="s">
        <v>28</v>
      </c>
      <c r="P1651" t="s">
        <v>453</v>
      </c>
      <c r="Q1651">
        <v>39.85</v>
      </c>
      <c r="R1651">
        <v>20.55</v>
      </c>
      <c r="S1651">
        <v>18.899999999999999</v>
      </c>
      <c r="W1651">
        <v>29</v>
      </c>
      <c r="X1651">
        <v>20</v>
      </c>
      <c r="Y1651">
        <v>200</v>
      </c>
      <c r="Z1651">
        <f>Y1651-X1651</f>
        <v>180</v>
      </c>
    </row>
    <row r="1652" spans="1:26" x14ac:dyDescent="0.3">
      <c r="A1652" t="s">
        <v>890</v>
      </c>
      <c r="B1652" s="3">
        <v>40753</v>
      </c>
      <c r="C1652" s="1">
        <v>100</v>
      </c>
      <c r="D1652" s="1">
        <v>2</v>
      </c>
      <c r="E1652">
        <v>10</v>
      </c>
      <c r="F1652" t="s">
        <v>18</v>
      </c>
      <c r="G1652" t="str">
        <f t="shared" si="25"/>
        <v>F100-2-10A</v>
      </c>
      <c r="H1652" t="s">
        <v>20</v>
      </c>
      <c r="I1652" t="s">
        <v>23</v>
      </c>
      <c r="J1652" t="s">
        <v>21</v>
      </c>
      <c r="M1652" s="7"/>
    </row>
    <row r="1653" spans="1:26" x14ac:dyDescent="0.3">
      <c r="A1653" t="s">
        <v>890</v>
      </c>
      <c r="B1653" s="3">
        <v>40753</v>
      </c>
      <c r="C1653" s="1">
        <v>100</v>
      </c>
      <c r="D1653" s="1">
        <v>2</v>
      </c>
      <c r="E1653">
        <v>10</v>
      </c>
      <c r="F1653" t="s">
        <v>19</v>
      </c>
      <c r="G1653" t="str">
        <f t="shared" si="25"/>
        <v>F100-2-10B</v>
      </c>
      <c r="H1653" t="s">
        <v>20</v>
      </c>
      <c r="I1653" t="s">
        <v>23</v>
      </c>
      <c r="J1653" t="s">
        <v>21</v>
      </c>
      <c r="M1653" s="7"/>
    </row>
    <row r="1654" spans="1:26" x14ac:dyDescent="0.3">
      <c r="A1654" t="s">
        <v>890</v>
      </c>
      <c r="B1654" s="3">
        <v>40753</v>
      </c>
      <c r="C1654" s="1">
        <v>100</v>
      </c>
      <c r="D1654" s="1">
        <v>2</v>
      </c>
      <c r="E1654">
        <v>11</v>
      </c>
      <c r="F1654" t="s">
        <v>18</v>
      </c>
      <c r="G1654" t="str">
        <f t="shared" si="25"/>
        <v>F100-2-11A</v>
      </c>
      <c r="H1654" t="s">
        <v>22</v>
      </c>
      <c r="I1654" t="s">
        <v>23</v>
      </c>
      <c r="K1654" t="s">
        <v>90</v>
      </c>
      <c r="L1654" t="s">
        <v>71</v>
      </c>
      <c r="M1654" s="7" t="s">
        <v>419</v>
      </c>
    </row>
    <row r="1655" spans="1:26" x14ac:dyDescent="0.3">
      <c r="A1655" t="s">
        <v>890</v>
      </c>
      <c r="B1655" s="3">
        <v>40753</v>
      </c>
      <c r="C1655" s="1">
        <v>100</v>
      </c>
      <c r="D1655" s="1">
        <v>2</v>
      </c>
      <c r="E1655">
        <v>11</v>
      </c>
      <c r="F1655" t="s">
        <v>19</v>
      </c>
      <c r="G1655" t="str">
        <f t="shared" si="25"/>
        <v>F100-2-11B</v>
      </c>
      <c r="H1655" t="s">
        <v>20</v>
      </c>
      <c r="I1655" t="s">
        <v>23</v>
      </c>
      <c r="J1655" t="s">
        <v>21</v>
      </c>
      <c r="M1655" s="7"/>
    </row>
    <row r="1656" spans="1:26" x14ac:dyDescent="0.3">
      <c r="A1656" t="s">
        <v>890</v>
      </c>
      <c r="B1656" s="3">
        <v>40753</v>
      </c>
      <c r="C1656" s="1">
        <v>100</v>
      </c>
      <c r="D1656" s="1">
        <v>2</v>
      </c>
      <c r="E1656">
        <v>12</v>
      </c>
      <c r="F1656" t="s">
        <v>18</v>
      </c>
      <c r="G1656" t="str">
        <f t="shared" si="25"/>
        <v>F100-2-12A</v>
      </c>
      <c r="H1656" t="s">
        <v>20</v>
      </c>
      <c r="I1656" t="s">
        <v>20</v>
      </c>
      <c r="M1656" s="7"/>
    </row>
    <row r="1657" spans="1:26" x14ac:dyDescent="0.3">
      <c r="A1657" t="s">
        <v>890</v>
      </c>
      <c r="B1657" s="3">
        <v>40753</v>
      </c>
      <c r="C1657" s="1">
        <v>100</v>
      </c>
      <c r="D1657" s="1">
        <v>2</v>
      </c>
      <c r="E1657">
        <v>12</v>
      </c>
      <c r="F1657" t="s">
        <v>19</v>
      </c>
      <c r="G1657" t="str">
        <f t="shared" si="25"/>
        <v>F100-2-12B</v>
      </c>
      <c r="H1657" t="s">
        <v>20</v>
      </c>
      <c r="I1657" t="s">
        <v>23</v>
      </c>
      <c r="J1657" t="s">
        <v>21</v>
      </c>
      <c r="M1657" s="7"/>
    </row>
    <row r="1658" spans="1:26" x14ac:dyDescent="0.3">
      <c r="A1658" t="s">
        <v>890</v>
      </c>
      <c r="B1658" s="3">
        <v>40753</v>
      </c>
      <c r="C1658" s="1">
        <v>100</v>
      </c>
      <c r="D1658" s="1">
        <v>2</v>
      </c>
      <c r="E1658">
        <v>13</v>
      </c>
      <c r="F1658" t="s">
        <v>18</v>
      </c>
      <c r="G1658" t="str">
        <f t="shared" si="25"/>
        <v>F100-2-13A</v>
      </c>
      <c r="H1658" t="s">
        <v>20</v>
      </c>
      <c r="I1658" t="s">
        <v>20</v>
      </c>
      <c r="M1658" s="7"/>
    </row>
    <row r="1659" spans="1:26" x14ac:dyDescent="0.3">
      <c r="A1659" t="s">
        <v>890</v>
      </c>
      <c r="B1659" s="3">
        <v>40753</v>
      </c>
      <c r="C1659" s="1">
        <v>100</v>
      </c>
      <c r="D1659" s="1">
        <v>2</v>
      </c>
      <c r="E1659">
        <v>13</v>
      </c>
      <c r="F1659" t="s">
        <v>19</v>
      </c>
      <c r="G1659" t="str">
        <f t="shared" si="25"/>
        <v>F100-2-13B</v>
      </c>
      <c r="H1659" t="s">
        <v>20</v>
      </c>
      <c r="I1659" t="s">
        <v>20</v>
      </c>
      <c r="M1659" s="7"/>
    </row>
    <row r="1660" spans="1:26" x14ac:dyDescent="0.3">
      <c r="A1660" t="s">
        <v>890</v>
      </c>
      <c r="B1660" s="3">
        <v>40753</v>
      </c>
      <c r="C1660" s="1">
        <v>100</v>
      </c>
      <c r="D1660" s="1">
        <v>2</v>
      </c>
      <c r="E1660">
        <v>14</v>
      </c>
      <c r="F1660" t="s">
        <v>18</v>
      </c>
      <c r="G1660" t="str">
        <f t="shared" si="25"/>
        <v>F100-2-14A</v>
      </c>
      <c r="H1660" t="s">
        <v>20</v>
      </c>
      <c r="I1660" t="s">
        <v>20</v>
      </c>
      <c r="M1660" s="7"/>
    </row>
    <row r="1661" spans="1:26" x14ac:dyDescent="0.3">
      <c r="A1661" t="s">
        <v>890</v>
      </c>
      <c r="B1661" s="3">
        <v>40753</v>
      </c>
      <c r="C1661" s="1">
        <v>100</v>
      </c>
      <c r="D1661" s="1">
        <v>2</v>
      </c>
      <c r="E1661">
        <v>14</v>
      </c>
      <c r="F1661" t="s">
        <v>19</v>
      </c>
      <c r="G1661" t="str">
        <f t="shared" si="25"/>
        <v>F100-2-14B</v>
      </c>
      <c r="H1661" t="s">
        <v>20</v>
      </c>
      <c r="I1661" t="s">
        <v>20</v>
      </c>
      <c r="M1661" s="7"/>
    </row>
    <row r="1662" spans="1:26" x14ac:dyDescent="0.3">
      <c r="A1662" t="s">
        <v>890</v>
      </c>
      <c r="B1662" s="3">
        <v>40753</v>
      </c>
      <c r="C1662" s="1">
        <v>100</v>
      </c>
      <c r="D1662" s="1">
        <v>2</v>
      </c>
      <c r="E1662">
        <v>15</v>
      </c>
      <c r="F1662" t="s">
        <v>18</v>
      </c>
      <c r="G1662" t="str">
        <f t="shared" si="25"/>
        <v>F100-2-15A</v>
      </c>
      <c r="H1662" t="s">
        <v>22</v>
      </c>
      <c r="I1662" t="s">
        <v>23</v>
      </c>
      <c r="K1662" t="s">
        <v>53</v>
      </c>
      <c r="L1662" t="s">
        <v>71</v>
      </c>
      <c r="M1662" s="7" t="s">
        <v>378</v>
      </c>
    </row>
    <row r="1663" spans="1:26" x14ac:dyDescent="0.3">
      <c r="A1663" t="s">
        <v>890</v>
      </c>
      <c r="B1663" s="3">
        <v>40753</v>
      </c>
      <c r="C1663" s="1">
        <v>100</v>
      </c>
      <c r="D1663" s="1">
        <v>2</v>
      </c>
      <c r="E1663">
        <v>15</v>
      </c>
      <c r="F1663" t="s">
        <v>19</v>
      </c>
      <c r="G1663" t="str">
        <f t="shared" si="25"/>
        <v>F100-2-15B</v>
      </c>
      <c r="H1663" t="s">
        <v>20</v>
      </c>
      <c r="I1663" t="s">
        <v>20</v>
      </c>
      <c r="M1663" s="7"/>
    </row>
    <row r="1664" spans="1:26" x14ac:dyDescent="0.3">
      <c r="A1664" t="s">
        <v>890</v>
      </c>
      <c r="B1664" s="3">
        <v>40753</v>
      </c>
      <c r="C1664" s="1">
        <v>100</v>
      </c>
      <c r="D1664" s="1">
        <v>2</v>
      </c>
      <c r="E1664">
        <v>16</v>
      </c>
      <c r="F1664" t="s">
        <v>18</v>
      </c>
      <c r="G1664" t="str">
        <f t="shared" si="25"/>
        <v>F100-2-16A</v>
      </c>
      <c r="H1664" t="s">
        <v>22</v>
      </c>
      <c r="I1664" t="s">
        <v>23</v>
      </c>
      <c r="K1664" t="s">
        <v>25</v>
      </c>
      <c r="L1664" t="s">
        <v>71</v>
      </c>
      <c r="M1664" s="7" t="s">
        <v>374</v>
      </c>
    </row>
    <row r="1665" spans="1:34" x14ac:dyDescent="0.3">
      <c r="A1665" t="s">
        <v>890</v>
      </c>
      <c r="B1665" s="3">
        <v>40753</v>
      </c>
      <c r="C1665" s="1">
        <v>100</v>
      </c>
      <c r="D1665" s="1">
        <v>2</v>
      </c>
      <c r="E1665">
        <v>16</v>
      </c>
      <c r="F1665" t="s">
        <v>19</v>
      </c>
      <c r="G1665" t="str">
        <f t="shared" si="25"/>
        <v>F100-2-16B</v>
      </c>
      <c r="H1665" t="s">
        <v>22</v>
      </c>
      <c r="I1665" t="s">
        <v>23</v>
      </c>
      <c r="K1665" t="s">
        <v>86</v>
      </c>
      <c r="L1665" t="s">
        <v>71</v>
      </c>
      <c r="M1665" s="7" t="s">
        <v>422</v>
      </c>
    </row>
    <row r="1666" spans="1:34" x14ac:dyDescent="0.3">
      <c r="A1666" t="s">
        <v>890</v>
      </c>
      <c r="B1666" s="3">
        <v>40753</v>
      </c>
      <c r="C1666" s="1">
        <v>100</v>
      </c>
      <c r="D1666" s="1">
        <v>2</v>
      </c>
      <c r="E1666">
        <v>17</v>
      </c>
      <c r="F1666" t="s">
        <v>18</v>
      </c>
      <c r="G1666" t="str">
        <f t="shared" si="25"/>
        <v>F100-2-17A</v>
      </c>
      <c r="H1666" t="s">
        <v>20</v>
      </c>
      <c r="I1666" t="s">
        <v>23</v>
      </c>
      <c r="M1666" s="7"/>
    </row>
    <row r="1667" spans="1:34" x14ac:dyDescent="0.3">
      <c r="A1667" t="s">
        <v>890</v>
      </c>
      <c r="B1667" s="3">
        <v>40753</v>
      </c>
      <c r="C1667" s="1">
        <v>100</v>
      </c>
      <c r="D1667" s="1">
        <v>2</v>
      </c>
      <c r="E1667">
        <v>17</v>
      </c>
      <c r="F1667" t="s">
        <v>19</v>
      </c>
      <c r="G1667" t="str">
        <f t="shared" ref="G1667:G1730" si="26">"F"&amp;C1667&amp;"-"&amp;D1667&amp;"-"&amp;E1667&amp;UPPER(F1667)</f>
        <v>F100-2-17B</v>
      </c>
      <c r="H1667" t="s">
        <v>20</v>
      </c>
      <c r="I1667" t="s">
        <v>23</v>
      </c>
      <c r="J1667" t="s">
        <v>21</v>
      </c>
      <c r="M1667" s="7"/>
    </row>
    <row r="1668" spans="1:34" x14ac:dyDescent="0.3">
      <c r="A1668" t="s">
        <v>890</v>
      </c>
      <c r="B1668" s="3">
        <v>40753</v>
      </c>
      <c r="C1668" s="1">
        <v>100</v>
      </c>
      <c r="D1668" s="1">
        <v>2</v>
      </c>
      <c r="E1668">
        <v>18</v>
      </c>
      <c r="F1668" t="s">
        <v>18</v>
      </c>
      <c r="G1668" t="str">
        <f t="shared" si="26"/>
        <v>F100-2-18A</v>
      </c>
      <c r="H1668" t="s">
        <v>20</v>
      </c>
      <c r="I1668" t="s">
        <v>20</v>
      </c>
      <c r="M1668" s="7"/>
    </row>
    <row r="1669" spans="1:34" x14ac:dyDescent="0.3">
      <c r="A1669" t="s">
        <v>890</v>
      </c>
      <c r="B1669" s="3">
        <v>40753</v>
      </c>
      <c r="C1669" s="1">
        <v>100</v>
      </c>
      <c r="D1669" s="1">
        <v>2</v>
      </c>
      <c r="E1669">
        <v>18</v>
      </c>
      <c r="F1669" t="s">
        <v>19</v>
      </c>
      <c r="G1669" t="str">
        <f t="shared" si="26"/>
        <v>F100-2-18B</v>
      </c>
      <c r="H1669" t="s">
        <v>22</v>
      </c>
      <c r="I1669" t="s">
        <v>23</v>
      </c>
      <c r="K1669" t="s">
        <v>25</v>
      </c>
      <c r="L1669" t="s">
        <v>26</v>
      </c>
      <c r="M1669" s="7" t="s">
        <v>469</v>
      </c>
      <c r="N1669" t="s">
        <v>27</v>
      </c>
      <c r="O1669" t="s">
        <v>29</v>
      </c>
      <c r="Q1669">
        <v>49.3</v>
      </c>
      <c r="R1669">
        <v>23.75</v>
      </c>
      <c r="S1669">
        <v>33.1</v>
      </c>
      <c r="W1669">
        <v>24</v>
      </c>
      <c r="X1669">
        <v>20</v>
      </c>
      <c r="Y1669">
        <v>340</v>
      </c>
      <c r="Z1669">
        <f>Y1669-X1669</f>
        <v>320</v>
      </c>
      <c r="AC1669">
        <v>183</v>
      </c>
    </row>
    <row r="1670" spans="1:34" x14ac:dyDescent="0.3">
      <c r="A1670" t="s">
        <v>890</v>
      </c>
      <c r="B1670" s="3">
        <v>40753</v>
      </c>
      <c r="C1670" s="1">
        <v>100</v>
      </c>
      <c r="D1670" s="1">
        <v>2</v>
      </c>
      <c r="E1670">
        <v>19</v>
      </c>
      <c r="F1670" t="s">
        <v>18</v>
      </c>
      <c r="G1670" t="str">
        <f t="shared" si="26"/>
        <v>F100-2-19A</v>
      </c>
      <c r="H1670" t="s">
        <v>22</v>
      </c>
      <c r="I1670" t="s">
        <v>20</v>
      </c>
      <c r="M1670" s="7"/>
    </row>
    <row r="1671" spans="1:34" x14ac:dyDescent="0.3">
      <c r="A1671" t="s">
        <v>890</v>
      </c>
      <c r="B1671" s="3">
        <v>40753</v>
      </c>
      <c r="C1671" s="1">
        <v>100</v>
      </c>
      <c r="D1671" s="1">
        <v>2</v>
      </c>
      <c r="E1671">
        <v>19</v>
      </c>
      <c r="F1671" t="s">
        <v>19</v>
      </c>
      <c r="G1671" t="str">
        <f t="shared" si="26"/>
        <v>F100-2-19B</v>
      </c>
      <c r="H1671" t="s">
        <v>22</v>
      </c>
      <c r="I1671" t="s">
        <v>23</v>
      </c>
      <c r="K1671" t="s">
        <v>41</v>
      </c>
      <c r="L1671" t="s">
        <v>26</v>
      </c>
      <c r="M1671" s="7" t="s">
        <v>470</v>
      </c>
      <c r="N1671" t="s">
        <v>27</v>
      </c>
      <c r="O1671" t="s">
        <v>28</v>
      </c>
      <c r="P1671" t="s">
        <v>453</v>
      </c>
      <c r="Q1671">
        <v>35.700000000000003</v>
      </c>
      <c r="R1671">
        <v>18.600000000000001</v>
      </c>
      <c r="S1671">
        <v>15.85</v>
      </c>
      <c r="W1671">
        <v>29</v>
      </c>
      <c r="X1671">
        <v>20</v>
      </c>
      <c r="Y1671">
        <v>143</v>
      </c>
      <c r="Z1671">
        <f>Y1671-X1671</f>
        <v>123</v>
      </c>
    </row>
    <row r="1672" spans="1:34" x14ac:dyDescent="0.3">
      <c r="A1672" t="s">
        <v>890</v>
      </c>
      <c r="B1672" s="3">
        <v>40753</v>
      </c>
      <c r="C1672" s="1">
        <v>100</v>
      </c>
      <c r="D1672" s="1">
        <v>2</v>
      </c>
      <c r="E1672">
        <v>20</v>
      </c>
      <c r="F1672" t="s">
        <v>18</v>
      </c>
      <c r="G1672" t="str">
        <f t="shared" si="26"/>
        <v>F100-2-20A</v>
      </c>
      <c r="H1672" t="s">
        <v>22</v>
      </c>
      <c r="I1672" t="s">
        <v>23</v>
      </c>
      <c r="K1672" t="s">
        <v>36</v>
      </c>
      <c r="L1672" t="s">
        <v>26</v>
      </c>
      <c r="M1672" s="7" t="s">
        <v>471</v>
      </c>
      <c r="N1672" t="s">
        <v>27</v>
      </c>
      <c r="O1672" t="s">
        <v>29</v>
      </c>
      <c r="P1672" t="s">
        <v>37</v>
      </c>
      <c r="Q1672">
        <v>56.45</v>
      </c>
      <c r="R1672">
        <v>16.100000000000001</v>
      </c>
      <c r="S1672">
        <v>30.9</v>
      </c>
      <c r="T1672">
        <v>229.55</v>
      </c>
      <c r="U1672">
        <v>214.25</v>
      </c>
      <c r="W1672">
        <v>1</v>
      </c>
      <c r="X1672">
        <v>20</v>
      </c>
      <c r="Y1672">
        <v>305</v>
      </c>
      <c r="Z1672">
        <f>Y1672-X1672</f>
        <v>285</v>
      </c>
    </row>
    <row r="1673" spans="1:34" x14ac:dyDescent="0.3">
      <c r="A1673" t="s">
        <v>890</v>
      </c>
      <c r="B1673" s="3">
        <v>40753</v>
      </c>
      <c r="C1673" s="1">
        <v>100</v>
      </c>
      <c r="D1673" s="1">
        <v>2</v>
      </c>
      <c r="E1673">
        <v>20</v>
      </c>
      <c r="F1673" t="s">
        <v>19</v>
      </c>
      <c r="G1673" t="str">
        <f t="shared" si="26"/>
        <v>F100-2-20B</v>
      </c>
      <c r="H1673" t="s">
        <v>22</v>
      </c>
      <c r="I1673" t="s">
        <v>23</v>
      </c>
      <c r="K1673" t="s">
        <v>35</v>
      </c>
      <c r="L1673" t="s">
        <v>26</v>
      </c>
      <c r="M1673" s="7" t="s">
        <v>472</v>
      </c>
      <c r="N1673" t="s">
        <v>27</v>
      </c>
      <c r="O1673" t="s">
        <v>28</v>
      </c>
      <c r="Q1673">
        <v>28.5</v>
      </c>
      <c r="R1673">
        <v>17.3</v>
      </c>
      <c r="S1673">
        <v>7.05</v>
      </c>
      <c r="W1673">
        <v>29</v>
      </c>
      <c r="X1673">
        <v>20</v>
      </c>
      <c r="Y1673">
        <v>58</v>
      </c>
      <c r="Z1673">
        <f>Y1673-X1673</f>
        <v>38</v>
      </c>
      <c r="AA1673" t="s">
        <v>473</v>
      </c>
      <c r="AC1673">
        <v>184</v>
      </c>
    </row>
    <row r="1674" spans="1:34" x14ac:dyDescent="0.3">
      <c r="A1674" t="s">
        <v>890</v>
      </c>
      <c r="B1674" s="3">
        <v>40753</v>
      </c>
      <c r="C1674" s="1">
        <v>100</v>
      </c>
      <c r="D1674" s="1">
        <v>2</v>
      </c>
      <c r="E1674" s="4">
        <v>21</v>
      </c>
      <c r="F1674" t="s">
        <v>18</v>
      </c>
      <c r="G1674" t="str">
        <f t="shared" si="26"/>
        <v>F100-2-21A</v>
      </c>
      <c r="H1674" t="s">
        <v>20</v>
      </c>
      <c r="I1674" t="s">
        <v>20</v>
      </c>
      <c r="J1674" t="s">
        <v>21</v>
      </c>
      <c r="M1674" s="7"/>
    </row>
    <row r="1675" spans="1:34" x14ac:dyDescent="0.3">
      <c r="A1675" t="s">
        <v>890</v>
      </c>
      <c r="B1675" s="3">
        <v>40753</v>
      </c>
      <c r="C1675" s="1">
        <v>100</v>
      </c>
      <c r="D1675" s="1">
        <v>2</v>
      </c>
      <c r="E1675">
        <v>21</v>
      </c>
      <c r="F1675" t="s">
        <v>19</v>
      </c>
      <c r="G1675" t="str">
        <f t="shared" si="26"/>
        <v>F100-2-21B</v>
      </c>
      <c r="H1675" t="s">
        <v>22</v>
      </c>
      <c r="I1675" t="s">
        <v>23</v>
      </c>
      <c r="K1675" t="s">
        <v>35</v>
      </c>
      <c r="L1675" t="s">
        <v>26</v>
      </c>
      <c r="M1675" s="7" t="s">
        <v>474</v>
      </c>
      <c r="AH1675" t="s">
        <v>475</v>
      </c>
    </row>
    <row r="1676" spans="1:34" x14ac:dyDescent="0.3">
      <c r="A1676" t="s">
        <v>890</v>
      </c>
      <c r="B1676" s="3">
        <v>40753</v>
      </c>
      <c r="C1676" s="1">
        <v>100</v>
      </c>
      <c r="D1676" s="1">
        <v>2</v>
      </c>
      <c r="E1676">
        <v>22</v>
      </c>
      <c r="F1676" t="s">
        <v>18</v>
      </c>
      <c r="G1676" t="str">
        <f t="shared" si="26"/>
        <v>F100-2-22A</v>
      </c>
      <c r="H1676" t="s">
        <v>20</v>
      </c>
      <c r="I1676" t="s">
        <v>20</v>
      </c>
      <c r="J1676" t="s">
        <v>21</v>
      </c>
      <c r="M1676" s="7"/>
    </row>
    <row r="1677" spans="1:34" x14ac:dyDescent="0.3">
      <c r="A1677" t="s">
        <v>890</v>
      </c>
      <c r="B1677" s="3">
        <v>40753</v>
      </c>
      <c r="C1677" s="1">
        <v>100</v>
      </c>
      <c r="D1677" s="1">
        <v>2</v>
      </c>
      <c r="E1677">
        <v>22</v>
      </c>
      <c r="F1677" t="s">
        <v>19</v>
      </c>
      <c r="G1677" t="str">
        <f t="shared" si="26"/>
        <v>F100-2-22B</v>
      </c>
      <c r="H1677" t="s">
        <v>20</v>
      </c>
      <c r="I1677" t="s">
        <v>20</v>
      </c>
      <c r="M1677" s="7"/>
    </row>
    <row r="1678" spans="1:34" x14ac:dyDescent="0.3">
      <c r="A1678" t="s">
        <v>890</v>
      </c>
      <c r="B1678" s="3">
        <v>40753</v>
      </c>
      <c r="C1678" s="1">
        <v>100</v>
      </c>
      <c r="D1678" s="1">
        <v>2</v>
      </c>
      <c r="E1678">
        <v>23</v>
      </c>
      <c r="F1678" t="s">
        <v>18</v>
      </c>
      <c r="G1678" t="str">
        <f t="shared" si="26"/>
        <v>F100-2-23A</v>
      </c>
      <c r="H1678" t="s">
        <v>22</v>
      </c>
      <c r="I1678" t="s">
        <v>23</v>
      </c>
      <c r="K1678" t="s">
        <v>35</v>
      </c>
      <c r="L1678" t="s">
        <v>26</v>
      </c>
      <c r="M1678" s="7" t="s">
        <v>385</v>
      </c>
    </row>
    <row r="1679" spans="1:34" x14ac:dyDescent="0.3">
      <c r="A1679" t="s">
        <v>890</v>
      </c>
      <c r="B1679" s="3">
        <v>40753</v>
      </c>
      <c r="C1679" s="1">
        <v>100</v>
      </c>
      <c r="D1679" s="1">
        <v>2</v>
      </c>
      <c r="E1679">
        <v>23</v>
      </c>
      <c r="F1679" t="s">
        <v>19</v>
      </c>
      <c r="G1679" t="str">
        <f t="shared" si="26"/>
        <v>F100-2-23B</v>
      </c>
      <c r="H1679" t="s">
        <v>22</v>
      </c>
      <c r="I1679" t="s">
        <v>23</v>
      </c>
      <c r="K1679" t="s">
        <v>35</v>
      </c>
      <c r="L1679" t="s">
        <v>71</v>
      </c>
      <c r="M1679" s="7" t="s">
        <v>382</v>
      </c>
    </row>
    <row r="1680" spans="1:34" x14ac:dyDescent="0.3">
      <c r="A1680" t="s">
        <v>890</v>
      </c>
      <c r="B1680" s="3">
        <v>40753</v>
      </c>
      <c r="C1680" s="1">
        <v>100</v>
      </c>
      <c r="D1680" s="1">
        <v>2</v>
      </c>
      <c r="E1680">
        <v>24</v>
      </c>
      <c r="F1680" t="s">
        <v>18</v>
      </c>
      <c r="G1680" t="str">
        <f t="shared" si="26"/>
        <v>F100-2-24A</v>
      </c>
      <c r="H1680" t="s">
        <v>20</v>
      </c>
      <c r="I1680" t="s">
        <v>23</v>
      </c>
      <c r="M1680" s="7"/>
    </row>
    <row r="1681" spans="1:29" x14ac:dyDescent="0.3">
      <c r="A1681" t="s">
        <v>890</v>
      </c>
      <c r="B1681" s="3">
        <v>40753</v>
      </c>
      <c r="C1681" s="1">
        <v>100</v>
      </c>
      <c r="D1681" s="1">
        <v>2</v>
      </c>
      <c r="E1681">
        <v>24</v>
      </c>
      <c r="F1681" t="s">
        <v>19</v>
      </c>
      <c r="G1681" t="str">
        <f t="shared" si="26"/>
        <v>F100-2-24B</v>
      </c>
      <c r="H1681" t="s">
        <v>22</v>
      </c>
      <c r="I1681" t="s">
        <v>20</v>
      </c>
      <c r="M1681" s="7"/>
    </row>
    <row r="1682" spans="1:29" x14ac:dyDescent="0.3">
      <c r="A1682" t="s">
        <v>890</v>
      </c>
      <c r="B1682" s="3">
        <v>40753</v>
      </c>
      <c r="C1682" s="1">
        <v>100</v>
      </c>
      <c r="D1682" s="1">
        <v>2</v>
      </c>
      <c r="E1682">
        <v>25</v>
      </c>
      <c r="F1682" t="s">
        <v>18</v>
      </c>
      <c r="G1682" t="str">
        <f t="shared" si="26"/>
        <v>F100-2-25A</v>
      </c>
      <c r="H1682" t="s">
        <v>22</v>
      </c>
      <c r="I1682" t="s">
        <v>23</v>
      </c>
      <c r="K1682" t="s">
        <v>90</v>
      </c>
      <c r="L1682" t="s">
        <v>26</v>
      </c>
      <c r="M1682" s="7" t="s">
        <v>476</v>
      </c>
      <c r="N1682" t="s">
        <v>27</v>
      </c>
      <c r="O1682" t="s">
        <v>28</v>
      </c>
      <c r="Q1682">
        <v>25.7</v>
      </c>
      <c r="R1682">
        <v>16.2</v>
      </c>
      <c r="S1682">
        <v>9.85</v>
      </c>
      <c r="W1682">
        <v>34</v>
      </c>
      <c r="X1682">
        <v>20</v>
      </c>
      <c r="Y1682">
        <v>69</v>
      </c>
      <c r="Z1682">
        <f>Y1682-X1682</f>
        <v>49</v>
      </c>
      <c r="AC1682">
        <v>185</v>
      </c>
    </row>
    <row r="1683" spans="1:29" x14ac:dyDescent="0.3">
      <c r="A1683" t="s">
        <v>890</v>
      </c>
      <c r="B1683" s="3">
        <v>40753</v>
      </c>
      <c r="C1683" s="1">
        <v>100</v>
      </c>
      <c r="D1683" s="1">
        <v>2</v>
      </c>
      <c r="E1683">
        <v>25</v>
      </c>
      <c r="F1683" t="s">
        <v>19</v>
      </c>
      <c r="G1683" t="str">
        <f t="shared" si="26"/>
        <v>F100-2-25B</v>
      </c>
      <c r="H1683" t="s">
        <v>20</v>
      </c>
      <c r="I1683" t="s">
        <v>20</v>
      </c>
      <c r="M1683" s="7"/>
    </row>
    <row r="1684" spans="1:29" x14ac:dyDescent="0.3">
      <c r="A1684" t="s">
        <v>890</v>
      </c>
      <c r="B1684" s="3">
        <v>40753</v>
      </c>
      <c r="C1684" s="1">
        <v>100</v>
      </c>
      <c r="D1684" s="1">
        <v>2</v>
      </c>
      <c r="E1684">
        <v>26</v>
      </c>
      <c r="F1684" t="s">
        <v>18</v>
      </c>
      <c r="G1684" t="str">
        <f t="shared" si="26"/>
        <v>F100-2-26A</v>
      </c>
      <c r="H1684" t="s">
        <v>20</v>
      </c>
      <c r="I1684" t="s">
        <v>23</v>
      </c>
      <c r="J1684" t="s">
        <v>21</v>
      </c>
      <c r="M1684" s="7"/>
    </row>
    <row r="1685" spans="1:29" x14ac:dyDescent="0.3">
      <c r="A1685" t="s">
        <v>890</v>
      </c>
      <c r="B1685" s="3">
        <v>40753</v>
      </c>
      <c r="C1685" s="1">
        <v>100</v>
      </c>
      <c r="D1685" s="1">
        <v>2</v>
      </c>
      <c r="E1685">
        <v>26</v>
      </c>
      <c r="F1685" t="s">
        <v>19</v>
      </c>
      <c r="G1685" t="str">
        <f t="shared" si="26"/>
        <v>F100-2-26B</v>
      </c>
      <c r="H1685" t="s">
        <v>20</v>
      </c>
      <c r="I1685" t="s">
        <v>23</v>
      </c>
      <c r="J1685" t="s">
        <v>21</v>
      </c>
      <c r="M1685" s="7"/>
    </row>
    <row r="1686" spans="1:29" x14ac:dyDescent="0.3">
      <c r="A1686" t="s">
        <v>890</v>
      </c>
      <c r="B1686" s="3">
        <v>40753</v>
      </c>
      <c r="C1686" s="1">
        <v>100</v>
      </c>
      <c r="D1686" s="1">
        <v>2</v>
      </c>
      <c r="E1686">
        <v>27</v>
      </c>
      <c r="F1686" t="s">
        <v>18</v>
      </c>
      <c r="G1686" t="str">
        <f t="shared" si="26"/>
        <v>F100-2-27A</v>
      </c>
      <c r="H1686" t="s">
        <v>20</v>
      </c>
      <c r="I1686" t="s">
        <v>20</v>
      </c>
      <c r="M1686" s="7"/>
    </row>
    <row r="1687" spans="1:29" x14ac:dyDescent="0.3">
      <c r="A1687" t="s">
        <v>890</v>
      </c>
      <c r="B1687" s="3">
        <v>40753</v>
      </c>
      <c r="C1687" s="1">
        <v>100</v>
      </c>
      <c r="D1687" s="1">
        <v>2</v>
      </c>
      <c r="E1687">
        <v>27</v>
      </c>
      <c r="F1687" t="s">
        <v>19</v>
      </c>
      <c r="G1687" t="str">
        <f t="shared" si="26"/>
        <v>F100-2-27B</v>
      </c>
      <c r="H1687" t="s">
        <v>22</v>
      </c>
      <c r="I1687" t="s">
        <v>23</v>
      </c>
      <c r="K1687" t="s">
        <v>90</v>
      </c>
      <c r="L1687" t="s">
        <v>71</v>
      </c>
      <c r="M1687" s="7" t="s">
        <v>452</v>
      </c>
    </row>
    <row r="1688" spans="1:29" x14ac:dyDescent="0.3">
      <c r="A1688" t="s">
        <v>890</v>
      </c>
      <c r="B1688" s="3">
        <v>40753</v>
      </c>
      <c r="C1688" s="1">
        <v>100</v>
      </c>
      <c r="D1688" s="1">
        <v>2</v>
      </c>
      <c r="E1688">
        <v>28</v>
      </c>
      <c r="F1688" t="s">
        <v>18</v>
      </c>
      <c r="G1688" t="str">
        <f t="shared" si="26"/>
        <v>F100-2-28A</v>
      </c>
      <c r="H1688" t="s">
        <v>20</v>
      </c>
      <c r="I1688" t="s">
        <v>23</v>
      </c>
      <c r="J1688" t="s">
        <v>21</v>
      </c>
      <c r="M1688" s="7"/>
    </row>
    <row r="1689" spans="1:29" x14ac:dyDescent="0.3">
      <c r="A1689" t="s">
        <v>890</v>
      </c>
      <c r="B1689" s="3">
        <v>40753</v>
      </c>
      <c r="C1689" s="1">
        <v>100</v>
      </c>
      <c r="D1689" s="1">
        <v>2</v>
      </c>
      <c r="E1689" s="6">
        <v>28</v>
      </c>
      <c r="F1689" s="6" t="s">
        <v>19</v>
      </c>
      <c r="G1689" t="str">
        <f t="shared" si="26"/>
        <v>F100-2-28B</v>
      </c>
      <c r="H1689" t="s">
        <v>22</v>
      </c>
      <c r="I1689" t="s">
        <v>23</v>
      </c>
      <c r="K1689" t="s">
        <v>53</v>
      </c>
      <c r="L1689" t="s">
        <v>71</v>
      </c>
      <c r="M1689" s="7" t="s">
        <v>400</v>
      </c>
    </row>
    <row r="1690" spans="1:29" x14ac:dyDescent="0.3">
      <c r="A1690" t="s">
        <v>890</v>
      </c>
      <c r="B1690" s="3">
        <v>40753</v>
      </c>
      <c r="C1690" s="1">
        <v>100</v>
      </c>
      <c r="D1690" s="1">
        <v>2</v>
      </c>
      <c r="E1690">
        <v>29</v>
      </c>
      <c r="F1690" t="s">
        <v>18</v>
      </c>
      <c r="G1690" t="str">
        <f t="shared" si="26"/>
        <v>F100-2-29A</v>
      </c>
      <c r="H1690" t="s">
        <v>20</v>
      </c>
      <c r="I1690" t="s">
        <v>20</v>
      </c>
      <c r="M1690" s="7"/>
    </row>
    <row r="1691" spans="1:29" x14ac:dyDescent="0.3">
      <c r="A1691" t="s">
        <v>890</v>
      </c>
      <c r="B1691" s="3">
        <v>40753</v>
      </c>
      <c r="C1691" s="1">
        <v>100</v>
      </c>
      <c r="D1691" s="1">
        <v>2</v>
      </c>
      <c r="E1691">
        <v>29</v>
      </c>
      <c r="F1691" t="s">
        <v>19</v>
      </c>
      <c r="G1691" t="str">
        <f t="shared" si="26"/>
        <v>F100-2-29B</v>
      </c>
      <c r="H1691" t="s">
        <v>20</v>
      </c>
      <c r="I1691" t="s">
        <v>23</v>
      </c>
      <c r="M1691" s="7"/>
    </row>
    <row r="1692" spans="1:29" x14ac:dyDescent="0.3">
      <c r="A1692" t="s">
        <v>890</v>
      </c>
      <c r="B1692" s="3">
        <v>40753</v>
      </c>
      <c r="C1692" s="1">
        <v>100</v>
      </c>
      <c r="D1692" s="1">
        <v>2</v>
      </c>
      <c r="E1692">
        <v>30</v>
      </c>
      <c r="F1692" t="s">
        <v>18</v>
      </c>
      <c r="G1692" t="str">
        <f t="shared" si="26"/>
        <v>F100-2-30A</v>
      </c>
      <c r="H1692" t="s">
        <v>22</v>
      </c>
      <c r="I1692" t="s">
        <v>23</v>
      </c>
      <c r="K1692" t="s">
        <v>25</v>
      </c>
      <c r="L1692" t="s">
        <v>71</v>
      </c>
      <c r="M1692" s="7" t="s">
        <v>397</v>
      </c>
    </row>
    <row r="1693" spans="1:29" x14ac:dyDescent="0.3">
      <c r="A1693" t="s">
        <v>890</v>
      </c>
      <c r="B1693" s="3">
        <v>40753</v>
      </c>
      <c r="C1693" s="1">
        <v>100</v>
      </c>
      <c r="D1693" s="1">
        <v>2</v>
      </c>
      <c r="E1693">
        <v>30</v>
      </c>
      <c r="F1693" t="s">
        <v>19</v>
      </c>
      <c r="G1693" t="str">
        <f t="shared" si="26"/>
        <v>F100-2-30B</v>
      </c>
      <c r="H1693" t="s">
        <v>20</v>
      </c>
      <c r="I1693" t="s">
        <v>20</v>
      </c>
      <c r="J1693" t="s">
        <v>21</v>
      </c>
      <c r="M1693" s="7"/>
    </row>
    <row r="1694" spans="1:29" x14ac:dyDescent="0.3">
      <c r="A1694" t="s">
        <v>890</v>
      </c>
      <c r="B1694" s="3">
        <v>40753</v>
      </c>
      <c r="C1694" s="1">
        <v>100</v>
      </c>
      <c r="D1694" s="1">
        <v>2</v>
      </c>
      <c r="E1694">
        <v>31</v>
      </c>
      <c r="F1694" t="s">
        <v>18</v>
      </c>
      <c r="G1694" t="str">
        <f t="shared" si="26"/>
        <v>F100-2-31A</v>
      </c>
      <c r="H1694" t="s">
        <v>22</v>
      </c>
      <c r="I1694" t="s">
        <v>23</v>
      </c>
      <c r="M1694" s="7"/>
    </row>
    <row r="1695" spans="1:29" x14ac:dyDescent="0.3">
      <c r="A1695" t="s">
        <v>890</v>
      </c>
      <c r="B1695" s="3">
        <v>40753</v>
      </c>
      <c r="C1695" s="1">
        <v>100</v>
      </c>
      <c r="D1695" s="1">
        <v>2</v>
      </c>
      <c r="E1695">
        <v>31</v>
      </c>
      <c r="F1695" t="s">
        <v>19</v>
      </c>
      <c r="G1695" t="str">
        <f t="shared" si="26"/>
        <v>F100-2-31B</v>
      </c>
      <c r="H1695" t="s">
        <v>20</v>
      </c>
      <c r="I1695" t="s">
        <v>20</v>
      </c>
      <c r="M1695" s="7"/>
    </row>
    <row r="1696" spans="1:29" x14ac:dyDescent="0.3">
      <c r="A1696" t="s">
        <v>890</v>
      </c>
      <c r="B1696" s="3">
        <v>40753</v>
      </c>
      <c r="C1696" s="1">
        <v>100</v>
      </c>
      <c r="D1696" s="1">
        <v>2</v>
      </c>
      <c r="E1696">
        <v>32</v>
      </c>
      <c r="F1696" t="s">
        <v>18</v>
      </c>
      <c r="G1696" t="str">
        <f t="shared" si="26"/>
        <v>F100-2-32A</v>
      </c>
      <c r="H1696" t="s">
        <v>22</v>
      </c>
      <c r="I1696" t="s">
        <v>23</v>
      </c>
      <c r="K1696" t="s">
        <v>25</v>
      </c>
      <c r="L1696" t="s">
        <v>26</v>
      </c>
      <c r="M1696" s="7" t="s">
        <v>393</v>
      </c>
      <c r="AA1696" t="s">
        <v>477</v>
      </c>
    </row>
    <row r="1697" spans="1:34" x14ac:dyDescent="0.3">
      <c r="A1697" t="s">
        <v>890</v>
      </c>
      <c r="B1697" s="3">
        <v>40753</v>
      </c>
      <c r="C1697" s="1">
        <v>100</v>
      </c>
      <c r="D1697" s="1">
        <v>2</v>
      </c>
      <c r="E1697">
        <v>32</v>
      </c>
      <c r="F1697" t="s">
        <v>19</v>
      </c>
      <c r="G1697" t="str">
        <f t="shared" si="26"/>
        <v>F100-2-32B</v>
      </c>
      <c r="H1697" t="s">
        <v>20</v>
      </c>
      <c r="I1697" t="s">
        <v>20</v>
      </c>
      <c r="M1697" s="7"/>
    </row>
    <row r="1698" spans="1:34" x14ac:dyDescent="0.3">
      <c r="A1698" t="s">
        <v>890</v>
      </c>
      <c r="B1698" s="3">
        <v>40753</v>
      </c>
      <c r="C1698" s="1">
        <v>100</v>
      </c>
      <c r="D1698" s="1">
        <v>2</v>
      </c>
      <c r="E1698">
        <v>33</v>
      </c>
      <c r="F1698" t="s">
        <v>18</v>
      </c>
      <c r="G1698" t="str">
        <f t="shared" si="26"/>
        <v>F100-2-33A</v>
      </c>
      <c r="H1698" t="s">
        <v>22</v>
      </c>
      <c r="I1698" t="s">
        <v>23</v>
      </c>
      <c r="K1698" t="s">
        <v>53</v>
      </c>
      <c r="L1698" t="s">
        <v>71</v>
      </c>
      <c r="M1698" s="7" t="s">
        <v>416</v>
      </c>
    </row>
    <row r="1699" spans="1:34" x14ac:dyDescent="0.3">
      <c r="A1699" t="s">
        <v>890</v>
      </c>
      <c r="B1699" s="3">
        <v>40753</v>
      </c>
      <c r="C1699" s="1">
        <v>100</v>
      </c>
      <c r="D1699" s="1">
        <v>2</v>
      </c>
      <c r="E1699">
        <v>33</v>
      </c>
      <c r="F1699" t="s">
        <v>19</v>
      </c>
      <c r="G1699" t="str">
        <f t="shared" si="26"/>
        <v>F100-2-33B</v>
      </c>
      <c r="H1699" t="s">
        <v>20</v>
      </c>
      <c r="I1699" t="s">
        <v>24</v>
      </c>
      <c r="M1699" s="7"/>
    </row>
    <row r="1700" spans="1:34" x14ac:dyDescent="0.3">
      <c r="A1700" t="s">
        <v>890</v>
      </c>
      <c r="B1700" s="3">
        <v>40753</v>
      </c>
      <c r="C1700" s="1">
        <v>100</v>
      </c>
      <c r="D1700" s="1">
        <v>2</v>
      </c>
      <c r="E1700">
        <v>34</v>
      </c>
      <c r="F1700" t="s">
        <v>18</v>
      </c>
      <c r="G1700" t="str">
        <f t="shared" si="26"/>
        <v>F100-2-34A</v>
      </c>
      <c r="H1700" t="s">
        <v>22</v>
      </c>
      <c r="I1700" t="s">
        <v>23</v>
      </c>
      <c r="M1700" s="7"/>
      <c r="AH1700" t="s">
        <v>478</v>
      </c>
    </row>
    <row r="1701" spans="1:34" x14ac:dyDescent="0.3">
      <c r="A1701" t="s">
        <v>890</v>
      </c>
      <c r="B1701" s="3">
        <v>40753</v>
      </c>
      <c r="C1701" s="1">
        <v>100</v>
      </c>
      <c r="D1701" s="1">
        <v>2</v>
      </c>
      <c r="E1701">
        <v>34</v>
      </c>
      <c r="F1701" t="s">
        <v>19</v>
      </c>
      <c r="G1701" t="str">
        <f t="shared" si="26"/>
        <v>F100-2-34B</v>
      </c>
      <c r="H1701" t="s">
        <v>22</v>
      </c>
      <c r="I1701" t="s">
        <v>23</v>
      </c>
      <c r="K1701" t="s">
        <v>25</v>
      </c>
      <c r="L1701" t="s">
        <v>26</v>
      </c>
      <c r="M1701" s="7" t="s">
        <v>402</v>
      </c>
      <c r="AA1701" t="s">
        <v>383</v>
      </c>
    </row>
    <row r="1702" spans="1:34" x14ac:dyDescent="0.3">
      <c r="A1702" t="s">
        <v>890</v>
      </c>
      <c r="B1702" s="3">
        <v>40753</v>
      </c>
      <c r="C1702" s="1">
        <v>100</v>
      </c>
      <c r="D1702" s="1">
        <v>2</v>
      </c>
      <c r="E1702">
        <v>35</v>
      </c>
      <c r="F1702" t="s">
        <v>18</v>
      </c>
      <c r="G1702" t="str">
        <f t="shared" si="26"/>
        <v>F100-2-35A</v>
      </c>
      <c r="H1702" t="s">
        <v>20</v>
      </c>
      <c r="I1702" t="s">
        <v>23</v>
      </c>
      <c r="M1702" s="7"/>
    </row>
    <row r="1703" spans="1:34" x14ac:dyDescent="0.3">
      <c r="A1703" t="s">
        <v>890</v>
      </c>
      <c r="B1703" s="3">
        <v>40753</v>
      </c>
      <c r="C1703" s="1">
        <v>100</v>
      </c>
      <c r="D1703" s="1">
        <v>2</v>
      </c>
      <c r="E1703">
        <v>35</v>
      </c>
      <c r="F1703" t="s">
        <v>19</v>
      </c>
      <c r="G1703" t="str">
        <f t="shared" si="26"/>
        <v>F100-2-35B</v>
      </c>
      <c r="H1703" t="s">
        <v>20</v>
      </c>
      <c r="I1703" t="s">
        <v>20</v>
      </c>
      <c r="M1703" s="7"/>
    </row>
    <row r="1704" spans="1:34" x14ac:dyDescent="0.3">
      <c r="A1704" t="s">
        <v>890</v>
      </c>
      <c r="B1704" s="3">
        <v>40753</v>
      </c>
      <c r="C1704" s="1">
        <v>100</v>
      </c>
      <c r="D1704" s="1">
        <v>2</v>
      </c>
      <c r="E1704">
        <v>36</v>
      </c>
      <c r="F1704" t="s">
        <v>18</v>
      </c>
      <c r="G1704" t="str">
        <f t="shared" si="26"/>
        <v>F100-2-36A</v>
      </c>
      <c r="H1704" t="s">
        <v>22</v>
      </c>
      <c r="I1704" t="s">
        <v>23</v>
      </c>
      <c r="K1704" t="s">
        <v>35</v>
      </c>
      <c r="L1704" t="s">
        <v>26</v>
      </c>
      <c r="M1704" s="7" t="s">
        <v>479</v>
      </c>
      <c r="N1704" t="s">
        <v>27</v>
      </c>
      <c r="O1704" t="s">
        <v>28</v>
      </c>
      <c r="Q1704">
        <v>27.9</v>
      </c>
      <c r="R1704">
        <v>17.25</v>
      </c>
      <c r="S1704">
        <v>8.4</v>
      </c>
      <c r="W1704">
        <v>77</v>
      </c>
      <c r="X1704">
        <v>20</v>
      </c>
      <c r="Y1704">
        <v>58</v>
      </c>
      <c r="Z1704">
        <f>Y1704-X1704</f>
        <v>38</v>
      </c>
      <c r="AA1704" t="s">
        <v>480</v>
      </c>
      <c r="AC1704">
        <v>186</v>
      </c>
    </row>
    <row r="1705" spans="1:34" x14ac:dyDescent="0.3">
      <c r="A1705" t="s">
        <v>890</v>
      </c>
      <c r="B1705" s="3">
        <v>40753</v>
      </c>
      <c r="C1705" s="1">
        <v>100</v>
      </c>
      <c r="D1705" s="1">
        <v>2</v>
      </c>
      <c r="E1705">
        <v>36</v>
      </c>
      <c r="F1705" t="s">
        <v>19</v>
      </c>
      <c r="G1705" t="str">
        <f t="shared" si="26"/>
        <v>F100-2-36B</v>
      </c>
      <c r="H1705" t="s">
        <v>22</v>
      </c>
      <c r="I1705" t="s">
        <v>23</v>
      </c>
      <c r="K1705" t="s">
        <v>25</v>
      </c>
      <c r="L1705" t="s">
        <v>71</v>
      </c>
      <c r="M1705" s="7" t="s">
        <v>426</v>
      </c>
    </row>
    <row r="1706" spans="1:34" x14ac:dyDescent="0.3">
      <c r="A1706" t="s">
        <v>890</v>
      </c>
      <c r="B1706" s="3">
        <v>40753</v>
      </c>
      <c r="C1706" s="1">
        <v>100</v>
      </c>
      <c r="D1706" s="1">
        <v>2</v>
      </c>
      <c r="E1706">
        <v>37</v>
      </c>
      <c r="F1706" t="s">
        <v>18</v>
      </c>
      <c r="G1706" t="str">
        <f t="shared" si="26"/>
        <v>F100-2-37A</v>
      </c>
      <c r="H1706" t="s">
        <v>20</v>
      </c>
      <c r="I1706" t="s">
        <v>23</v>
      </c>
      <c r="M1706" s="7"/>
    </row>
    <row r="1707" spans="1:34" x14ac:dyDescent="0.3">
      <c r="A1707" t="s">
        <v>890</v>
      </c>
      <c r="B1707" s="3">
        <v>40753</v>
      </c>
      <c r="C1707" s="1">
        <v>100</v>
      </c>
      <c r="D1707" s="1">
        <v>2</v>
      </c>
      <c r="E1707">
        <v>37</v>
      </c>
      <c r="F1707" t="s">
        <v>19</v>
      </c>
      <c r="G1707" t="str">
        <f t="shared" si="26"/>
        <v>F100-2-37B</v>
      </c>
      <c r="H1707" t="s">
        <v>22</v>
      </c>
      <c r="I1707" t="s">
        <v>23</v>
      </c>
      <c r="K1707" t="s">
        <v>445</v>
      </c>
      <c r="L1707" t="s">
        <v>26</v>
      </c>
      <c r="M1707" s="7" t="s">
        <v>481</v>
      </c>
      <c r="N1707" t="s">
        <v>27</v>
      </c>
      <c r="O1707" t="s">
        <v>29</v>
      </c>
      <c r="Q1707">
        <v>48.9</v>
      </c>
      <c r="R1707">
        <v>14.75</v>
      </c>
      <c r="T1707">
        <v>184.7</v>
      </c>
      <c r="U1707">
        <v>189.4</v>
      </c>
      <c r="V1707">
        <v>29.5</v>
      </c>
      <c r="W1707">
        <v>3</v>
      </c>
      <c r="X1707">
        <v>20</v>
      </c>
      <c r="Y1707">
        <v>121</v>
      </c>
      <c r="Z1707">
        <f>Y1707-X1707</f>
        <v>101</v>
      </c>
    </row>
    <row r="1708" spans="1:34" x14ac:dyDescent="0.3">
      <c r="A1708" t="s">
        <v>890</v>
      </c>
      <c r="B1708" s="3">
        <v>40753</v>
      </c>
      <c r="C1708" s="1">
        <v>100</v>
      </c>
      <c r="D1708" s="1">
        <v>2</v>
      </c>
      <c r="E1708">
        <v>38</v>
      </c>
      <c r="F1708" t="s">
        <v>18</v>
      </c>
      <c r="G1708" t="str">
        <f t="shared" si="26"/>
        <v>F100-2-38A</v>
      </c>
      <c r="H1708" t="s">
        <v>20</v>
      </c>
      <c r="I1708" t="s">
        <v>23</v>
      </c>
      <c r="M1708" s="7"/>
    </row>
    <row r="1709" spans="1:34" x14ac:dyDescent="0.3">
      <c r="A1709" t="s">
        <v>890</v>
      </c>
      <c r="B1709" s="3">
        <v>40753</v>
      </c>
      <c r="C1709" s="1">
        <v>100</v>
      </c>
      <c r="D1709" s="1">
        <v>2</v>
      </c>
      <c r="E1709">
        <v>38</v>
      </c>
      <c r="F1709" t="s">
        <v>19</v>
      </c>
      <c r="G1709" t="str">
        <f t="shared" si="26"/>
        <v>F100-2-38B</v>
      </c>
      <c r="H1709" t="s">
        <v>22</v>
      </c>
      <c r="I1709" t="s">
        <v>23</v>
      </c>
      <c r="M1709" s="7"/>
    </row>
    <row r="1710" spans="1:34" x14ac:dyDescent="0.3">
      <c r="A1710" t="s">
        <v>890</v>
      </c>
      <c r="B1710" s="3">
        <v>40753</v>
      </c>
      <c r="C1710" s="1">
        <v>100</v>
      </c>
      <c r="D1710" s="1">
        <v>2</v>
      </c>
      <c r="E1710">
        <v>39</v>
      </c>
      <c r="F1710" t="s">
        <v>18</v>
      </c>
      <c r="G1710" t="str">
        <f t="shared" si="26"/>
        <v>F100-2-39A</v>
      </c>
      <c r="H1710" t="s">
        <v>22</v>
      </c>
      <c r="I1710" t="s">
        <v>23</v>
      </c>
      <c r="K1710" t="s">
        <v>86</v>
      </c>
      <c r="L1710" t="s">
        <v>71</v>
      </c>
      <c r="M1710" s="7" t="s">
        <v>428</v>
      </c>
      <c r="AA1710" t="s">
        <v>482</v>
      </c>
    </row>
    <row r="1711" spans="1:34" x14ac:dyDescent="0.3">
      <c r="A1711" t="s">
        <v>890</v>
      </c>
      <c r="B1711" s="3">
        <v>40753</v>
      </c>
      <c r="C1711" s="1">
        <v>100</v>
      </c>
      <c r="D1711" s="1">
        <v>2</v>
      </c>
      <c r="E1711">
        <v>39</v>
      </c>
      <c r="F1711" t="s">
        <v>19</v>
      </c>
      <c r="G1711" t="str">
        <f t="shared" si="26"/>
        <v>F100-2-39B</v>
      </c>
      <c r="H1711" t="s">
        <v>22</v>
      </c>
      <c r="I1711" t="s">
        <v>23</v>
      </c>
      <c r="K1711" t="s">
        <v>41</v>
      </c>
      <c r="L1711" t="s">
        <v>26</v>
      </c>
      <c r="M1711" s="7" t="s">
        <v>483</v>
      </c>
      <c r="N1711" t="s">
        <v>27</v>
      </c>
      <c r="O1711" t="s">
        <v>28</v>
      </c>
      <c r="P1711" t="s">
        <v>453</v>
      </c>
      <c r="Q1711">
        <v>33.299999999999997</v>
      </c>
      <c r="R1711">
        <v>18.25</v>
      </c>
      <c r="S1711">
        <v>17.75</v>
      </c>
      <c r="W1711">
        <v>8</v>
      </c>
      <c r="X1711">
        <v>20</v>
      </c>
      <c r="Y1711">
        <v>98</v>
      </c>
      <c r="Z1711">
        <f>Y1711-X1711</f>
        <v>78</v>
      </c>
      <c r="AH1711" t="s">
        <v>484</v>
      </c>
    </row>
    <row r="1712" spans="1:34" x14ac:dyDescent="0.3">
      <c r="A1712" t="s">
        <v>890</v>
      </c>
      <c r="B1712" s="3">
        <v>40753</v>
      </c>
      <c r="C1712" s="1">
        <v>100</v>
      </c>
      <c r="D1712" s="1">
        <v>2</v>
      </c>
      <c r="E1712">
        <v>40</v>
      </c>
      <c r="F1712" t="s">
        <v>18</v>
      </c>
      <c r="G1712" t="str">
        <f t="shared" si="26"/>
        <v>F100-2-40A</v>
      </c>
      <c r="H1712" t="s">
        <v>22</v>
      </c>
      <c r="I1712" t="s">
        <v>23</v>
      </c>
      <c r="K1712" t="s">
        <v>53</v>
      </c>
      <c r="L1712" t="s">
        <v>26</v>
      </c>
      <c r="M1712" s="7" t="s">
        <v>458</v>
      </c>
    </row>
    <row r="1713" spans="1:34" x14ac:dyDescent="0.3">
      <c r="A1713" t="s">
        <v>890</v>
      </c>
      <c r="B1713" s="3">
        <v>40753</v>
      </c>
      <c r="C1713" s="1">
        <v>100</v>
      </c>
      <c r="D1713" s="1">
        <v>2</v>
      </c>
      <c r="E1713">
        <v>40</v>
      </c>
      <c r="F1713" t="s">
        <v>19</v>
      </c>
      <c r="G1713" t="str">
        <f t="shared" si="26"/>
        <v>F100-2-40B</v>
      </c>
      <c r="H1713" t="s">
        <v>20</v>
      </c>
      <c r="I1713" t="s">
        <v>20</v>
      </c>
      <c r="J1713" t="s">
        <v>21</v>
      </c>
      <c r="M1713" s="7"/>
    </row>
    <row r="1714" spans="1:34" x14ac:dyDescent="0.3">
      <c r="A1714" t="s">
        <v>890</v>
      </c>
      <c r="B1714" s="3">
        <v>40753</v>
      </c>
      <c r="C1714" s="1">
        <v>100</v>
      </c>
      <c r="D1714" s="1">
        <v>2</v>
      </c>
      <c r="E1714">
        <v>41</v>
      </c>
      <c r="F1714" t="s">
        <v>18</v>
      </c>
      <c r="G1714" t="str">
        <f t="shared" si="26"/>
        <v>F100-2-41A</v>
      </c>
      <c r="H1714" t="s">
        <v>20</v>
      </c>
      <c r="I1714" t="s">
        <v>20</v>
      </c>
      <c r="M1714" s="7"/>
    </row>
    <row r="1715" spans="1:34" x14ac:dyDescent="0.3">
      <c r="A1715" t="s">
        <v>890</v>
      </c>
      <c r="B1715" s="3">
        <v>40753</v>
      </c>
      <c r="C1715" s="1">
        <v>100</v>
      </c>
      <c r="D1715" s="1">
        <v>2</v>
      </c>
      <c r="E1715">
        <v>41</v>
      </c>
      <c r="F1715" t="s">
        <v>19</v>
      </c>
      <c r="G1715" t="str">
        <f t="shared" si="26"/>
        <v>F100-2-41B</v>
      </c>
      <c r="H1715" t="s">
        <v>22</v>
      </c>
      <c r="I1715" t="s">
        <v>23</v>
      </c>
      <c r="K1715" t="s">
        <v>35</v>
      </c>
      <c r="L1715" t="s">
        <v>26</v>
      </c>
      <c r="M1715" s="7" t="s">
        <v>485</v>
      </c>
      <c r="N1715" t="s">
        <v>27</v>
      </c>
      <c r="O1715" t="s">
        <v>29</v>
      </c>
      <c r="Q1715">
        <v>28.45</v>
      </c>
      <c r="R1715">
        <v>17.7</v>
      </c>
      <c r="S1715">
        <v>15.55</v>
      </c>
      <c r="W1715">
        <v>43</v>
      </c>
      <c r="X1715">
        <v>20</v>
      </c>
      <c r="Y1715">
        <v>65</v>
      </c>
      <c r="Z1715">
        <f>Y1715-X1715</f>
        <v>45</v>
      </c>
      <c r="AC1715">
        <v>188</v>
      </c>
    </row>
    <row r="1716" spans="1:34" x14ac:dyDescent="0.3">
      <c r="A1716" t="s">
        <v>890</v>
      </c>
      <c r="B1716" s="3">
        <v>40753</v>
      </c>
      <c r="C1716" s="1">
        <v>100</v>
      </c>
      <c r="D1716" s="1">
        <v>2</v>
      </c>
      <c r="E1716">
        <v>42</v>
      </c>
      <c r="F1716" t="s">
        <v>18</v>
      </c>
      <c r="G1716" t="str">
        <f t="shared" si="26"/>
        <v>F100-2-42A</v>
      </c>
      <c r="H1716" t="s">
        <v>20</v>
      </c>
      <c r="I1716" t="s">
        <v>20</v>
      </c>
      <c r="M1716" s="7"/>
    </row>
    <row r="1717" spans="1:34" x14ac:dyDescent="0.3">
      <c r="A1717" t="s">
        <v>890</v>
      </c>
      <c r="B1717" s="3">
        <v>40753</v>
      </c>
      <c r="C1717" s="1">
        <v>100</v>
      </c>
      <c r="D1717" s="1">
        <v>2</v>
      </c>
      <c r="E1717">
        <v>42</v>
      </c>
      <c r="F1717" t="s">
        <v>19</v>
      </c>
      <c r="G1717" t="str">
        <f t="shared" si="26"/>
        <v>F100-2-42B</v>
      </c>
      <c r="H1717" t="s">
        <v>20</v>
      </c>
      <c r="I1717" t="s">
        <v>20</v>
      </c>
      <c r="M1717" s="7"/>
    </row>
    <row r="1718" spans="1:34" x14ac:dyDescent="0.3">
      <c r="A1718" t="s">
        <v>890</v>
      </c>
      <c r="B1718" s="3">
        <v>40753</v>
      </c>
      <c r="C1718" s="1">
        <v>100</v>
      </c>
      <c r="D1718" s="1">
        <v>2</v>
      </c>
      <c r="E1718">
        <v>43</v>
      </c>
      <c r="F1718" t="s">
        <v>18</v>
      </c>
      <c r="G1718" t="str">
        <f t="shared" si="26"/>
        <v>F100-2-43A</v>
      </c>
      <c r="H1718" t="s">
        <v>20</v>
      </c>
      <c r="I1718" t="s">
        <v>24</v>
      </c>
      <c r="M1718" s="7"/>
    </row>
    <row r="1719" spans="1:34" x14ac:dyDescent="0.3">
      <c r="A1719" t="s">
        <v>890</v>
      </c>
      <c r="B1719" s="3">
        <v>40753</v>
      </c>
      <c r="C1719" s="1">
        <v>100</v>
      </c>
      <c r="D1719" s="1">
        <v>2</v>
      </c>
      <c r="E1719">
        <v>43</v>
      </c>
      <c r="F1719" t="s">
        <v>19</v>
      </c>
      <c r="G1719" t="str">
        <f t="shared" si="26"/>
        <v>F100-2-43B</v>
      </c>
      <c r="H1719" t="s">
        <v>20</v>
      </c>
      <c r="I1719" t="s">
        <v>20</v>
      </c>
      <c r="J1719" t="s">
        <v>21</v>
      </c>
      <c r="M1719" s="7"/>
    </row>
    <row r="1720" spans="1:34" x14ac:dyDescent="0.3">
      <c r="A1720" t="s">
        <v>890</v>
      </c>
      <c r="B1720" s="3">
        <v>40753</v>
      </c>
      <c r="C1720" s="1">
        <v>100</v>
      </c>
      <c r="D1720" s="1">
        <v>2</v>
      </c>
      <c r="E1720">
        <v>44</v>
      </c>
      <c r="F1720" t="s">
        <v>18</v>
      </c>
      <c r="G1720" t="str">
        <f t="shared" si="26"/>
        <v>F100-2-44A</v>
      </c>
      <c r="H1720" t="s">
        <v>20</v>
      </c>
      <c r="I1720" t="s">
        <v>24</v>
      </c>
      <c r="M1720" s="7"/>
    </row>
    <row r="1721" spans="1:34" x14ac:dyDescent="0.3">
      <c r="A1721" t="s">
        <v>890</v>
      </c>
      <c r="B1721" s="3">
        <v>40753</v>
      </c>
      <c r="C1721" s="1">
        <v>100</v>
      </c>
      <c r="D1721" s="1">
        <v>2</v>
      </c>
      <c r="E1721">
        <v>44</v>
      </c>
      <c r="F1721" t="s">
        <v>19</v>
      </c>
      <c r="G1721" t="str">
        <f t="shared" si="26"/>
        <v>F100-2-44B</v>
      </c>
      <c r="H1721" t="s">
        <v>20</v>
      </c>
      <c r="I1721" t="s">
        <v>20</v>
      </c>
      <c r="J1721" t="s">
        <v>21</v>
      </c>
      <c r="M1721" s="7"/>
    </row>
    <row r="1722" spans="1:34" x14ac:dyDescent="0.3">
      <c r="A1722" t="s">
        <v>890</v>
      </c>
      <c r="B1722" s="3">
        <v>40753</v>
      </c>
      <c r="C1722" s="1">
        <v>100</v>
      </c>
      <c r="D1722" s="1">
        <v>2</v>
      </c>
      <c r="E1722">
        <v>45</v>
      </c>
      <c r="F1722" t="s">
        <v>18</v>
      </c>
      <c r="G1722" t="str">
        <f t="shared" si="26"/>
        <v>F100-2-45A</v>
      </c>
      <c r="H1722" t="s">
        <v>22</v>
      </c>
      <c r="I1722" t="s">
        <v>23</v>
      </c>
      <c r="K1722" t="s">
        <v>41</v>
      </c>
      <c r="L1722" t="s">
        <v>26</v>
      </c>
      <c r="M1722" s="7" t="s">
        <v>486</v>
      </c>
      <c r="N1722" t="s">
        <v>27</v>
      </c>
      <c r="O1722" t="s">
        <v>28</v>
      </c>
      <c r="P1722" t="s">
        <v>453</v>
      </c>
      <c r="Q1722">
        <v>33.25</v>
      </c>
      <c r="R1722">
        <v>17.95</v>
      </c>
      <c r="S1722">
        <v>13.95</v>
      </c>
      <c r="W1722">
        <v>1</v>
      </c>
      <c r="X1722">
        <v>20</v>
      </c>
      <c r="Y1722">
        <v>107</v>
      </c>
      <c r="Z1722">
        <f>Y1722-X1722</f>
        <v>87</v>
      </c>
    </row>
    <row r="1723" spans="1:34" x14ac:dyDescent="0.3">
      <c r="A1723" t="s">
        <v>890</v>
      </c>
      <c r="B1723" s="3">
        <v>40753</v>
      </c>
      <c r="C1723" s="1">
        <v>100</v>
      </c>
      <c r="D1723" s="1">
        <v>2</v>
      </c>
      <c r="E1723">
        <v>45</v>
      </c>
      <c r="F1723" t="s">
        <v>19</v>
      </c>
      <c r="G1723" t="str">
        <f t="shared" si="26"/>
        <v>F100-2-45B</v>
      </c>
      <c r="H1723" t="s">
        <v>22</v>
      </c>
      <c r="I1723" t="s">
        <v>23</v>
      </c>
      <c r="K1723" t="s">
        <v>30</v>
      </c>
      <c r="L1723" t="s">
        <v>26</v>
      </c>
      <c r="M1723" s="7" t="s">
        <v>487</v>
      </c>
      <c r="N1723" t="s">
        <v>27</v>
      </c>
      <c r="O1723" t="s">
        <v>28</v>
      </c>
      <c r="Q1723">
        <v>39.1</v>
      </c>
      <c r="R1723">
        <v>21.65</v>
      </c>
      <c r="S1723">
        <v>6.8</v>
      </c>
      <c r="W1723">
        <v>75</v>
      </c>
      <c r="X1723">
        <v>20</v>
      </c>
      <c r="Y1723">
        <v>120</v>
      </c>
      <c r="Z1723">
        <f>Y1723-X1723</f>
        <v>100</v>
      </c>
      <c r="AC1723">
        <v>187</v>
      </c>
      <c r="AH1723" t="s">
        <v>488</v>
      </c>
    </row>
    <row r="1724" spans="1:34" x14ac:dyDescent="0.3">
      <c r="A1724" t="s">
        <v>890</v>
      </c>
      <c r="B1724" s="3">
        <v>40753</v>
      </c>
      <c r="C1724" s="1">
        <v>100</v>
      </c>
      <c r="D1724" s="1">
        <v>2</v>
      </c>
      <c r="E1724">
        <v>46</v>
      </c>
      <c r="F1724" t="s">
        <v>18</v>
      </c>
      <c r="G1724" t="str">
        <f t="shared" si="26"/>
        <v>F100-2-46A</v>
      </c>
      <c r="H1724" t="s">
        <v>22</v>
      </c>
      <c r="I1724" t="s">
        <v>23</v>
      </c>
      <c r="K1724" t="s">
        <v>35</v>
      </c>
      <c r="L1724" t="s">
        <v>71</v>
      </c>
      <c r="M1724" s="7" t="s">
        <v>412</v>
      </c>
    </row>
    <row r="1725" spans="1:34" x14ac:dyDescent="0.3">
      <c r="A1725" t="s">
        <v>890</v>
      </c>
      <c r="B1725" s="3">
        <v>40753</v>
      </c>
      <c r="C1725" s="1">
        <v>100</v>
      </c>
      <c r="D1725" s="1">
        <v>2</v>
      </c>
      <c r="E1725">
        <v>46</v>
      </c>
      <c r="F1725" t="s">
        <v>19</v>
      </c>
      <c r="G1725" t="str">
        <f t="shared" si="26"/>
        <v>F100-2-46B</v>
      </c>
      <c r="H1725" t="s">
        <v>20</v>
      </c>
      <c r="I1725" t="s">
        <v>24</v>
      </c>
      <c r="M1725" s="7"/>
    </row>
    <row r="1726" spans="1:34" x14ac:dyDescent="0.3">
      <c r="A1726" t="s">
        <v>890</v>
      </c>
      <c r="B1726" s="3">
        <v>40753</v>
      </c>
      <c r="C1726" s="1">
        <v>100</v>
      </c>
      <c r="D1726" s="1">
        <v>2</v>
      </c>
      <c r="E1726">
        <v>47</v>
      </c>
      <c r="F1726" t="s">
        <v>18</v>
      </c>
      <c r="G1726" t="str">
        <f t="shared" si="26"/>
        <v>F100-2-47A</v>
      </c>
      <c r="H1726" t="s">
        <v>20</v>
      </c>
      <c r="I1726" t="s">
        <v>20</v>
      </c>
      <c r="M1726" s="7"/>
    </row>
    <row r="1727" spans="1:34" x14ac:dyDescent="0.3">
      <c r="A1727" t="s">
        <v>890</v>
      </c>
      <c r="B1727" s="3">
        <v>40753</v>
      </c>
      <c r="C1727" s="1">
        <v>100</v>
      </c>
      <c r="D1727" s="1">
        <v>2</v>
      </c>
      <c r="E1727">
        <v>47</v>
      </c>
      <c r="F1727" t="s">
        <v>19</v>
      </c>
      <c r="G1727" t="str">
        <f t="shared" si="26"/>
        <v>F100-2-47B</v>
      </c>
      <c r="H1727" t="s">
        <v>20</v>
      </c>
      <c r="I1727" t="s">
        <v>20</v>
      </c>
      <c r="M1727" s="7"/>
    </row>
    <row r="1728" spans="1:34" x14ac:dyDescent="0.3">
      <c r="A1728" t="s">
        <v>890</v>
      </c>
      <c r="B1728" s="3">
        <v>40753</v>
      </c>
      <c r="C1728" s="1">
        <v>100</v>
      </c>
      <c r="D1728" s="1">
        <v>2</v>
      </c>
      <c r="E1728">
        <v>48</v>
      </c>
      <c r="F1728" t="s">
        <v>18</v>
      </c>
      <c r="G1728" t="str">
        <f t="shared" si="26"/>
        <v>F100-2-48A</v>
      </c>
      <c r="H1728" t="s">
        <v>20</v>
      </c>
      <c r="I1728" t="s">
        <v>20</v>
      </c>
      <c r="M1728" s="7"/>
    </row>
    <row r="1729" spans="1:34" x14ac:dyDescent="0.3">
      <c r="A1729" t="s">
        <v>890</v>
      </c>
      <c r="B1729" s="3">
        <v>40753</v>
      </c>
      <c r="C1729" s="1">
        <v>100</v>
      </c>
      <c r="D1729" s="1">
        <v>2</v>
      </c>
      <c r="E1729">
        <v>48</v>
      </c>
      <c r="F1729" t="s">
        <v>19</v>
      </c>
      <c r="G1729" t="str">
        <f t="shared" si="26"/>
        <v>F100-2-48B</v>
      </c>
      <c r="H1729" t="s">
        <v>20</v>
      </c>
      <c r="I1729" t="s">
        <v>20</v>
      </c>
      <c r="J1729" t="s">
        <v>21</v>
      </c>
      <c r="M1729" s="7"/>
    </row>
    <row r="1730" spans="1:34" x14ac:dyDescent="0.3">
      <c r="A1730" t="s">
        <v>891</v>
      </c>
      <c r="B1730" s="3">
        <v>40754</v>
      </c>
      <c r="C1730" s="1">
        <v>100</v>
      </c>
      <c r="D1730" s="1">
        <v>2</v>
      </c>
      <c r="E1730">
        <v>1</v>
      </c>
      <c r="F1730" t="s">
        <v>18</v>
      </c>
      <c r="G1730" t="str">
        <f t="shared" si="26"/>
        <v>F100-2-1A</v>
      </c>
      <c r="H1730" t="s">
        <v>20</v>
      </c>
      <c r="I1730" t="s">
        <v>23</v>
      </c>
      <c r="J1730" t="s">
        <v>21</v>
      </c>
      <c r="M1730" s="7"/>
    </row>
    <row r="1731" spans="1:34" x14ac:dyDescent="0.3">
      <c r="A1731" t="s">
        <v>891</v>
      </c>
      <c r="B1731" s="3">
        <v>40754</v>
      </c>
      <c r="C1731" s="1">
        <v>100</v>
      </c>
      <c r="D1731" s="1">
        <v>2</v>
      </c>
      <c r="E1731">
        <v>1</v>
      </c>
      <c r="F1731" t="s">
        <v>19</v>
      </c>
      <c r="G1731" t="str">
        <f t="shared" ref="G1731:G1794" si="27">"F"&amp;C1731&amp;"-"&amp;D1731&amp;"-"&amp;E1731&amp;UPPER(F1731)</f>
        <v>F100-2-1B</v>
      </c>
      <c r="H1731" t="s">
        <v>20</v>
      </c>
      <c r="I1731" t="s">
        <v>24</v>
      </c>
      <c r="M1731" s="7"/>
    </row>
    <row r="1732" spans="1:34" x14ac:dyDescent="0.3">
      <c r="A1732" t="s">
        <v>891</v>
      </c>
      <c r="B1732" s="3">
        <v>40754</v>
      </c>
      <c r="C1732" s="1">
        <v>100</v>
      </c>
      <c r="D1732" s="1">
        <v>2</v>
      </c>
      <c r="E1732">
        <v>2</v>
      </c>
      <c r="F1732" t="s">
        <v>18</v>
      </c>
      <c r="G1732" t="str">
        <f t="shared" si="27"/>
        <v>F100-2-2A</v>
      </c>
      <c r="H1732" t="s">
        <v>20</v>
      </c>
      <c r="I1732" t="s">
        <v>20</v>
      </c>
      <c r="M1732" s="7"/>
    </row>
    <row r="1733" spans="1:34" x14ac:dyDescent="0.3">
      <c r="A1733" t="s">
        <v>891</v>
      </c>
      <c r="B1733" s="3">
        <v>40754</v>
      </c>
      <c r="C1733" s="1">
        <v>100</v>
      </c>
      <c r="D1733" s="1">
        <v>2</v>
      </c>
      <c r="E1733">
        <v>2</v>
      </c>
      <c r="F1733" t="s">
        <v>19</v>
      </c>
      <c r="G1733" t="str">
        <f t="shared" si="27"/>
        <v>F100-2-2B</v>
      </c>
      <c r="H1733" t="s">
        <v>20</v>
      </c>
      <c r="I1733" t="s">
        <v>20</v>
      </c>
      <c r="M1733" s="7"/>
    </row>
    <row r="1734" spans="1:34" x14ac:dyDescent="0.3">
      <c r="A1734" t="s">
        <v>891</v>
      </c>
      <c r="B1734" s="3">
        <v>40754</v>
      </c>
      <c r="C1734" s="1">
        <v>100</v>
      </c>
      <c r="D1734" s="1">
        <v>2</v>
      </c>
      <c r="E1734">
        <v>3</v>
      </c>
      <c r="F1734" t="s">
        <v>18</v>
      </c>
      <c r="G1734" t="str">
        <f t="shared" si="27"/>
        <v>F100-2-3A</v>
      </c>
      <c r="H1734" t="s">
        <v>20</v>
      </c>
      <c r="I1734" t="s">
        <v>20</v>
      </c>
      <c r="M1734" s="7"/>
    </row>
    <row r="1735" spans="1:34" x14ac:dyDescent="0.3">
      <c r="A1735" t="s">
        <v>891</v>
      </c>
      <c r="B1735" s="3">
        <v>40754</v>
      </c>
      <c r="C1735" s="1">
        <v>100</v>
      </c>
      <c r="D1735" s="1">
        <v>2</v>
      </c>
      <c r="E1735">
        <v>3</v>
      </c>
      <c r="F1735" t="s">
        <v>19</v>
      </c>
      <c r="G1735" t="str">
        <f t="shared" si="27"/>
        <v>F100-2-3B</v>
      </c>
      <c r="H1735" t="s">
        <v>20</v>
      </c>
      <c r="I1735" t="s">
        <v>20</v>
      </c>
      <c r="J1735" t="s">
        <v>21</v>
      </c>
      <c r="M1735" s="7"/>
    </row>
    <row r="1736" spans="1:34" x14ac:dyDescent="0.3">
      <c r="A1736" t="s">
        <v>891</v>
      </c>
      <c r="B1736" s="3">
        <v>40754</v>
      </c>
      <c r="C1736" s="1">
        <v>100</v>
      </c>
      <c r="D1736" s="1">
        <v>2</v>
      </c>
      <c r="E1736">
        <v>4</v>
      </c>
      <c r="F1736" t="s">
        <v>18</v>
      </c>
      <c r="G1736" t="str">
        <f t="shared" si="27"/>
        <v>F100-2-4A</v>
      </c>
      <c r="H1736" t="s">
        <v>20</v>
      </c>
      <c r="I1736" t="s">
        <v>20</v>
      </c>
      <c r="J1736" t="s">
        <v>21</v>
      </c>
      <c r="M1736" s="7"/>
    </row>
    <row r="1737" spans="1:34" x14ac:dyDescent="0.3">
      <c r="A1737" t="s">
        <v>891</v>
      </c>
      <c r="B1737" s="3">
        <v>40754</v>
      </c>
      <c r="C1737" s="1">
        <v>100</v>
      </c>
      <c r="D1737" s="1">
        <v>2</v>
      </c>
      <c r="E1737">
        <v>4</v>
      </c>
      <c r="F1737" t="s">
        <v>19</v>
      </c>
      <c r="G1737" t="str">
        <f t="shared" si="27"/>
        <v>F100-2-4B</v>
      </c>
      <c r="H1737" t="s">
        <v>22</v>
      </c>
      <c r="I1737" t="s">
        <v>23</v>
      </c>
      <c r="K1737" t="s">
        <v>35</v>
      </c>
      <c r="L1737" t="s">
        <v>71</v>
      </c>
      <c r="M1737" s="7" t="s">
        <v>442</v>
      </c>
    </row>
    <row r="1738" spans="1:34" x14ac:dyDescent="0.3">
      <c r="A1738" t="s">
        <v>891</v>
      </c>
      <c r="B1738" s="3">
        <v>40754</v>
      </c>
      <c r="C1738" s="1">
        <v>100</v>
      </c>
      <c r="D1738" s="1">
        <v>2</v>
      </c>
      <c r="E1738">
        <v>5</v>
      </c>
      <c r="F1738" t="s">
        <v>18</v>
      </c>
      <c r="G1738" t="str">
        <f t="shared" si="27"/>
        <v>F100-2-5A</v>
      </c>
      <c r="H1738" t="s">
        <v>20</v>
      </c>
      <c r="I1738" t="s">
        <v>23</v>
      </c>
      <c r="J1738" t="s">
        <v>21</v>
      </c>
      <c r="M1738" s="7"/>
    </row>
    <row r="1739" spans="1:34" x14ac:dyDescent="0.3">
      <c r="A1739" t="s">
        <v>891</v>
      </c>
      <c r="B1739" s="3">
        <v>40754</v>
      </c>
      <c r="C1739" s="1">
        <v>100</v>
      </c>
      <c r="D1739" s="1">
        <v>2</v>
      </c>
      <c r="E1739">
        <v>5</v>
      </c>
      <c r="F1739" t="s">
        <v>19</v>
      </c>
      <c r="G1739" t="str">
        <f t="shared" si="27"/>
        <v>F100-2-5B</v>
      </c>
      <c r="H1739" t="s">
        <v>22</v>
      </c>
      <c r="I1739" t="s">
        <v>23</v>
      </c>
      <c r="K1739" t="s">
        <v>30</v>
      </c>
      <c r="L1739" t="s">
        <v>26</v>
      </c>
      <c r="M1739" s="7" t="s">
        <v>371</v>
      </c>
    </row>
    <row r="1740" spans="1:34" x14ac:dyDescent="0.3">
      <c r="A1740" t="s">
        <v>891</v>
      </c>
      <c r="B1740" s="3">
        <v>40754</v>
      </c>
      <c r="C1740" s="1">
        <v>100</v>
      </c>
      <c r="D1740" s="1">
        <v>2</v>
      </c>
      <c r="E1740">
        <v>6</v>
      </c>
      <c r="F1740" t="s">
        <v>18</v>
      </c>
      <c r="G1740" t="str">
        <f t="shared" si="27"/>
        <v>F100-2-6A</v>
      </c>
      <c r="H1740" t="s">
        <v>22</v>
      </c>
      <c r="I1740" t="s">
        <v>23</v>
      </c>
      <c r="M1740" s="7"/>
    </row>
    <row r="1741" spans="1:34" x14ac:dyDescent="0.3">
      <c r="A1741" t="s">
        <v>891</v>
      </c>
      <c r="B1741" s="3">
        <v>40754</v>
      </c>
      <c r="C1741" s="1">
        <v>100</v>
      </c>
      <c r="D1741" s="1">
        <v>2</v>
      </c>
      <c r="E1741">
        <v>6</v>
      </c>
      <c r="F1741" t="s">
        <v>19</v>
      </c>
      <c r="G1741" t="str">
        <f t="shared" si="27"/>
        <v>F100-2-6B</v>
      </c>
      <c r="H1741" t="s">
        <v>20</v>
      </c>
      <c r="I1741" t="s">
        <v>20</v>
      </c>
      <c r="M1741" s="7"/>
    </row>
    <row r="1742" spans="1:34" x14ac:dyDescent="0.3">
      <c r="A1742" t="s">
        <v>891</v>
      </c>
      <c r="B1742" s="3">
        <v>40754</v>
      </c>
      <c r="C1742" s="1">
        <v>100</v>
      </c>
      <c r="D1742" s="1">
        <v>2</v>
      </c>
      <c r="E1742">
        <v>7</v>
      </c>
      <c r="F1742" t="s">
        <v>18</v>
      </c>
      <c r="G1742" t="str">
        <f t="shared" si="27"/>
        <v>F100-2-7A</v>
      </c>
      <c r="H1742" t="s">
        <v>20</v>
      </c>
      <c r="I1742" t="s">
        <v>20</v>
      </c>
      <c r="M1742" s="7"/>
    </row>
    <row r="1743" spans="1:34" x14ac:dyDescent="0.3">
      <c r="A1743" t="s">
        <v>891</v>
      </c>
      <c r="B1743" s="3">
        <v>40754</v>
      </c>
      <c r="C1743" s="1">
        <v>100</v>
      </c>
      <c r="D1743" s="1">
        <v>2</v>
      </c>
      <c r="E1743">
        <v>7</v>
      </c>
      <c r="F1743" t="s">
        <v>19</v>
      </c>
      <c r="G1743" t="str">
        <f t="shared" si="27"/>
        <v>F100-2-7B</v>
      </c>
      <c r="H1743" t="s">
        <v>20</v>
      </c>
      <c r="I1743" t="s">
        <v>23</v>
      </c>
      <c r="J1743" t="s">
        <v>21</v>
      </c>
      <c r="M1743" s="7"/>
    </row>
    <row r="1744" spans="1:34" x14ac:dyDescent="0.3">
      <c r="A1744" t="s">
        <v>891</v>
      </c>
      <c r="B1744" s="3">
        <v>40754</v>
      </c>
      <c r="C1744" s="1">
        <v>100</v>
      </c>
      <c r="D1744" s="1">
        <v>2</v>
      </c>
      <c r="E1744">
        <v>8</v>
      </c>
      <c r="F1744" t="s">
        <v>18</v>
      </c>
      <c r="G1744" t="str">
        <f t="shared" si="27"/>
        <v>F100-2-8A</v>
      </c>
      <c r="H1744" t="s">
        <v>22</v>
      </c>
      <c r="I1744" t="s">
        <v>24</v>
      </c>
      <c r="M1744" s="7"/>
      <c r="AH1744" t="s">
        <v>489</v>
      </c>
    </row>
    <row r="1745" spans="1:29" x14ac:dyDescent="0.3">
      <c r="A1745" t="s">
        <v>891</v>
      </c>
      <c r="B1745" s="3">
        <v>40754</v>
      </c>
      <c r="C1745" s="1">
        <v>100</v>
      </c>
      <c r="D1745" s="1">
        <v>2</v>
      </c>
      <c r="E1745">
        <v>8</v>
      </c>
      <c r="F1745" t="s">
        <v>19</v>
      </c>
      <c r="G1745" t="str">
        <f t="shared" si="27"/>
        <v>F100-2-8B</v>
      </c>
      <c r="H1745" t="s">
        <v>20</v>
      </c>
      <c r="I1745" t="s">
        <v>23</v>
      </c>
      <c r="J1745" t="s">
        <v>21</v>
      </c>
      <c r="M1745" s="7"/>
    </row>
    <row r="1746" spans="1:29" x14ac:dyDescent="0.3">
      <c r="A1746" t="s">
        <v>891</v>
      </c>
      <c r="B1746" s="3">
        <v>40754</v>
      </c>
      <c r="C1746" s="1">
        <v>100</v>
      </c>
      <c r="D1746" s="1">
        <v>2</v>
      </c>
      <c r="E1746">
        <v>9</v>
      </c>
      <c r="F1746" t="s">
        <v>18</v>
      </c>
      <c r="G1746" t="str">
        <f t="shared" si="27"/>
        <v>F100-2-9A</v>
      </c>
      <c r="H1746" t="s">
        <v>22</v>
      </c>
      <c r="I1746" t="s">
        <v>23</v>
      </c>
      <c r="K1746" t="s">
        <v>25</v>
      </c>
      <c r="L1746" t="s">
        <v>71</v>
      </c>
      <c r="M1746" s="7" t="s">
        <v>374</v>
      </c>
    </row>
    <row r="1747" spans="1:29" x14ac:dyDescent="0.3">
      <c r="A1747" t="s">
        <v>891</v>
      </c>
      <c r="B1747" s="3">
        <v>40754</v>
      </c>
      <c r="C1747" s="1">
        <v>100</v>
      </c>
      <c r="D1747" s="1">
        <v>2</v>
      </c>
      <c r="E1747">
        <v>9</v>
      </c>
      <c r="F1747" t="s">
        <v>19</v>
      </c>
      <c r="G1747" t="str">
        <f t="shared" si="27"/>
        <v>F100-2-9B</v>
      </c>
      <c r="H1747" t="s">
        <v>22</v>
      </c>
      <c r="I1747" t="s">
        <v>23</v>
      </c>
      <c r="K1747" t="s">
        <v>86</v>
      </c>
      <c r="L1747" t="s">
        <v>71</v>
      </c>
      <c r="M1747" s="7" t="s">
        <v>468</v>
      </c>
    </row>
    <row r="1748" spans="1:29" x14ac:dyDescent="0.3">
      <c r="A1748" t="s">
        <v>891</v>
      </c>
      <c r="B1748" s="3">
        <v>40754</v>
      </c>
      <c r="C1748" s="1">
        <v>100</v>
      </c>
      <c r="D1748" s="1">
        <v>2</v>
      </c>
      <c r="E1748">
        <v>10</v>
      </c>
      <c r="F1748" t="s">
        <v>18</v>
      </c>
      <c r="G1748" t="str">
        <f t="shared" si="27"/>
        <v>F100-2-10A</v>
      </c>
      <c r="H1748" t="s">
        <v>20</v>
      </c>
      <c r="I1748" t="s">
        <v>24</v>
      </c>
      <c r="M1748" s="7"/>
    </row>
    <row r="1749" spans="1:29" x14ac:dyDescent="0.3">
      <c r="A1749" t="s">
        <v>891</v>
      </c>
      <c r="B1749" s="3">
        <v>40754</v>
      </c>
      <c r="C1749" s="1">
        <v>100</v>
      </c>
      <c r="D1749" s="1">
        <v>2</v>
      </c>
      <c r="E1749">
        <v>10</v>
      </c>
      <c r="F1749" t="s">
        <v>19</v>
      </c>
      <c r="G1749" t="str">
        <f t="shared" si="27"/>
        <v>F100-2-10B</v>
      </c>
      <c r="H1749" t="s">
        <v>20</v>
      </c>
      <c r="I1749" t="s">
        <v>24</v>
      </c>
      <c r="M1749" s="7"/>
    </row>
    <row r="1750" spans="1:29" x14ac:dyDescent="0.3">
      <c r="A1750" t="s">
        <v>891</v>
      </c>
      <c r="B1750" s="3">
        <v>40754</v>
      </c>
      <c r="C1750" s="1">
        <v>100</v>
      </c>
      <c r="D1750" s="1">
        <v>2</v>
      </c>
      <c r="E1750">
        <v>11</v>
      </c>
      <c r="F1750" t="s">
        <v>18</v>
      </c>
      <c r="G1750" t="str">
        <f t="shared" si="27"/>
        <v>F100-2-11A</v>
      </c>
      <c r="H1750" t="s">
        <v>20</v>
      </c>
      <c r="I1750" t="s">
        <v>20</v>
      </c>
      <c r="J1750" t="s">
        <v>21</v>
      </c>
      <c r="M1750" s="7"/>
    </row>
    <row r="1751" spans="1:29" x14ac:dyDescent="0.3">
      <c r="A1751" t="s">
        <v>891</v>
      </c>
      <c r="B1751" s="3">
        <v>40754</v>
      </c>
      <c r="C1751" s="1">
        <v>100</v>
      </c>
      <c r="D1751" s="1">
        <v>2</v>
      </c>
      <c r="E1751">
        <v>11</v>
      </c>
      <c r="F1751" t="s">
        <v>19</v>
      </c>
      <c r="G1751" t="str">
        <f t="shared" si="27"/>
        <v>F100-2-11B</v>
      </c>
      <c r="H1751" t="s">
        <v>22</v>
      </c>
      <c r="I1751" t="s">
        <v>20</v>
      </c>
      <c r="J1751" t="s">
        <v>21</v>
      </c>
      <c r="M1751" s="7"/>
    </row>
    <row r="1752" spans="1:29" x14ac:dyDescent="0.3">
      <c r="A1752" t="s">
        <v>891</v>
      </c>
      <c r="B1752" s="3">
        <v>40754</v>
      </c>
      <c r="C1752" s="1">
        <v>100</v>
      </c>
      <c r="D1752" s="1">
        <v>2</v>
      </c>
      <c r="E1752">
        <v>12</v>
      </c>
      <c r="F1752" t="s">
        <v>18</v>
      </c>
      <c r="G1752" t="str">
        <f t="shared" si="27"/>
        <v>F100-2-12A</v>
      </c>
      <c r="H1752" t="s">
        <v>22</v>
      </c>
      <c r="I1752" t="s">
        <v>24</v>
      </c>
      <c r="M1752" s="7"/>
    </row>
    <row r="1753" spans="1:29" x14ac:dyDescent="0.3">
      <c r="A1753" t="s">
        <v>891</v>
      </c>
      <c r="B1753" s="3">
        <v>40754</v>
      </c>
      <c r="C1753" s="1">
        <v>100</v>
      </c>
      <c r="D1753" s="1">
        <v>2</v>
      </c>
      <c r="E1753">
        <v>12</v>
      </c>
      <c r="F1753" t="s">
        <v>19</v>
      </c>
      <c r="G1753" t="str">
        <f t="shared" si="27"/>
        <v>F100-2-12B</v>
      </c>
      <c r="H1753" t="s">
        <v>22</v>
      </c>
      <c r="I1753" t="s">
        <v>23</v>
      </c>
      <c r="K1753" t="s">
        <v>90</v>
      </c>
      <c r="L1753" t="s">
        <v>26</v>
      </c>
      <c r="M1753" s="7" t="s">
        <v>490</v>
      </c>
      <c r="N1753" t="s">
        <v>27</v>
      </c>
      <c r="O1753" t="s">
        <v>28</v>
      </c>
      <c r="Q1753">
        <v>24</v>
      </c>
      <c r="R1753">
        <v>16.399999999999999</v>
      </c>
      <c r="S1753">
        <v>7.5</v>
      </c>
      <c r="W1753">
        <v>9</v>
      </c>
      <c r="X1753">
        <v>20</v>
      </c>
      <c r="Y1753">
        <v>65</v>
      </c>
      <c r="Z1753">
        <f>Y1753-X1753</f>
        <v>45</v>
      </c>
      <c r="AC1753">
        <v>190</v>
      </c>
    </row>
    <row r="1754" spans="1:29" x14ac:dyDescent="0.3">
      <c r="A1754" t="s">
        <v>891</v>
      </c>
      <c r="B1754" s="3">
        <v>40754</v>
      </c>
      <c r="C1754" s="1">
        <v>100</v>
      </c>
      <c r="D1754" s="1">
        <v>2</v>
      </c>
      <c r="E1754">
        <v>13</v>
      </c>
      <c r="F1754" t="s">
        <v>18</v>
      </c>
      <c r="G1754" t="str">
        <f t="shared" si="27"/>
        <v>F100-2-13A</v>
      </c>
      <c r="H1754" t="s">
        <v>22</v>
      </c>
      <c r="I1754" t="s">
        <v>24</v>
      </c>
      <c r="M1754" s="7"/>
    </row>
    <row r="1755" spans="1:29" x14ac:dyDescent="0.3">
      <c r="A1755" t="s">
        <v>891</v>
      </c>
      <c r="B1755" s="3">
        <v>40754</v>
      </c>
      <c r="C1755" s="1">
        <v>100</v>
      </c>
      <c r="D1755" s="1">
        <v>2</v>
      </c>
      <c r="E1755">
        <v>13</v>
      </c>
      <c r="F1755" t="s">
        <v>19</v>
      </c>
      <c r="G1755" t="str">
        <f t="shared" si="27"/>
        <v>F100-2-13B</v>
      </c>
      <c r="H1755" t="s">
        <v>22</v>
      </c>
      <c r="I1755" t="s">
        <v>24</v>
      </c>
      <c r="M1755" s="7"/>
    </row>
    <row r="1756" spans="1:29" x14ac:dyDescent="0.3">
      <c r="A1756" t="s">
        <v>891</v>
      </c>
      <c r="B1756" s="3">
        <v>40754</v>
      </c>
      <c r="C1756" s="1">
        <v>100</v>
      </c>
      <c r="D1756" s="1">
        <v>2</v>
      </c>
      <c r="E1756">
        <v>14</v>
      </c>
      <c r="F1756" t="s">
        <v>18</v>
      </c>
      <c r="G1756" t="str">
        <f t="shared" si="27"/>
        <v>F100-2-14A</v>
      </c>
      <c r="H1756" t="s">
        <v>22</v>
      </c>
      <c r="I1756" t="s">
        <v>20</v>
      </c>
      <c r="M1756" s="7"/>
    </row>
    <row r="1757" spans="1:29" x14ac:dyDescent="0.3">
      <c r="A1757" t="s">
        <v>891</v>
      </c>
      <c r="B1757" s="3">
        <v>40754</v>
      </c>
      <c r="C1757" s="1">
        <v>100</v>
      </c>
      <c r="D1757" s="1">
        <v>2</v>
      </c>
      <c r="E1757">
        <v>14</v>
      </c>
      <c r="F1757" t="s">
        <v>19</v>
      </c>
      <c r="G1757" t="str">
        <f t="shared" si="27"/>
        <v>F100-2-14B</v>
      </c>
      <c r="H1757" t="s">
        <v>20</v>
      </c>
      <c r="I1757" t="s">
        <v>20</v>
      </c>
      <c r="M1757" s="7"/>
    </row>
    <row r="1758" spans="1:29" x14ac:dyDescent="0.3">
      <c r="A1758" t="s">
        <v>891</v>
      </c>
      <c r="B1758" s="3">
        <v>40754</v>
      </c>
      <c r="C1758" s="1">
        <v>100</v>
      </c>
      <c r="D1758" s="1">
        <v>2</v>
      </c>
      <c r="E1758">
        <v>15</v>
      </c>
      <c r="F1758" t="s">
        <v>18</v>
      </c>
      <c r="G1758" t="str">
        <f t="shared" si="27"/>
        <v>F100-2-15A</v>
      </c>
      <c r="H1758" t="s">
        <v>22</v>
      </c>
      <c r="I1758" t="s">
        <v>23</v>
      </c>
      <c r="K1758" t="s">
        <v>53</v>
      </c>
      <c r="L1758" t="s">
        <v>71</v>
      </c>
      <c r="M1758" s="7" t="s">
        <v>378</v>
      </c>
    </row>
    <row r="1759" spans="1:29" x14ac:dyDescent="0.3">
      <c r="A1759" t="s">
        <v>891</v>
      </c>
      <c r="B1759" s="3">
        <v>40754</v>
      </c>
      <c r="C1759" s="1">
        <v>100</v>
      </c>
      <c r="D1759" s="1">
        <v>2</v>
      </c>
      <c r="E1759">
        <v>15</v>
      </c>
      <c r="F1759" t="s">
        <v>19</v>
      </c>
      <c r="G1759" t="str">
        <f t="shared" si="27"/>
        <v>F100-2-15B</v>
      </c>
      <c r="H1759" t="s">
        <v>20</v>
      </c>
      <c r="I1759" t="s">
        <v>20</v>
      </c>
      <c r="M1759" s="7"/>
    </row>
    <row r="1760" spans="1:29" x14ac:dyDescent="0.3">
      <c r="A1760" t="s">
        <v>891</v>
      </c>
      <c r="B1760" s="3">
        <v>40754</v>
      </c>
      <c r="C1760" s="1">
        <v>100</v>
      </c>
      <c r="D1760" s="1">
        <v>2</v>
      </c>
      <c r="E1760">
        <v>16</v>
      </c>
      <c r="F1760" t="s">
        <v>18</v>
      </c>
      <c r="G1760" t="str">
        <f t="shared" si="27"/>
        <v>F100-2-16A</v>
      </c>
      <c r="H1760" t="s">
        <v>20</v>
      </c>
      <c r="I1760" t="s">
        <v>20</v>
      </c>
      <c r="M1760" s="7"/>
    </row>
    <row r="1761" spans="1:29" x14ac:dyDescent="0.3">
      <c r="A1761" t="s">
        <v>891</v>
      </c>
      <c r="B1761" s="3">
        <v>40754</v>
      </c>
      <c r="C1761" s="1">
        <v>100</v>
      </c>
      <c r="D1761" s="1">
        <v>2</v>
      </c>
      <c r="E1761">
        <v>16</v>
      </c>
      <c r="F1761" t="s">
        <v>19</v>
      </c>
      <c r="G1761" t="str">
        <f t="shared" si="27"/>
        <v>F100-2-16B</v>
      </c>
      <c r="H1761" t="s">
        <v>22</v>
      </c>
      <c r="I1761" t="s">
        <v>23</v>
      </c>
      <c r="K1761" t="s">
        <v>86</v>
      </c>
      <c r="L1761" t="s">
        <v>71</v>
      </c>
      <c r="M1761" s="7" t="s">
        <v>422</v>
      </c>
    </row>
    <row r="1762" spans="1:29" x14ac:dyDescent="0.3">
      <c r="A1762" t="s">
        <v>891</v>
      </c>
      <c r="B1762" s="3">
        <v>40754</v>
      </c>
      <c r="C1762" s="1">
        <v>100</v>
      </c>
      <c r="D1762" s="1">
        <v>2</v>
      </c>
      <c r="E1762">
        <v>17</v>
      </c>
      <c r="F1762" t="s">
        <v>18</v>
      </c>
      <c r="G1762" t="str">
        <f t="shared" si="27"/>
        <v>F100-2-17A</v>
      </c>
      <c r="H1762" t="s">
        <v>22</v>
      </c>
      <c r="I1762" t="s">
        <v>20</v>
      </c>
      <c r="M1762" s="7"/>
    </row>
    <row r="1763" spans="1:29" x14ac:dyDescent="0.3">
      <c r="A1763" t="s">
        <v>891</v>
      </c>
      <c r="B1763" s="3">
        <v>40754</v>
      </c>
      <c r="C1763" s="1">
        <v>100</v>
      </c>
      <c r="D1763" s="1">
        <v>2</v>
      </c>
      <c r="E1763">
        <v>17</v>
      </c>
      <c r="F1763" t="s">
        <v>19</v>
      </c>
      <c r="G1763" t="str">
        <f t="shared" si="27"/>
        <v>F100-2-17B</v>
      </c>
      <c r="H1763" t="s">
        <v>20</v>
      </c>
      <c r="I1763" t="s">
        <v>20</v>
      </c>
      <c r="M1763" s="7"/>
    </row>
    <row r="1764" spans="1:29" x14ac:dyDescent="0.3">
      <c r="A1764" t="s">
        <v>891</v>
      </c>
      <c r="B1764" s="3">
        <v>40754</v>
      </c>
      <c r="C1764" s="1">
        <v>100</v>
      </c>
      <c r="D1764" s="1">
        <v>2</v>
      </c>
      <c r="E1764">
        <v>18</v>
      </c>
      <c r="F1764" t="s">
        <v>18</v>
      </c>
      <c r="G1764" t="str">
        <f t="shared" si="27"/>
        <v>F100-2-18A</v>
      </c>
      <c r="H1764" t="s">
        <v>22</v>
      </c>
      <c r="I1764" t="s">
        <v>23</v>
      </c>
      <c r="K1764" t="s">
        <v>35</v>
      </c>
      <c r="L1764" t="s">
        <v>71</v>
      </c>
      <c r="M1764" s="7" t="s">
        <v>382</v>
      </c>
    </row>
    <row r="1765" spans="1:29" x14ac:dyDescent="0.3">
      <c r="A1765" t="s">
        <v>891</v>
      </c>
      <c r="B1765" s="3">
        <v>40754</v>
      </c>
      <c r="C1765" s="1">
        <v>100</v>
      </c>
      <c r="D1765" s="1">
        <v>2</v>
      </c>
      <c r="E1765">
        <v>18</v>
      </c>
      <c r="F1765" t="s">
        <v>19</v>
      </c>
      <c r="G1765" t="str">
        <f t="shared" si="27"/>
        <v>F100-2-18B</v>
      </c>
      <c r="H1765" t="s">
        <v>20</v>
      </c>
      <c r="I1765" t="s">
        <v>23</v>
      </c>
      <c r="J1765" t="s">
        <v>21</v>
      </c>
      <c r="M1765" s="7"/>
    </row>
    <row r="1766" spans="1:29" x14ac:dyDescent="0.3">
      <c r="A1766" t="s">
        <v>891</v>
      </c>
      <c r="B1766" s="3">
        <v>40754</v>
      </c>
      <c r="C1766" s="1">
        <v>100</v>
      </c>
      <c r="D1766" s="1">
        <v>2</v>
      </c>
      <c r="E1766">
        <v>19</v>
      </c>
      <c r="F1766" t="s">
        <v>18</v>
      </c>
      <c r="G1766" t="str">
        <f t="shared" si="27"/>
        <v>F100-2-19A</v>
      </c>
      <c r="H1766" t="s">
        <v>20</v>
      </c>
      <c r="I1766" t="s">
        <v>23</v>
      </c>
      <c r="J1766" t="s">
        <v>21</v>
      </c>
      <c r="M1766" s="7"/>
    </row>
    <row r="1767" spans="1:29" x14ac:dyDescent="0.3">
      <c r="A1767" t="s">
        <v>891</v>
      </c>
      <c r="B1767" s="3">
        <v>40754</v>
      </c>
      <c r="C1767" s="1">
        <v>100</v>
      </c>
      <c r="D1767" s="1">
        <v>2</v>
      </c>
      <c r="E1767">
        <v>19</v>
      </c>
      <c r="F1767" t="s">
        <v>19</v>
      </c>
      <c r="G1767" t="str">
        <f t="shared" si="27"/>
        <v>F100-2-19B</v>
      </c>
      <c r="H1767" t="s">
        <v>22</v>
      </c>
      <c r="I1767" t="s">
        <v>20</v>
      </c>
      <c r="M1767" s="7"/>
    </row>
    <row r="1768" spans="1:29" x14ac:dyDescent="0.3">
      <c r="A1768" t="s">
        <v>891</v>
      </c>
      <c r="B1768" s="3">
        <v>40754</v>
      </c>
      <c r="C1768" s="1">
        <v>100</v>
      </c>
      <c r="D1768" s="1">
        <v>2</v>
      </c>
      <c r="E1768">
        <v>20</v>
      </c>
      <c r="F1768" t="s">
        <v>18</v>
      </c>
      <c r="G1768" t="str">
        <f t="shared" si="27"/>
        <v>F100-2-20A</v>
      </c>
      <c r="H1768" t="s">
        <v>22</v>
      </c>
      <c r="I1768" t="s">
        <v>23</v>
      </c>
      <c r="J1768" t="s">
        <v>21</v>
      </c>
      <c r="M1768" s="7"/>
    </row>
    <row r="1769" spans="1:29" x14ac:dyDescent="0.3">
      <c r="A1769" t="s">
        <v>891</v>
      </c>
      <c r="B1769" s="3">
        <v>40754</v>
      </c>
      <c r="C1769" s="1">
        <v>100</v>
      </c>
      <c r="D1769" s="1">
        <v>2</v>
      </c>
      <c r="E1769">
        <v>20</v>
      </c>
      <c r="F1769" t="s">
        <v>19</v>
      </c>
      <c r="G1769" t="str">
        <f t="shared" si="27"/>
        <v>F100-2-20B</v>
      </c>
      <c r="H1769" t="s">
        <v>22</v>
      </c>
      <c r="I1769" t="s">
        <v>23</v>
      </c>
      <c r="K1769" t="s">
        <v>35</v>
      </c>
      <c r="L1769" t="s">
        <v>26</v>
      </c>
      <c r="M1769" s="7" t="s">
        <v>385</v>
      </c>
    </row>
    <row r="1770" spans="1:29" x14ac:dyDescent="0.3">
      <c r="A1770" t="s">
        <v>891</v>
      </c>
      <c r="B1770" s="3">
        <v>40754</v>
      </c>
      <c r="C1770" s="1">
        <v>100</v>
      </c>
      <c r="D1770" s="1">
        <v>2</v>
      </c>
      <c r="E1770" s="4">
        <v>21</v>
      </c>
      <c r="F1770" t="s">
        <v>18</v>
      </c>
      <c r="G1770" t="str">
        <f t="shared" si="27"/>
        <v>F100-2-21A</v>
      </c>
      <c r="H1770" t="s">
        <v>22</v>
      </c>
      <c r="I1770" t="s">
        <v>24</v>
      </c>
      <c r="M1770" s="7"/>
    </row>
    <row r="1771" spans="1:29" x14ac:dyDescent="0.3">
      <c r="A1771" t="s">
        <v>891</v>
      </c>
      <c r="B1771" s="3">
        <v>40754</v>
      </c>
      <c r="C1771" s="1">
        <v>100</v>
      </c>
      <c r="D1771" s="1">
        <v>2</v>
      </c>
      <c r="E1771">
        <v>21</v>
      </c>
      <c r="F1771" t="s">
        <v>19</v>
      </c>
      <c r="G1771" t="str">
        <f t="shared" si="27"/>
        <v>F100-2-21B</v>
      </c>
      <c r="H1771" t="s">
        <v>22</v>
      </c>
      <c r="I1771" t="s">
        <v>23</v>
      </c>
      <c r="K1771" t="s">
        <v>35</v>
      </c>
      <c r="L1771" t="s">
        <v>26</v>
      </c>
      <c r="M1771" s="7" t="s">
        <v>491</v>
      </c>
      <c r="N1771" t="s">
        <v>27</v>
      </c>
      <c r="O1771" t="s">
        <v>34</v>
      </c>
      <c r="Q1771">
        <v>25.65</v>
      </c>
      <c r="R1771">
        <v>16.75</v>
      </c>
      <c r="S1771">
        <v>9.6999999999999993</v>
      </c>
      <c r="W1771">
        <v>20</v>
      </c>
      <c r="X1771">
        <v>20</v>
      </c>
      <c r="Y1771">
        <v>61</v>
      </c>
      <c r="Z1771">
        <f>Y1771-X1771</f>
        <v>41</v>
      </c>
      <c r="AC1771">
        <v>189</v>
      </c>
    </row>
    <row r="1772" spans="1:29" x14ac:dyDescent="0.3">
      <c r="A1772" t="s">
        <v>891</v>
      </c>
      <c r="B1772" s="3">
        <v>40754</v>
      </c>
      <c r="C1772" s="1">
        <v>100</v>
      </c>
      <c r="D1772" s="1">
        <v>2</v>
      </c>
      <c r="E1772">
        <v>22</v>
      </c>
      <c r="F1772" t="s">
        <v>18</v>
      </c>
      <c r="G1772" t="str">
        <f t="shared" si="27"/>
        <v>F100-2-22A</v>
      </c>
      <c r="H1772" t="s">
        <v>22</v>
      </c>
      <c r="I1772" t="s">
        <v>23</v>
      </c>
      <c r="K1772" t="s">
        <v>30</v>
      </c>
      <c r="L1772" t="s">
        <v>26</v>
      </c>
      <c r="M1772" s="7" t="s">
        <v>424</v>
      </c>
    </row>
    <row r="1773" spans="1:29" x14ac:dyDescent="0.3">
      <c r="A1773" t="s">
        <v>891</v>
      </c>
      <c r="B1773" s="3">
        <v>40754</v>
      </c>
      <c r="C1773" s="1">
        <v>100</v>
      </c>
      <c r="D1773" s="1">
        <v>2</v>
      </c>
      <c r="E1773">
        <v>22</v>
      </c>
      <c r="F1773" t="s">
        <v>19</v>
      </c>
      <c r="G1773" t="str">
        <f t="shared" si="27"/>
        <v>F100-2-22B</v>
      </c>
      <c r="H1773" t="s">
        <v>20</v>
      </c>
      <c r="I1773" t="s">
        <v>20</v>
      </c>
      <c r="M1773" s="7"/>
    </row>
    <row r="1774" spans="1:29" x14ac:dyDescent="0.3">
      <c r="A1774" t="s">
        <v>891</v>
      </c>
      <c r="B1774" s="3">
        <v>40754</v>
      </c>
      <c r="C1774" s="1">
        <v>100</v>
      </c>
      <c r="D1774" s="1">
        <v>2</v>
      </c>
      <c r="E1774">
        <v>23</v>
      </c>
      <c r="F1774" t="s">
        <v>18</v>
      </c>
      <c r="G1774" t="str">
        <f t="shared" si="27"/>
        <v>F100-2-23A</v>
      </c>
      <c r="H1774" t="s">
        <v>22</v>
      </c>
      <c r="I1774" t="s">
        <v>23</v>
      </c>
      <c r="K1774" t="s">
        <v>90</v>
      </c>
      <c r="L1774" t="s">
        <v>26</v>
      </c>
      <c r="M1774" s="7" t="s">
        <v>391</v>
      </c>
    </row>
    <row r="1775" spans="1:29" x14ac:dyDescent="0.3">
      <c r="A1775" t="s">
        <v>891</v>
      </c>
      <c r="B1775" s="3">
        <v>40754</v>
      </c>
      <c r="C1775" s="1">
        <v>100</v>
      </c>
      <c r="D1775" s="1">
        <v>2</v>
      </c>
      <c r="E1775">
        <v>23</v>
      </c>
      <c r="F1775" t="s">
        <v>19</v>
      </c>
      <c r="G1775" t="str">
        <f t="shared" si="27"/>
        <v>F100-2-23B</v>
      </c>
      <c r="H1775" t="s">
        <v>20</v>
      </c>
      <c r="I1775" t="s">
        <v>23</v>
      </c>
      <c r="J1775" t="s">
        <v>21</v>
      </c>
      <c r="M1775" s="7"/>
    </row>
    <row r="1776" spans="1:29" x14ac:dyDescent="0.3">
      <c r="A1776" t="s">
        <v>891</v>
      </c>
      <c r="B1776" s="3">
        <v>40754</v>
      </c>
      <c r="C1776" s="1">
        <v>100</v>
      </c>
      <c r="D1776" s="1">
        <v>2</v>
      </c>
      <c r="E1776">
        <v>24</v>
      </c>
      <c r="F1776" t="s">
        <v>18</v>
      </c>
      <c r="G1776" t="str">
        <f t="shared" si="27"/>
        <v>F100-2-24A</v>
      </c>
      <c r="H1776" t="s">
        <v>22</v>
      </c>
      <c r="I1776" t="s">
        <v>23</v>
      </c>
      <c r="K1776" t="s">
        <v>35</v>
      </c>
      <c r="L1776" t="s">
        <v>71</v>
      </c>
      <c r="M1776" s="7" t="s">
        <v>390</v>
      </c>
    </row>
    <row r="1777" spans="1:26" x14ac:dyDescent="0.3">
      <c r="A1777" t="s">
        <v>891</v>
      </c>
      <c r="B1777" s="3">
        <v>40754</v>
      </c>
      <c r="C1777" s="1">
        <v>100</v>
      </c>
      <c r="D1777" s="1">
        <v>2</v>
      </c>
      <c r="E1777">
        <v>24</v>
      </c>
      <c r="F1777" t="s">
        <v>19</v>
      </c>
      <c r="G1777" t="str">
        <f t="shared" si="27"/>
        <v>F100-2-24B</v>
      </c>
      <c r="H1777" t="s">
        <v>20</v>
      </c>
      <c r="I1777" t="s">
        <v>20</v>
      </c>
      <c r="M1777" s="7"/>
    </row>
    <row r="1778" spans="1:26" x14ac:dyDescent="0.3">
      <c r="A1778" t="s">
        <v>891</v>
      </c>
      <c r="B1778" s="3">
        <v>40754</v>
      </c>
      <c r="C1778" s="1">
        <v>100</v>
      </c>
      <c r="D1778" s="1">
        <v>2</v>
      </c>
      <c r="E1778">
        <v>25</v>
      </c>
      <c r="F1778" t="s">
        <v>18</v>
      </c>
      <c r="G1778" t="str">
        <f t="shared" si="27"/>
        <v>F100-2-25A</v>
      </c>
      <c r="H1778" t="s">
        <v>22</v>
      </c>
      <c r="I1778" t="s">
        <v>23</v>
      </c>
      <c r="K1778" t="s">
        <v>30</v>
      </c>
      <c r="L1778" t="s">
        <v>26</v>
      </c>
      <c r="M1778" s="7" t="s">
        <v>430</v>
      </c>
    </row>
    <row r="1779" spans="1:26" x14ac:dyDescent="0.3">
      <c r="A1779" t="s">
        <v>891</v>
      </c>
      <c r="B1779" s="3">
        <v>40754</v>
      </c>
      <c r="C1779" s="1">
        <v>100</v>
      </c>
      <c r="D1779" s="1">
        <v>2</v>
      </c>
      <c r="E1779">
        <v>25</v>
      </c>
      <c r="F1779" t="s">
        <v>19</v>
      </c>
      <c r="G1779" t="str">
        <f t="shared" si="27"/>
        <v>F100-2-25B</v>
      </c>
      <c r="H1779" t="s">
        <v>22</v>
      </c>
      <c r="I1779" t="s">
        <v>23</v>
      </c>
      <c r="K1779" t="s">
        <v>35</v>
      </c>
      <c r="L1779" t="s">
        <v>26</v>
      </c>
      <c r="M1779" s="7" t="s">
        <v>449</v>
      </c>
    </row>
    <row r="1780" spans="1:26" x14ac:dyDescent="0.3">
      <c r="A1780" t="s">
        <v>891</v>
      </c>
      <c r="B1780" s="3">
        <v>40754</v>
      </c>
      <c r="C1780" s="1">
        <v>100</v>
      </c>
      <c r="D1780" s="1">
        <v>2</v>
      </c>
      <c r="E1780">
        <v>26</v>
      </c>
      <c r="F1780" t="s">
        <v>18</v>
      </c>
      <c r="G1780" t="str">
        <f t="shared" si="27"/>
        <v>F100-2-26A</v>
      </c>
      <c r="H1780" t="s">
        <v>22</v>
      </c>
      <c r="I1780" t="s">
        <v>23</v>
      </c>
      <c r="K1780" t="s">
        <v>337</v>
      </c>
      <c r="L1780" t="s">
        <v>26</v>
      </c>
      <c r="M1780" s="7" t="s">
        <v>492</v>
      </c>
      <c r="N1780" t="s">
        <v>27</v>
      </c>
      <c r="O1780" t="s">
        <v>28</v>
      </c>
      <c r="Q1780">
        <v>39.4</v>
      </c>
      <c r="R1780">
        <v>9.9</v>
      </c>
      <c r="T1780">
        <v>136.44999999999999</v>
      </c>
      <c r="U1780">
        <v>176.25</v>
      </c>
      <c r="V1780">
        <v>24</v>
      </c>
      <c r="W1780">
        <v>6</v>
      </c>
      <c r="X1780">
        <v>20</v>
      </c>
      <c r="Y1780">
        <v>93</v>
      </c>
      <c r="Z1780">
        <f>Y1780-X1780</f>
        <v>73</v>
      </c>
    </row>
    <row r="1781" spans="1:26" x14ac:dyDescent="0.3">
      <c r="A1781" t="s">
        <v>891</v>
      </c>
      <c r="B1781" s="3">
        <v>40754</v>
      </c>
      <c r="C1781" s="1">
        <v>100</v>
      </c>
      <c r="D1781" s="1">
        <v>2</v>
      </c>
      <c r="E1781">
        <v>26</v>
      </c>
      <c r="F1781" t="s">
        <v>19</v>
      </c>
      <c r="G1781" t="str">
        <f t="shared" si="27"/>
        <v>F100-2-26B</v>
      </c>
      <c r="H1781" t="s">
        <v>22</v>
      </c>
      <c r="I1781" t="s">
        <v>23</v>
      </c>
      <c r="K1781" t="s">
        <v>90</v>
      </c>
      <c r="L1781" t="s">
        <v>26</v>
      </c>
      <c r="M1781" s="7" t="s">
        <v>384</v>
      </c>
    </row>
    <row r="1782" spans="1:26" x14ac:dyDescent="0.3">
      <c r="A1782" t="s">
        <v>891</v>
      </c>
      <c r="B1782" s="3">
        <v>40754</v>
      </c>
      <c r="C1782" s="1">
        <v>100</v>
      </c>
      <c r="D1782" s="1">
        <v>2</v>
      </c>
      <c r="E1782">
        <v>27</v>
      </c>
      <c r="F1782" t="s">
        <v>18</v>
      </c>
      <c r="G1782" t="str">
        <f t="shared" si="27"/>
        <v>F100-2-27A</v>
      </c>
      <c r="H1782" t="s">
        <v>20</v>
      </c>
      <c r="I1782" t="s">
        <v>23</v>
      </c>
      <c r="M1782" s="7"/>
    </row>
    <row r="1783" spans="1:26" x14ac:dyDescent="0.3">
      <c r="A1783" t="s">
        <v>891</v>
      </c>
      <c r="B1783" s="3">
        <v>40754</v>
      </c>
      <c r="C1783" s="1">
        <v>100</v>
      </c>
      <c r="D1783" s="1">
        <v>2</v>
      </c>
      <c r="E1783">
        <v>27</v>
      </c>
      <c r="F1783" t="s">
        <v>19</v>
      </c>
      <c r="G1783" t="str">
        <f t="shared" si="27"/>
        <v>F100-2-27B</v>
      </c>
      <c r="H1783" t="s">
        <v>20</v>
      </c>
      <c r="I1783" t="s">
        <v>20</v>
      </c>
      <c r="M1783" s="7"/>
    </row>
    <row r="1784" spans="1:26" x14ac:dyDescent="0.3">
      <c r="A1784" t="s">
        <v>891</v>
      </c>
      <c r="B1784" s="3">
        <v>40754</v>
      </c>
      <c r="C1784" s="1">
        <v>100</v>
      </c>
      <c r="D1784" s="1">
        <v>2</v>
      </c>
      <c r="E1784">
        <v>28</v>
      </c>
      <c r="F1784" t="s">
        <v>18</v>
      </c>
      <c r="G1784" t="str">
        <f t="shared" si="27"/>
        <v>F100-2-28A</v>
      </c>
      <c r="H1784" t="s">
        <v>20</v>
      </c>
      <c r="I1784" t="s">
        <v>24</v>
      </c>
      <c r="J1784" t="s">
        <v>21</v>
      </c>
      <c r="M1784" s="7"/>
    </row>
    <row r="1785" spans="1:26" x14ac:dyDescent="0.3">
      <c r="A1785" t="s">
        <v>891</v>
      </c>
      <c r="B1785" s="3">
        <v>40754</v>
      </c>
      <c r="C1785" s="1">
        <v>100</v>
      </c>
      <c r="D1785" s="1">
        <v>2</v>
      </c>
      <c r="E1785" s="6">
        <v>28</v>
      </c>
      <c r="F1785" s="6" t="s">
        <v>19</v>
      </c>
      <c r="G1785" t="str">
        <f t="shared" si="27"/>
        <v>F100-2-28B</v>
      </c>
      <c r="H1785" t="s">
        <v>22</v>
      </c>
      <c r="I1785" t="s">
        <v>23</v>
      </c>
      <c r="K1785" t="s">
        <v>53</v>
      </c>
      <c r="L1785" t="s">
        <v>71</v>
      </c>
      <c r="M1785" s="7" t="s">
        <v>400</v>
      </c>
    </row>
    <row r="1786" spans="1:26" x14ac:dyDescent="0.3">
      <c r="A1786" t="s">
        <v>891</v>
      </c>
      <c r="B1786" s="3">
        <v>40754</v>
      </c>
      <c r="C1786" s="1">
        <v>100</v>
      </c>
      <c r="D1786" s="1">
        <v>2</v>
      </c>
      <c r="E1786">
        <v>29</v>
      </c>
      <c r="F1786" t="s">
        <v>18</v>
      </c>
      <c r="G1786" t="str">
        <f t="shared" si="27"/>
        <v>F100-2-29A</v>
      </c>
      <c r="H1786" t="s">
        <v>20</v>
      </c>
      <c r="I1786" t="s">
        <v>23</v>
      </c>
      <c r="M1786" s="7"/>
    </row>
    <row r="1787" spans="1:26" x14ac:dyDescent="0.3">
      <c r="A1787" t="s">
        <v>891</v>
      </c>
      <c r="B1787" s="3">
        <v>40754</v>
      </c>
      <c r="C1787" s="1">
        <v>100</v>
      </c>
      <c r="D1787" s="1">
        <v>2</v>
      </c>
      <c r="E1787">
        <v>29</v>
      </c>
      <c r="F1787" t="s">
        <v>19</v>
      </c>
      <c r="G1787" t="str">
        <f t="shared" si="27"/>
        <v>F100-2-29B</v>
      </c>
      <c r="H1787" t="s">
        <v>20</v>
      </c>
      <c r="I1787" t="s">
        <v>24</v>
      </c>
      <c r="M1787" s="7"/>
    </row>
    <row r="1788" spans="1:26" x14ac:dyDescent="0.3">
      <c r="A1788" t="s">
        <v>891</v>
      </c>
      <c r="B1788" s="3">
        <v>40754</v>
      </c>
      <c r="C1788" s="1">
        <v>100</v>
      </c>
      <c r="D1788" s="1">
        <v>2</v>
      </c>
      <c r="E1788">
        <v>30</v>
      </c>
      <c r="F1788" t="s">
        <v>18</v>
      </c>
      <c r="G1788" t="str">
        <f t="shared" si="27"/>
        <v>F100-2-30A</v>
      </c>
      <c r="H1788" t="s">
        <v>20</v>
      </c>
      <c r="I1788" t="s">
        <v>23</v>
      </c>
      <c r="M1788" s="7"/>
    </row>
    <row r="1789" spans="1:26" x14ac:dyDescent="0.3">
      <c r="A1789" t="s">
        <v>891</v>
      </c>
      <c r="B1789" s="3">
        <v>40754</v>
      </c>
      <c r="C1789" s="1">
        <v>100</v>
      </c>
      <c r="D1789" s="1">
        <v>2</v>
      </c>
      <c r="E1789">
        <v>30</v>
      </c>
      <c r="F1789" t="s">
        <v>19</v>
      </c>
      <c r="G1789" t="str">
        <f t="shared" si="27"/>
        <v>F100-2-30B</v>
      </c>
      <c r="H1789" t="s">
        <v>22</v>
      </c>
      <c r="I1789" t="s">
        <v>23</v>
      </c>
      <c r="K1789" t="s">
        <v>25</v>
      </c>
      <c r="L1789" t="s">
        <v>71</v>
      </c>
      <c r="M1789" s="7" t="s">
        <v>397</v>
      </c>
    </row>
    <row r="1790" spans="1:26" x14ac:dyDescent="0.3">
      <c r="A1790" t="s">
        <v>891</v>
      </c>
      <c r="B1790" s="3">
        <v>40754</v>
      </c>
      <c r="C1790" s="1">
        <v>100</v>
      </c>
      <c r="D1790" s="1">
        <v>2</v>
      </c>
      <c r="E1790">
        <v>31</v>
      </c>
      <c r="F1790" t="s">
        <v>18</v>
      </c>
      <c r="G1790" t="str">
        <f t="shared" si="27"/>
        <v>F100-2-31A</v>
      </c>
      <c r="H1790" t="s">
        <v>20</v>
      </c>
      <c r="I1790" t="s">
        <v>24</v>
      </c>
      <c r="M1790" s="7"/>
    </row>
    <row r="1791" spans="1:26" x14ac:dyDescent="0.3">
      <c r="A1791" t="s">
        <v>891</v>
      </c>
      <c r="B1791" s="3">
        <v>40754</v>
      </c>
      <c r="C1791" s="1">
        <v>100</v>
      </c>
      <c r="D1791" s="1">
        <v>2</v>
      </c>
      <c r="E1791">
        <v>31</v>
      </c>
      <c r="F1791" t="s">
        <v>19</v>
      </c>
      <c r="G1791" t="str">
        <f t="shared" si="27"/>
        <v>F100-2-31B</v>
      </c>
      <c r="H1791" t="s">
        <v>20</v>
      </c>
      <c r="I1791" t="s">
        <v>20</v>
      </c>
      <c r="M1791" s="7"/>
    </row>
    <row r="1792" spans="1:26" x14ac:dyDescent="0.3">
      <c r="A1792" t="s">
        <v>891</v>
      </c>
      <c r="B1792" s="3">
        <v>40754</v>
      </c>
      <c r="C1792" s="1">
        <v>100</v>
      </c>
      <c r="D1792" s="1">
        <v>2</v>
      </c>
      <c r="E1792">
        <v>32</v>
      </c>
      <c r="F1792" t="s">
        <v>18</v>
      </c>
      <c r="G1792" t="str">
        <f t="shared" si="27"/>
        <v>F100-2-32A</v>
      </c>
      <c r="H1792" t="s">
        <v>22</v>
      </c>
      <c r="I1792" t="s">
        <v>23</v>
      </c>
      <c r="K1792" t="s">
        <v>25</v>
      </c>
      <c r="L1792" t="s">
        <v>26</v>
      </c>
      <c r="M1792" s="7" t="s">
        <v>393</v>
      </c>
    </row>
    <row r="1793" spans="1:34" x14ac:dyDescent="0.3">
      <c r="A1793" t="s">
        <v>891</v>
      </c>
      <c r="B1793" s="3">
        <v>40754</v>
      </c>
      <c r="C1793" s="1">
        <v>100</v>
      </c>
      <c r="D1793" s="1">
        <v>2</v>
      </c>
      <c r="E1793">
        <v>32</v>
      </c>
      <c r="F1793" t="s">
        <v>19</v>
      </c>
      <c r="G1793" t="str">
        <f t="shared" si="27"/>
        <v>F100-2-32B</v>
      </c>
      <c r="H1793" t="s">
        <v>20</v>
      </c>
      <c r="I1793" t="s">
        <v>24</v>
      </c>
      <c r="M1793" s="7"/>
    </row>
    <row r="1794" spans="1:34" x14ac:dyDescent="0.3">
      <c r="A1794" t="s">
        <v>891</v>
      </c>
      <c r="B1794" s="3">
        <v>40754</v>
      </c>
      <c r="C1794" s="1">
        <v>100</v>
      </c>
      <c r="D1794" s="1">
        <v>2</v>
      </c>
      <c r="E1794">
        <v>33</v>
      </c>
      <c r="F1794" t="s">
        <v>18</v>
      </c>
      <c r="G1794" t="str">
        <f t="shared" si="27"/>
        <v>F100-2-33A</v>
      </c>
      <c r="H1794" t="s">
        <v>22</v>
      </c>
      <c r="I1794" t="s">
        <v>23</v>
      </c>
      <c r="K1794" t="s">
        <v>53</v>
      </c>
      <c r="L1794" t="s">
        <v>26</v>
      </c>
      <c r="M1794" s="7" t="s">
        <v>458</v>
      </c>
    </row>
    <row r="1795" spans="1:34" x14ac:dyDescent="0.3">
      <c r="A1795" t="s">
        <v>891</v>
      </c>
      <c r="B1795" s="3">
        <v>40754</v>
      </c>
      <c r="C1795" s="1">
        <v>100</v>
      </c>
      <c r="D1795" s="1">
        <v>2</v>
      </c>
      <c r="E1795">
        <v>33</v>
      </c>
      <c r="F1795" t="s">
        <v>19</v>
      </c>
      <c r="G1795" t="str">
        <f t="shared" ref="G1795:G1858" si="28">"F"&amp;C1795&amp;"-"&amp;D1795&amp;"-"&amp;E1795&amp;UPPER(F1795)</f>
        <v>F100-2-33B</v>
      </c>
      <c r="H1795" t="s">
        <v>22</v>
      </c>
      <c r="I1795" t="s">
        <v>23</v>
      </c>
      <c r="K1795" t="s">
        <v>25</v>
      </c>
      <c r="L1795" t="s">
        <v>71</v>
      </c>
      <c r="M1795" s="7" t="s">
        <v>426</v>
      </c>
      <c r="AH1795" t="s">
        <v>493</v>
      </c>
    </row>
    <row r="1796" spans="1:34" x14ac:dyDescent="0.3">
      <c r="A1796" t="s">
        <v>891</v>
      </c>
      <c r="B1796" s="3">
        <v>40754</v>
      </c>
      <c r="C1796" s="1">
        <v>100</v>
      </c>
      <c r="D1796" s="1">
        <v>2</v>
      </c>
      <c r="E1796">
        <v>34</v>
      </c>
      <c r="F1796" t="s">
        <v>18</v>
      </c>
      <c r="G1796" t="str">
        <f t="shared" si="28"/>
        <v>F100-2-34A</v>
      </c>
      <c r="H1796" t="s">
        <v>20</v>
      </c>
      <c r="I1796" t="s">
        <v>20</v>
      </c>
      <c r="M1796" s="7"/>
    </row>
    <row r="1797" spans="1:34" x14ac:dyDescent="0.3">
      <c r="A1797" t="s">
        <v>891</v>
      </c>
      <c r="B1797" s="3">
        <v>40754</v>
      </c>
      <c r="C1797" s="1">
        <v>100</v>
      </c>
      <c r="D1797" s="1">
        <v>2</v>
      </c>
      <c r="E1797">
        <v>34</v>
      </c>
      <c r="F1797" t="s">
        <v>19</v>
      </c>
      <c r="G1797" t="str">
        <f t="shared" si="28"/>
        <v>F100-2-34B</v>
      </c>
      <c r="H1797" t="s">
        <v>20</v>
      </c>
      <c r="I1797" t="s">
        <v>20</v>
      </c>
      <c r="M1797" s="7"/>
    </row>
    <row r="1798" spans="1:34" x14ac:dyDescent="0.3">
      <c r="A1798" t="s">
        <v>891</v>
      </c>
      <c r="B1798" s="3">
        <v>40754</v>
      </c>
      <c r="C1798" s="1">
        <v>100</v>
      </c>
      <c r="D1798" s="1">
        <v>2</v>
      </c>
      <c r="E1798">
        <v>35</v>
      </c>
      <c r="F1798" t="s">
        <v>18</v>
      </c>
      <c r="G1798" t="str">
        <f t="shared" si="28"/>
        <v>F100-2-35A</v>
      </c>
      <c r="H1798" t="s">
        <v>22</v>
      </c>
      <c r="I1798" t="s">
        <v>23</v>
      </c>
      <c r="M1798" s="7"/>
    </row>
    <row r="1799" spans="1:34" x14ac:dyDescent="0.3">
      <c r="A1799" t="s">
        <v>891</v>
      </c>
      <c r="B1799" s="3">
        <v>40754</v>
      </c>
      <c r="C1799" s="1">
        <v>100</v>
      </c>
      <c r="D1799" s="1">
        <v>2</v>
      </c>
      <c r="E1799">
        <v>35</v>
      </c>
      <c r="F1799" t="s">
        <v>19</v>
      </c>
      <c r="G1799" t="str">
        <f t="shared" si="28"/>
        <v>F100-2-35B</v>
      </c>
      <c r="H1799" t="s">
        <v>20</v>
      </c>
      <c r="I1799" t="s">
        <v>20</v>
      </c>
      <c r="M1799" s="7"/>
    </row>
    <row r="1800" spans="1:34" x14ac:dyDescent="0.3">
      <c r="A1800" t="s">
        <v>891</v>
      </c>
      <c r="B1800" s="3">
        <v>40754</v>
      </c>
      <c r="C1800" s="1">
        <v>100</v>
      </c>
      <c r="D1800" s="1">
        <v>2</v>
      </c>
      <c r="E1800">
        <v>36</v>
      </c>
      <c r="F1800" t="s">
        <v>18</v>
      </c>
      <c r="G1800" t="str">
        <f t="shared" si="28"/>
        <v>F100-2-36A</v>
      </c>
      <c r="H1800" t="s">
        <v>22</v>
      </c>
      <c r="I1800" t="s">
        <v>23</v>
      </c>
      <c r="K1800" t="s">
        <v>30</v>
      </c>
      <c r="L1800" t="s">
        <v>71</v>
      </c>
      <c r="M1800" s="7" t="s">
        <v>435</v>
      </c>
    </row>
    <row r="1801" spans="1:34" x14ac:dyDescent="0.3">
      <c r="A1801" t="s">
        <v>891</v>
      </c>
      <c r="B1801" s="3">
        <v>40754</v>
      </c>
      <c r="C1801" s="1">
        <v>100</v>
      </c>
      <c r="D1801" s="1">
        <v>2</v>
      </c>
      <c r="E1801">
        <v>36</v>
      </c>
      <c r="F1801" t="s">
        <v>19</v>
      </c>
      <c r="G1801" t="str">
        <f t="shared" si="28"/>
        <v>F100-2-36B</v>
      </c>
      <c r="H1801" t="s">
        <v>22</v>
      </c>
      <c r="I1801" t="s">
        <v>23</v>
      </c>
      <c r="K1801" t="s">
        <v>30</v>
      </c>
      <c r="L1801" t="s">
        <v>71</v>
      </c>
      <c r="M1801" s="7" t="s">
        <v>403</v>
      </c>
    </row>
    <row r="1802" spans="1:34" x14ac:dyDescent="0.3">
      <c r="A1802" t="s">
        <v>891</v>
      </c>
      <c r="B1802" s="3">
        <v>40754</v>
      </c>
      <c r="C1802" s="1">
        <v>100</v>
      </c>
      <c r="D1802" s="1">
        <v>2</v>
      </c>
      <c r="E1802">
        <v>37</v>
      </c>
      <c r="F1802" t="s">
        <v>18</v>
      </c>
      <c r="G1802" t="str">
        <f t="shared" si="28"/>
        <v>F100-2-37A</v>
      </c>
      <c r="H1802" t="s">
        <v>22</v>
      </c>
      <c r="I1802" t="s">
        <v>23</v>
      </c>
      <c r="K1802" t="s">
        <v>35</v>
      </c>
      <c r="L1802" t="s">
        <v>26</v>
      </c>
      <c r="M1802" s="7" t="s">
        <v>404</v>
      </c>
    </row>
    <row r="1803" spans="1:34" x14ac:dyDescent="0.3">
      <c r="A1803" t="s">
        <v>891</v>
      </c>
      <c r="B1803" s="3">
        <v>40754</v>
      </c>
      <c r="C1803" s="1">
        <v>100</v>
      </c>
      <c r="D1803" s="1">
        <v>2</v>
      </c>
      <c r="E1803">
        <v>37</v>
      </c>
      <c r="F1803" t="s">
        <v>19</v>
      </c>
      <c r="G1803" t="str">
        <f t="shared" si="28"/>
        <v>F100-2-37B</v>
      </c>
      <c r="H1803" t="s">
        <v>20</v>
      </c>
      <c r="I1803" t="s">
        <v>20</v>
      </c>
      <c r="M1803" s="7"/>
    </row>
    <row r="1804" spans="1:34" x14ac:dyDescent="0.3">
      <c r="A1804" t="s">
        <v>891</v>
      </c>
      <c r="B1804" s="3">
        <v>40754</v>
      </c>
      <c r="C1804" s="1">
        <v>100</v>
      </c>
      <c r="D1804" s="1">
        <v>2</v>
      </c>
      <c r="E1804">
        <v>38</v>
      </c>
      <c r="F1804" t="s">
        <v>18</v>
      </c>
      <c r="G1804" t="str">
        <f t="shared" si="28"/>
        <v>F100-2-38A</v>
      </c>
      <c r="H1804" t="s">
        <v>20</v>
      </c>
      <c r="I1804" t="s">
        <v>23</v>
      </c>
      <c r="J1804" t="s">
        <v>21</v>
      </c>
      <c r="M1804" s="7"/>
    </row>
    <row r="1805" spans="1:34" x14ac:dyDescent="0.3">
      <c r="A1805" t="s">
        <v>891</v>
      </c>
      <c r="B1805" s="3">
        <v>40754</v>
      </c>
      <c r="C1805" s="1">
        <v>100</v>
      </c>
      <c r="D1805" s="1">
        <v>2</v>
      </c>
      <c r="E1805">
        <v>38</v>
      </c>
      <c r="F1805" t="s">
        <v>19</v>
      </c>
      <c r="G1805" t="str">
        <f t="shared" si="28"/>
        <v>F100-2-38B</v>
      </c>
      <c r="H1805" t="s">
        <v>20</v>
      </c>
      <c r="I1805" t="s">
        <v>20</v>
      </c>
      <c r="M1805" s="7"/>
    </row>
    <row r="1806" spans="1:34" x14ac:dyDescent="0.3">
      <c r="A1806" t="s">
        <v>891</v>
      </c>
      <c r="B1806" s="3">
        <v>40754</v>
      </c>
      <c r="C1806" s="1">
        <v>100</v>
      </c>
      <c r="D1806" s="1">
        <v>2</v>
      </c>
      <c r="E1806">
        <v>39</v>
      </c>
      <c r="F1806" t="s">
        <v>18</v>
      </c>
      <c r="G1806" t="str">
        <f t="shared" si="28"/>
        <v>F100-2-39A</v>
      </c>
      <c r="H1806" t="s">
        <v>20</v>
      </c>
      <c r="I1806" t="s">
        <v>20</v>
      </c>
      <c r="M1806" s="7"/>
    </row>
    <row r="1807" spans="1:34" x14ac:dyDescent="0.3">
      <c r="A1807" t="s">
        <v>891</v>
      </c>
      <c r="B1807" s="3">
        <v>40754</v>
      </c>
      <c r="C1807" s="1">
        <v>100</v>
      </c>
      <c r="D1807" s="1">
        <v>2</v>
      </c>
      <c r="E1807">
        <v>39</v>
      </c>
      <c r="F1807" t="s">
        <v>19</v>
      </c>
      <c r="G1807" t="str">
        <f t="shared" si="28"/>
        <v>F100-2-39B</v>
      </c>
      <c r="H1807" t="s">
        <v>20</v>
      </c>
      <c r="I1807" t="s">
        <v>23</v>
      </c>
      <c r="J1807" t="s">
        <v>21</v>
      </c>
      <c r="M1807" s="7"/>
    </row>
    <row r="1808" spans="1:34" x14ac:dyDescent="0.3">
      <c r="A1808" t="s">
        <v>891</v>
      </c>
      <c r="B1808" s="3">
        <v>40754</v>
      </c>
      <c r="C1808" s="1">
        <v>100</v>
      </c>
      <c r="D1808" s="1">
        <v>2</v>
      </c>
      <c r="E1808">
        <v>40</v>
      </c>
      <c r="F1808" t="s">
        <v>18</v>
      </c>
      <c r="G1808" t="str">
        <f t="shared" si="28"/>
        <v>F100-2-40A</v>
      </c>
      <c r="H1808" t="s">
        <v>20</v>
      </c>
      <c r="I1808" t="s">
        <v>23</v>
      </c>
      <c r="J1808" t="s">
        <v>21</v>
      </c>
      <c r="M1808" s="7"/>
    </row>
    <row r="1809" spans="1:34" x14ac:dyDescent="0.3">
      <c r="A1809" t="s">
        <v>891</v>
      </c>
      <c r="B1809" s="3">
        <v>40754</v>
      </c>
      <c r="C1809" s="1">
        <v>100</v>
      </c>
      <c r="D1809" s="1">
        <v>2</v>
      </c>
      <c r="E1809">
        <v>40</v>
      </c>
      <c r="F1809" t="s">
        <v>19</v>
      </c>
      <c r="G1809" t="str">
        <f t="shared" si="28"/>
        <v>F100-2-40B</v>
      </c>
      <c r="H1809" t="s">
        <v>20</v>
      </c>
      <c r="I1809" t="s">
        <v>23</v>
      </c>
      <c r="J1809" t="s">
        <v>21</v>
      </c>
      <c r="M1809" s="7"/>
    </row>
    <row r="1810" spans="1:34" x14ac:dyDescent="0.3">
      <c r="A1810" t="s">
        <v>891</v>
      </c>
      <c r="B1810" s="3">
        <v>40754</v>
      </c>
      <c r="C1810" s="1">
        <v>100</v>
      </c>
      <c r="D1810" s="1">
        <v>2</v>
      </c>
      <c r="E1810">
        <v>41</v>
      </c>
      <c r="F1810" t="s">
        <v>18</v>
      </c>
      <c r="G1810" t="str">
        <f t="shared" si="28"/>
        <v>F100-2-41A</v>
      </c>
      <c r="H1810" t="s">
        <v>20</v>
      </c>
      <c r="I1810" t="s">
        <v>23</v>
      </c>
      <c r="J1810" t="s">
        <v>21</v>
      </c>
      <c r="M1810" s="7"/>
    </row>
    <row r="1811" spans="1:34" x14ac:dyDescent="0.3">
      <c r="A1811" t="s">
        <v>891</v>
      </c>
      <c r="B1811" s="3">
        <v>40754</v>
      </c>
      <c r="C1811" s="1">
        <v>100</v>
      </c>
      <c r="D1811" s="1">
        <v>2</v>
      </c>
      <c r="E1811">
        <v>41</v>
      </c>
      <c r="F1811" t="s">
        <v>19</v>
      </c>
      <c r="G1811" t="str">
        <f t="shared" si="28"/>
        <v>F100-2-41B</v>
      </c>
      <c r="H1811" t="s">
        <v>20</v>
      </c>
      <c r="I1811" t="s">
        <v>20</v>
      </c>
      <c r="M1811" s="7"/>
    </row>
    <row r="1812" spans="1:34" x14ac:dyDescent="0.3">
      <c r="A1812" t="s">
        <v>891</v>
      </c>
      <c r="B1812" s="3">
        <v>40754</v>
      </c>
      <c r="C1812" s="1">
        <v>100</v>
      </c>
      <c r="D1812" s="1">
        <v>2</v>
      </c>
      <c r="E1812">
        <v>42</v>
      </c>
      <c r="F1812" t="s">
        <v>18</v>
      </c>
      <c r="G1812" t="str">
        <f t="shared" si="28"/>
        <v>F100-2-42A</v>
      </c>
      <c r="H1812" t="s">
        <v>20</v>
      </c>
      <c r="I1812" t="s">
        <v>20</v>
      </c>
      <c r="M1812" s="7"/>
    </row>
    <row r="1813" spans="1:34" x14ac:dyDescent="0.3">
      <c r="A1813" t="s">
        <v>891</v>
      </c>
      <c r="B1813" s="3">
        <v>40754</v>
      </c>
      <c r="C1813" s="1">
        <v>100</v>
      </c>
      <c r="D1813" s="1">
        <v>2</v>
      </c>
      <c r="E1813">
        <v>42</v>
      </c>
      <c r="F1813" t="s">
        <v>19</v>
      </c>
      <c r="G1813" t="str">
        <f t="shared" si="28"/>
        <v>F100-2-42B</v>
      </c>
      <c r="H1813" t="s">
        <v>20</v>
      </c>
      <c r="I1813" t="s">
        <v>20</v>
      </c>
      <c r="M1813" s="7"/>
    </row>
    <row r="1814" spans="1:34" x14ac:dyDescent="0.3">
      <c r="A1814" t="s">
        <v>891</v>
      </c>
      <c r="B1814" s="3">
        <v>40754</v>
      </c>
      <c r="C1814" s="1">
        <v>100</v>
      </c>
      <c r="D1814" s="1">
        <v>2</v>
      </c>
      <c r="E1814">
        <v>43</v>
      </c>
      <c r="F1814" t="s">
        <v>18</v>
      </c>
      <c r="G1814" t="str">
        <f t="shared" si="28"/>
        <v>F100-2-43A</v>
      </c>
      <c r="H1814" t="s">
        <v>20</v>
      </c>
      <c r="I1814" t="s">
        <v>20</v>
      </c>
      <c r="M1814" s="7"/>
    </row>
    <row r="1815" spans="1:34" x14ac:dyDescent="0.3">
      <c r="A1815" t="s">
        <v>891</v>
      </c>
      <c r="B1815" s="3">
        <v>40754</v>
      </c>
      <c r="C1815" s="1">
        <v>100</v>
      </c>
      <c r="D1815" s="1">
        <v>2</v>
      </c>
      <c r="E1815">
        <v>43</v>
      </c>
      <c r="F1815" t="s">
        <v>19</v>
      </c>
      <c r="G1815" t="str">
        <f t="shared" si="28"/>
        <v>F100-2-43B</v>
      </c>
      <c r="H1815" t="s">
        <v>20</v>
      </c>
      <c r="I1815" t="s">
        <v>24</v>
      </c>
      <c r="M1815" s="7"/>
    </row>
    <row r="1816" spans="1:34" x14ac:dyDescent="0.3">
      <c r="A1816" t="s">
        <v>891</v>
      </c>
      <c r="B1816" s="3">
        <v>40754</v>
      </c>
      <c r="C1816" s="1">
        <v>100</v>
      </c>
      <c r="D1816" s="1">
        <v>2</v>
      </c>
      <c r="E1816">
        <v>44</v>
      </c>
      <c r="F1816" t="s">
        <v>18</v>
      </c>
      <c r="G1816" t="str">
        <f t="shared" si="28"/>
        <v>F100-2-44A</v>
      </c>
      <c r="H1816" t="s">
        <v>20</v>
      </c>
      <c r="I1816" t="s">
        <v>20</v>
      </c>
      <c r="M1816" s="7"/>
    </row>
    <row r="1817" spans="1:34" x14ac:dyDescent="0.3">
      <c r="A1817" t="s">
        <v>891</v>
      </c>
      <c r="B1817" s="3">
        <v>40754</v>
      </c>
      <c r="C1817" s="1">
        <v>100</v>
      </c>
      <c r="D1817" s="1">
        <v>2</v>
      </c>
      <c r="E1817">
        <v>44</v>
      </c>
      <c r="F1817" t="s">
        <v>19</v>
      </c>
      <c r="G1817" t="str">
        <f t="shared" si="28"/>
        <v>F100-2-44B</v>
      </c>
      <c r="H1817" t="s">
        <v>22</v>
      </c>
      <c r="I1817" t="s">
        <v>23</v>
      </c>
      <c r="K1817" t="s">
        <v>86</v>
      </c>
      <c r="L1817" t="s">
        <v>26</v>
      </c>
      <c r="M1817" s="7" t="s">
        <v>494</v>
      </c>
      <c r="N1817" t="s">
        <v>27</v>
      </c>
      <c r="O1817" t="s">
        <v>31</v>
      </c>
      <c r="Q1817">
        <v>40.4</v>
      </c>
      <c r="R1817">
        <v>19.8</v>
      </c>
      <c r="S1817">
        <v>22.3</v>
      </c>
      <c r="W1817">
        <v>19</v>
      </c>
      <c r="X1817">
        <v>20</v>
      </c>
      <c r="Y1817">
        <v>200</v>
      </c>
      <c r="Z1817">
        <f>Y1817-X1817</f>
        <v>180</v>
      </c>
    </row>
    <row r="1818" spans="1:34" x14ac:dyDescent="0.3">
      <c r="A1818" t="s">
        <v>891</v>
      </c>
      <c r="B1818" s="3">
        <v>40754</v>
      </c>
      <c r="C1818" s="1">
        <v>100</v>
      </c>
      <c r="D1818" s="1">
        <v>2</v>
      </c>
      <c r="E1818">
        <v>45</v>
      </c>
      <c r="F1818" t="s">
        <v>18</v>
      </c>
      <c r="G1818" t="str">
        <f t="shared" si="28"/>
        <v>F100-2-45A</v>
      </c>
      <c r="H1818" t="s">
        <v>20</v>
      </c>
      <c r="I1818" t="s">
        <v>20</v>
      </c>
      <c r="M1818" s="7"/>
    </row>
    <row r="1819" spans="1:34" x14ac:dyDescent="0.3">
      <c r="A1819" t="s">
        <v>891</v>
      </c>
      <c r="B1819" s="3">
        <v>40754</v>
      </c>
      <c r="C1819" s="1">
        <v>100</v>
      </c>
      <c r="D1819" s="1">
        <v>2</v>
      </c>
      <c r="E1819">
        <v>45</v>
      </c>
      <c r="F1819" t="s">
        <v>19</v>
      </c>
      <c r="G1819" t="str">
        <f t="shared" si="28"/>
        <v>F100-2-45B</v>
      </c>
      <c r="H1819" t="s">
        <v>20</v>
      </c>
      <c r="I1819" t="s">
        <v>20</v>
      </c>
      <c r="M1819" s="7"/>
    </row>
    <row r="1820" spans="1:34" x14ac:dyDescent="0.3">
      <c r="A1820" t="s">
        <v>891</v>
      </c>
      <c r="B1820" s="3">
        <v>40754</v>
      </c>
      <c r="C1820" s="1">
        <v>100</v>
      </c>
      <c r="D1820" s="1">
        <v>2</v>
      </c>
      <c r="E1820">
        <v>46</v>
      </c>
      <c r="F1820" t="s">
        <v>18</v>
      </c>
      <c r="G1820" t="str">
        <f t="shared" si="28"/>
        <v>F100-2-46A</v>
      </c>
      <c r="H1820" t="s">
        <v>22</v>
      </c>
      <c r="I1820" t="s">
        <v>23</v>
      </c>
      <c r="K1820" t="s">
        <v>35</v>
      </c>
      <c r="L1820" t="s">
        <v>71</v>
      </c>
      <c r="M1820" s="7" t="s">
        <v>412</v>
      </c>
    </row>
    <row r="1821" spans="1:34" x14ac:dyDescent="0.3">
      <c r="A1821" t="s">
        <v>891</v>
      </c>
      <c r="B1821" s="3">
        <v>40754</v>
      </c>
      <c r="C1821" s="1">
        <v>100</v>
      </c>
      <c r="D1821" s="1">
        <v>2</v>
      </c>
      <c r="E1821">
        <v>46</v>
      </c>
      <c r="F1821" t="s">
        <v>19</v>
      </c>
      <c r="G1821" t="str">
        <f t="shared" si="28"/>
        <v>F100-2-46B</v>
      </c>
      <c r="H1821" t="s">
        <v>22</v>
      </c>
      <c r="I1821" t="s">
        <v>23</v>
      </c>
      <c r="K1821" t="s">
        <v>25</v>
      </c>
      <c r="L1821" t="s">
        <v>71</v>
      </c>
      <c r="M1821" s="7" t="s">
        <v>405</v>
      </c>
    </row>
    <row r="1822" spans="1:34" x14ac:dyDescent="0.3">
      <c r="A1822" t="s">
        <v>891</v>
      </c>
      <c r="B1822" s="3">
        <v>40754</v>
      </c>
      <c r="C1822" s="1">
        <v>100</v>
      </c>
      <c r="D1822" s="1">
        <v>2</v>
      </c>
      <c r="E1822">
        <v>47</v>
      </c>
      <c r="F1822" t="s">
        <v>18</v>
      </c>
      <c r="G1822" t="str">
        <f t="shared" si="28"/>
        <v>F100-2-47A</v>
      </c>
      <c r="H1822" t="s">
        <v>22</v>
      </c>
      <c r="I1822" t="s">
        <v>23</v>
      </c>
      <c r="K1822" t="s">
        <v>445</v>
      </c>
      <c r="L1822" t="s">
        <v>71</v>
      </c>
      <c r="M1822" s="7" t="s">
        <v>446</v>
      </c>
      <c r="N1822" t="s">
        <v>27</v>
      </c>
      <c r="O1822" t="s">
        <v>28</v>
      </c>
      <c r="Q1822">
        <v>47.95</v>
      </c>
      <c r="R1822">
        <v>14.8</v>
      </c>
      <c r="T1822">
        <v>179.05</v>
      </c>
      <c r="U1822">
        <v>172.1</v>
      </c>
      <c r="V1822">
        <v>28.1</v>
      </c>
      <c r="W1822">
        <v>11</v>
      </c>
      <c r="X1822">
        <v>20</v>
      </c>
      <c r="Y1822">
        <v>127</v>
      </c>
      <c r="Z1822">
        <f>Y1822-X1822</f>
        <v>107</v>
      </c>
      <c r="AH1822" t="s">
        <v>495</v>
      </c>
    </row>
    <row r="1823" spans="1:34" x14ac:dyDescent="0.3">
      <c r="A1823" t="s">
        <v>891</v>
      </c>
      <c r="B1823" s="3">
        <v>40754</v>
      </c>
      <c r="C1823" s="1">
        <v>100</v>
      </c>
      <c r="D1823" s="1">
        <v>2</v>
      </c>
      <c r="E1823">
        <v>47</v>
      </c>
      <c r="F1823" t="s">
        <v>19</v>
      </c>
      <c r="G1823" t="str">
        <f t="shared" si="28"/>
        <v>F100-2-47B</v>
      </c>
      <c r="H1823" t="s">
        <v>22</v>
      </c>
      <c r="I1823" t="s">
        <v>23</v>
      </c>
      <c r="K1823" t="s">
        <v>25</v>
      </c>
      <c r="L1823" t="s">
        <v>71</v>
      </c>
      <c r="M1823" s="7" t="s">
        <v>414</v>
      </c>
    </row>
    <row r="1824" spans="1:34" x14ac:dyDescent="0.3">
      <c r="A1824" t="s">
        <v>891</v>
      </c>
      <c r="B1824" s="3">
        <v>40754</v>
      </c>
      <c r="C1824" s="1">
        <v>100</v>
      </c>
      <c r="D1824" s="1">
        <v>2</v>
      </c>
      <c r="E1824">
        <v>48</v>
      </c>
      <c r="F1824" t="s">
        <v>18</v>
      </c>
      <c r="G1824" t="str">
        <f t="shared" si="28"/>
        <v>F100-2-48A</v>
      </c>
      <c r="H1824" t="s">
        <v>22</v>
      </c>
      <c r="I1824" t="s">
        <v>23</v>
      </c>
      <c r="K1824" t="s">
        <v>25</v>
      </c>
      <c r="L1824" t="s">
        <v>71</v>
      </c>
      <c r="M1824" s="7" t="s">
        <v>432</v>
      </c>
    </row>
    <row r="1825" spans="1:34" x14ac:dyDescent="0.3">
      <c r="A1825" t="s">
        <v>891</v>
      </c>
      <c r="B1825" s="3">
        <v>40754</v>
      </c>
      <c r="C1825" s="1">
        <v>100</v>
      </c>
      <c r="D1825" s="1">
        <v>2</v>
      </c>
      <c r="E1825">
        <v>48</v>
      </c>
      <c r="F1825" t="s">
        <v>19</v>
      </c>
      <c r="G1825" t="str">
        <f t="shared" si="28"/>
        <v>F100-2-48B</v>
      </c>
      <c r="H1825" t="s">
        <v>22</v>
      </c>
      <c r="I1825" t="s">
        <v>23</v>
      </c>
      <c r="K1825" t="s">
        <v>30</v>
      </c>
      <c r="L1825" t="s">
        <v>26</v>
      </c>
      <c r="M1825" s="7" t="s">
        <v>496</v>
      </c>
      <c r="N1825" t="s">
        <v>27</v>
      </c>
      <c r="O1825" t="s">
        <v>28</v>
      </c>
      <c r="Q1825">
        <v>40.6</v>
      </c>
      <c r="R1825">
        <v>24</v>
      </c>
      <c r="S1825">
        <v>10.5</v>
      </c>
      <c r="W1825">
        <v>97</v>
      </c>
      <c r="X1825">
        <v>20</v>
      </c>
      <c r="Y1825">
        <v>135</v>
      </c>
      <c r="Z1825">
        <f>Y1825-X1825</f>
        <v>115</v>
      </c>
      <c r="AC1825">
        <v>191</v>
      </c>
      <c r="AH1825" t="s">
        <v>497</v>
      </c>
    </row>
    <row r="1826" spans="1:34" x14ac:dyDescent="0.3">
      <c r="A1826" t="s">
        <v>892</v>
      </c>
      <c r="B1826" s="3">
        <v>40755</v>
      </c>
      <c r="C1826" s="1">
        <v>100</v>
      </c>
      <c r="D1826" s="1">
        <v>2</v>
      </c>
      <c r="E1826">
        <v>1</v>
      </c>
      <c r="F1826" t="s">
        <v>18</v>
      </c>
      <c r="G1826" t="str">
        <f t="shared" si="28"/>
        <v>F100-2-1A</v>
      </c>
      <c r="H1826" t="s">
        <v>22</v>
      </c>
      <c r="I1826" t="s">
        <v>23</v>
      </c>
      <c r="K1826" t="s">
        <v>30</v>
      </c>
      <c r="L1826" t="s">
        <v>71</v>
      </c>
      <c r="M1826" s="7" t="s">
        <v>376</v>
      </c>
    </row>
    <row r="1827" spans="1:34" x14ac:dyDescent="0.3">
      <c r="A1827" t="s">
        <v>892</v>
      </c>
      <c r="B1827" s="3">
        <v>40755</v>
      </c>
      <c r="C1827" s="1">
        <v>100</v>
      </c>
      <c r="D1827" s="1">
        <v>2</v>
      </c>
      <c r="E1827">
        <v>1</v>
      </c>
      <c r="F1827" t="s">
        <v>19</v>
      </c>
      <c r="G1827" t="str">
        <f t="shared" si="28"/>
        <v>F100-2-1B</v>
      </c>
      <c r="H1827" t="s">
        <v>22</v>
      </c>
      <c r="I1827" t="s">
        <v>23</v>
      </c>
      <c r="K1827" t="s">
        <v>53</v>
      </c>
      <c r="L1827" t="s">
        <v>26</v>
      </c>
      <c r="M1827" s="7" t="s">
        <v>498</v>
      </c>
      <c r="N1827" t="s">
        <v>27</v>
      </c>
      <c r="O1827" t="s">
        <v>28</v>
      </c>
      <c r="Q1827">
        <v>26.3</v>
      </c>
      <c r="R1827">
        <v>17.05</v>
      </c>
      <c r="S1827">
        <v>9.6999999999999993</v>
      </c>
      <c r="W1827">
        <v>53</v>
      </c>
      <c r="X1827">
        <v>20</v>
      </c>
      <c r="Y1827">
        <v>77</v>
      </c>
      <c r="Z1827">
        <f>Y1827-X1827</f>
        <v>57</v>
      </c>
    </row>
    <row r="1828" spans="1:34" x14ac:dyDescent="0.3">
      <c r="A1828" t="s">
        <v>892</v>
      </c>
      <c r="B1828" s="3">
        <v>40755</v>
      </c>
      <c r="C1828" s="1">
        <v>100</v>
      </c>
      <c r="D1828" s="1">
        <v>2</v>
      </c>
      <c r="E1828">
        <v>2</v>
      </c>
      <c r="F1828" t="s">
        <v>18</v>
      </c>
      <c r="G1828" t="str">
        <f t="shared" si="28"/>
        <v>F100-2-2A</v>
      </c>
      <c r="H1828" t="s">
        <v>22</v>
      </c>
      <c r="I1828" t="s">
        <v>23</v>
      </c>
      <c r="K1828" t="s">
        <v>30</v>
      </c>
      <c r="L1828" t="s">
        <v>71</v>
      </c>
      <c r="M1828" s="7" t="s">
        <v>365</v>
      </c>
    </row>
    <row r="1829" spans="1:34" x14ac:dyDescent="0.3">
      <c r="A1829" t="s">
        <v>892</v>
      </c>
      <c r="B1829" s="3">
        <v>40755</v>
      </c>
      <c r="C1829" s="1">
        <v>100</v>
      </c>
      <c r="D1829" s="1">
        <v>2</v>
      </c>
      <c r="E1829">
        <v>2</v>
      </c>
      <c r="F1829" t="s">
        <v>19</v>
      </c>
      <c r="G1829" t="str">
        <f t="shared" si="28"/>
        <v>F100-2-2B</v>
      </c>
      <c r="H1829" t="s">
        <v>22</v>
      </c>
      <c r="I1829" t="s">
        <v>23</v>
      </c>
      <c r="K1829" t="s">
        <v>86</v>
      </c>
      <c r="L1829" t="s">
        <v>26</v>
      </c>
      <c r="M1829" s="7" t="s">
        <v>499</v>
      </c>
      <c r="N1829" t="s">
        <v>27</v>
      </c>
      <c r="O1829" t="s">
        <v>28</v>
      </c>
      <c r="P1829" t="s">
        <v>453</v>
      </c>
      <c r="Q1829">
        <v>38.15</v>
      </c>
      <c r="R1829">
        <v>20.3</v>
      </c>
      <c r="S1829">
        <v>17.8</v>
      </c>
      <c r="W1829">
        <v>33</v>
      </c>
      <c r="X1829">
        <v>20</v>
      </c>
      <c r="Y1829">
        <v>171</v>
      </c>
      <c r="Z1829">
        <f>Y1829-X1829</f>
        <v>151</v>
      </c>
    </row>
    <row r="1830" spans="1:34" x14ac:dyDescent="0.3">
      <c r="A1830" t="s">
        <v>892</v>
      </c>
      <c r="B1830" s="3">
        <v>40755</v>
      </c>
      <c r="C1830" s="1">
        <v>100</v>
      </c>
      <c r="D1830" s="1">
        <v>2</v>
      </c>
      <c r="E1830">
        <v>3</v>
      </c>
      <c r="F1830" t="s">
        <v>18</v>
      </c>
      <c r="G1830" t="str">
        <f t="shared" si="28"/>
        <v>F100-2-3A</v>
      </c>
      <c r="H1830" t="s">
        <v>22</v>
      </c>
      <c r="I1830" t="s">
        <v>23</v>
      </c>
      <c r="K1830" t="s">
        <v>25</v>
      </c>
      <c r="L1830" t="s">
        <v>71</v>
      </c>
      <c r="M1830" s="7" t="s">
        <v>369</v>
      </c>
    </row>
    <row r="1831" spans="1:34" x14ac:dyDescent="0.3">
      <c r="A1831" t="s">
        <v>892</v>
      </c>
      <c r="B1831" s="3">
        <v>40755</v>
      </c>
      <c r="C1831" s="1">
        <v>100</v>
      </c>
      <c r="D1831" s="1">
        <v>2</v>
      </c>
      <c r="E1831">
        <v>3</v>
      </c>
      <c r="F1831" t="s">
        <v>19</v>
      </c>
      <c r="G1831" t="str">
        <f t="shared" si="28"/>
        <v>F100-2-3B</v>
      </c>
      <c r="H1831" t="s">
        <v>22</v>
      </c>
      <c r="I1831" t="s">
        <v>23</v>
      </c>
      <c r="K1831" t="s">
        <v>41</v>
      </c>
      <c r="L1831" t="s">
        <v>26</v>
      </c>
      <c r="M1831" s="7" t="s">
        <v>500</v>
      </c>
      <c r="N1831" t="s">
        <v>27</v>
      </c>
      <c r="O1831" t="s">
        <v>29</v>
      </c>
      <c r="P1831" t="s">
        <v>37</v>
      </c>
      <c r="Q1831">
        <v>37.5</v>
      </c>
      <c r="R1831">
        <v>19.100000000000001</v>
      </c>
      <c r="S1831">
        <v>32.799999999999997</v>
      </c>
      <c r="W1831">
        <v>50</v>
      </c>
      <c r="X1831">
        <v>19</v>
      </c>
      <c r="Y1831">
        <v>144</v>
      </c>
      <c r="Z1831">
        <f>Y1831-X1831</f>
        <v>125</v>
      </c>
    </row>
    <row r="1832" spans="1:34" x14ac:dyDescent="0.3">
      <c r="A1832" t="s">
        <v>892</v>
      </c>
      <c r="B1832" s="3">
        <v>40755</v>
      </c>
      <c r="C1832" s="1">
        <v>100</v>
      </c>
      <c r="D1832" s="1">
        <v>2</v>
      </c>
      <c r="E1832">
        <v>4</v>
      </c>
      <c r="F1832" t="s">
        <v>18</v>
      </c>
      <c r="G1832" t="str">
        <f t="shared" si="28"/>
        <v>F100-2-4A</v>
      </c>
      <c r="H1832" t="s">
        <v>22</v>
      </c>
      <c r="I1832" t="s">
        <v>23</v>
      </c>
      <c r="K1832" t="s">
        <v>35</v>
      </c>
      <c r="L1832" t="s">
        <v>71</v>
      </c>
      <c r="M1832" s="7" t="s">
        <v>442</v>
      </c>
    </row>
    <row r="1833" spans="1:34" x14ac:dyDescent="0.3">
      <c r="A1833" t="s">
        <v>892</v>
      </c>
      <c r="B1833" s="3">
        <v>40755</v>
      </c>
      <c r="C1833" s="1">
        <v>100</v>
      </c>
      <c r="D1833" s="1">
        <v>2</v>
      </c>
      <c r="E1833">
        <v>4</v>
      </c>
      <c r="F1833" t="s">
        <v>19</v>
      </c>
      <c r="G1833" t="str">
        <f t="shared" si="28"/>
        <v>F100-2-4B</v>
      </c>
      <c r="H1833" t="s">
        <v>22</v>
      </c>
      <c r="I1833" t="s">
        <v>23</v>
      </c>
      <c r="K1833" t="s">
        <v>30</v>
      </c>
      <c r="L1833" t="s">
        <v>71</v>
      </c>
      <c r="M1833" s="7" t="s">
        <v>367</v>
      </c>
    </row>
    <row r="1834" spans="1:34" x14ac:dyDescent="0.3">
      <c r="A1834" t="s">
        <v>892</v>
      </c>
      <c r="B1834" s="3">
        <v>40755</v>
      </c>
      <c r="C1834" s="1">
        <v>100</v>
      </c>
      <c r="D1834" s="1">
        <v>2</v>
      </c>
      <c r="E1834">
        <v>5</v>
      </c>
      <c r="F1834" t="s">
        <v>18</v>
      </c>
      <c r="G1834" t="str">
        <f t="shared" si="28"/>
        <v>F100-2-5A</v>
      </c>
      <c r="H1834" t="s">
        <v>20</v>
      </c>
      <c r="I1834" t="s">
        <v>20</v>
      </c>
      <c r="M1834" s="7"/>
    </row>
    <row r="1835" spans="1:34" x14ac:dyDescent="0.3">
      <c r="A1835" t="s">
        <v>892</v>
      </c>
      <c r="B1835" s="3">
        <v>40755</v>
      </c>
      <c r="C1835" s="1">
        <v>100</v>
      </c>
      <c r="D1835" s="1">
        <v>2</v>
      </c>
      <c r="E1835">
        <v>5</v>
      </c>
      <c r="F1835" t="s">
        <v>19</v>
      </c>
      <c r="G1835" t="str">
        <f t="shared" si="28"/>
        <v>F100-2-5B</v>
      </c>
      <c r="H1835" t="s">
        <v>20</v>
      </c>
      <c r="I1835" t="s">
        <v>20</v>
      </c>
      <c r="M1835" s="7"/>
    </row>
    <row r="1836" spans="1:34" x14ac:dyDescent="0.3">
      <c r="A1836" t="s">
        <v>892</v>
      </c>
      <c r="B1836" s="3">
        <v>40755</v>
      </c>
      <c r="C1836" s="1">
        <v>100</v>
      </c>
      <c r="D1836" s="1">
        <v>2</v>
      </c>
      <c r="E1836">
        <v>6</v>
      </c>
      <c r="F1836" t="s">
        <v>18</v>
      </c>
      <c r="G1836" t="str">
        <f t="shared" si="28"/>
        <v>F100-2-6A</v>
      </c>
      <c r="H1836" t="s">
        <v>20</v>
      </c>
      <c r="I1836" t="s">
        <v>24</v>
      </c>
      <c r="M1836" s="7"/>
    </row>
    <row r="1837" spans="1:34" x14ac:dyDescent="0.3">
      <c r="A1837" t="s">
        <v>892</v>
      </c>
      <c r="B1837" s="3">
        <v>40755</v>
      </c>
      <c r="C1837" s="1">
        <v>100</v>
      </c>
      <c r="D1837" s="1">
        <v>2</v>
      </c>
      <c r="E1837">
        <v>6</v>
      </c>
      <c r="F1837" t="s">
        <v>19</v>
      </c>
      <c r="G1837" t="str">
        <f t="shared" si="28"/>
        <v>F100-2-6B</v>
      </c>
      <c r="H1837" t="s">
        <v>22</v>
      </c>
      <c r="I1837" t="s">
        <v>24</v>
      </c>
      <c r="M1837" s="7"/>
    </row>
    <row r="1838" spans="1:34" x14ac:dyDescent="0.3">
      <c r="A1838" t="s">
        <v>892</v>
      </c>
      <c r="B1838" s="3">
        <v>40755</v>
      </c>
      <c r="C1838" s="1">
        <v>100</v>
      </c>
      <c r="D1838" s="1">
        <v>2</v>
      </c>
      <c r="E1838">
        <v>7</v>
      </c>
      <c r="F1838" t="s">
        <v>18</v>
      </c>
      <c r="G1838" t="str">
        <f t="shared" si="28"/>
        <v>F100-2-7A</v>
      </c>
      <c r="H1838" t="s">
        <v>22</v>
      </c>
      <c r="I1838" t="s">
        <v>24</v>
      </c>
      <c r="M1838" s="7"/>
    </row>
    <row r="1839" spans="1:34" x14ac:dyDescent="0.3">
      <c r="A1839" t="s">
        <v>892</v>
      </c>
      <c r="B1839" s="3">
        <v>40755</v>
      </c>
      <c r="C1839" s="1">
        <v>100</v>
      </c>
      <c r="D1839" s="1">
        <v>2</v>
      </c>
      <c r="E1839">
        <v>7</v>
      </c>
      <c r="F1839" t="s">
        <v>19</v>
      </c>
      <c r="G1839" t="str">
        <f t="shared" si="28"/>
        <v>F100-2-7B</v>
      </c>
      <c r="H1839" t="s">
        <v>22</v>
      </c>
      <c r="I1839" t="s">
        <v>24</v>
      </c>
      <c r="M1839" s="7"/>
    </row>
    <row r="1840" spans="1:34" x14ac:dyDescent="0.3">
      <c r="A1840" t="s">
        <v>892</v>
      </c>
      <c r="B1840" s="3">
        <v>40755</v>
      </c>
      <c r="C1840" s="1">
        <v>100</v>
      </c>
      <c r="D1840" s="1">
        <v>2</v>
      </c>
      <c r="E1840">
        <v>8</v>
      </c>
      <c r="F1840" t="s">
        <v>18</v>
      </c>
      <c r="G1840" t="str">
        <f t="shared" si="28"/>
        <v>F100-2-8A</v>
      </c>
      <c r="H1840" t="s">
        <v>22</v>
      </c>
      <c r="I1840" t="s">
        <v>24</v>
      </c>
      <c r="M1840" s="7"/>
    </row>
    <row r="1841" spans="1:26" x14ac:dyDescent="0.3">
      <c r="A1841" t="s">
        <v>892</v>
      </c>
      <c r="B1841" s="3">
        <v>40755</v>
      </c>
      <c r="C1841" s="1">
        <v>100</v>
      </c>
      <c r="D1841" s="1">
        <v>2</v>
      </c>
      <c r="E1841">
        <v>8</v>
      </c>
      <c r="F1841" t="s">
        <v>19</v>
      </c>
      <c r="G1841" t="str">
        <f t="shared" si="28"/>
        <v>F100-2-8B</v>
      </c>
      <c r="H1841" t="s">
        <v>22</v>
      </c>
      <c r="I1841" t="s">
        <v>23</v>
      </c>
      <c r="K1841" t="s">
        <v>336</v>
      </c>
      <c r="L1841" t="s">
        <v>26</v>
      </c>
      <c r="M1841" s="7" t="s">
        <v>501</v>
      </c>
      <c r="N1841" t="s">
        <v>27</v>
      </c>
      <c r="O1841" t="s">
        <v>31</v>
      </c>
      <c r="Q1841">
        <v>44.9</v>
      </c>
      <c r="R1841">
        <v>15.75</v>
      </c>
      <c r="T1841">
        <v>208.7</v>
      </c>
      <c r="U1841">
        <v>159</v>
      </c>
      <c r="V1841">
        <v>41.5</v>
      </c>
      <c r="W1841">
        <v>7</v>
      </c>
      <c r="X1841">
        <v>20</v>
      </c>
      <c r="Y1841">
        <v>220</v>
      </c>
      <c r="Z1841">
        <f>Y1841-X1841</f>
        <v>200</v>
      </c>
    </row>
    <row r="1842" spans="1:26" x14ac:dyDescent="0.3">
      <c r="A1842" t="s">
        <v>892</v>
      </c>
      <c r="B1842" s="3">
        <v>40755</v>
      </c>
      <c r="C1842" s="1">
        <v>100</v>
      </c>
      <c r="D1842" s="1">
        <v>2</v>
      </c>
      <c r="E1842">
        <v>9</v>
      </c>
      <c r="F1842" t="s">
        <v>18</v>
      </c>
      <c r="G1842" t="str">
        <f t="shared" si="28"/>
        <v>F100-2-9A</v>
      </c>
      <c r="H1842" t="s">
        <v>22</v>
      </c>
      <c r="I1842" t="s">
        <v>23</v>
      </c>
      <c r="K1842" t="s">
        <v>53</v>
      </c>
      <c r="L1842" t="s">
        <v>71</v>
      </c>
      <c r="M1842" s="7" t="s">
        <v>375</v>
      </c>
    </row>
    <row r="1843" spans="1:26" x14ac:dyDescent="0.3">
      <c r="A1843" t="s">
        <v>892</v>
      </c>
      <c r="B1843" s="3">
        <v>40755</v>
      </c>
      <c r="C1843" s="1">
        <v>100</v>
      </c>
      <c r="D1843" s="1">
        <v>2</v>
      </c>
      <c r="E1843">
        <v>9</v>
      </c>
      <c r="F1843" t="s">
        <v>19</v>
      </c>
      <c r="G1843" t="str">
        <f t="shared" si="28"/>
        <v>F100-2-9B</v>
      </c>
      <c r="H1843" t="s">
        <v>22</v>
      </c>
      <c r="I1843" t="s">
        <v>23</v>
      </c>
      <c r="K1843" t="s">
        <v>86</v>
      </c>
      <c r="L1843" t="s">
        <v>71</v>
      </c>
      <c r="M1843" s="7" t="s">
        <v>468</v>
      </c>
    </row>
    <row r="1844" spans="1:26" x14ac:dyDescent="0.3">
      <c r="A1844" t="s">
        <v>892</v>
      </c>
      <c r="B1844" s="3">
        <v>40755</v>
      </c>
      <c r="C1844" s="1">
        <v>100</v>
      </c>
      <c r="D1844" s="1">
        <v>2</v>
      </c>
      <c r="E1844">
        <v>10</v>
      </c>
      <c r="F1844" t="s">
        <v>18</v>
      </c>
      <c r="G1844" t="str">
        <f t="shared" si="28"/>
        <v>F100-2-10A</v>
      </c>
      <c r="H1844" t="s">
        <v>22</v>
      </c>
      <c r="I1844" t="s">
        <v>23</v>
      </c>
      <c r="K1844" t="s">
        <v>30</v>
      </c>
      <c r="L1844" t="s">
        <v>26</v>
      </c>
      <c r="M1844" s="7" t="s">
        <v>371</v>
      </c>
    </row>
    <row r="1845" spans="1:26" x14ac:dyDescent="0.3">
      <c r="A1845" t="s">
        <v>892</v>
      </c>
      <c r="B1845" s="3">
        <v>40755</v>
      </c>
      <c r="C1845" s="1">
        <v>100</v>
      </c>
      <c r="D1845" s="1">
        <v>2</v>
      </c>
      <c r="E1845">
        <v>10</v>
      </c>
      <c r="F1845" t="s">
        <v>19</v>
      </c>
      <c r="G1845" t="str">
        <f t="shared" si="28"/>
        <v>F100-2-10B</v>
      </c>
      <c r="H1845" t="s">
        <v>20</v>
      </c>
      <c r="I1845" t="s">
        <v>20</v>
      </c>
      <c r="J1845" t="s">
        <v>21</v>
      </c>
      <c r="M1845" s="7"/>
    </row>
    <row r="1846" spans="1:26" x14ac:dyDescent="0.3">
      <c r="A1846" t="s">
        <v>892</v>
      </c>
      <c r="B1846" s="3">
        <v>40755</v>
      </c>
      <c r="C1846" s="1">
        <v>100</v>
      </c>
      <c r="D1846" s="1">
        <v>2</v>
      </c>
      <c r="E1846">
        <v>11</v>
      </c>
      <c r="F1846" t="s">
        <v>18</v>
      </c>
      <c r="G1846" t="str">
        <f t="shared" si="28"/>
        <v>F100-2-11A</v>
      </c>
      <c r="H1846" t="s">
        <v>22</v>
      </c>
      <c r="I1846" t="s">
        <v>20</v>
      </c>
      <c r="J1846" t="s">
        <v>21</v>
      </c>
      <c r="M1846" s="7"/>
    </row>
    <row r="1847" spans="1:26" x14ac:dyDescent="0.3">
      <c r="A1847" t="s">
        <v>892</v>
      </c>
      <c r="B1847" s="3">
        <v>40755</v>
      </c>
      <c r="C1847" s="1">
        <v>100</v>
      </c>
      <c r="D1847" s="1">
        <v>2</v>
      </c>
      <c r="E1847">
        <v>11</v>
      </c>
      <c r="F1847" t="s">
        <v>19</v>
      </c>
      <c r="G1847" t="str">
        <f t="shared" si="28"/>
        <v>F100-2-11B</v>
      </c>
      <c r="H1847" t="s">
        <v>20</v>
      </c>
      <c r="I1847" t="s">
        <v>20</v>
      </c>
      <c r="J1847" t="s">
        <v>21</v>
      </c>
      <c r="M1847" s="7"/>
    </row>
    <row r="1848" spans="1:26" x14ac:dyDescent="0.3">
      <c r="A1848" t="s">
        <v>892</v>
      </c>
      <c r="B1848" s="3">
        <v>40755</v>
      </c>
      <c r="C1848" s="1">
        <v>100</v>
      </c>
      <c r="D1848" s="1">
        <v>2</v>
      </c>
      <c r="E1848">
        <v>12</v>
      </c>
      <c r="F1848" t="s">
        <v>18</v>
      </c>
      <c r="G1848" t="str">
        <f t="shared" si="28"/>
        <v>F100-2-12A</v>
      </c>
      <c r="H1848" t="s">
        <v>22</v>
      </c>
      <c r="I1848" t="s">
        <v>20</v>
      </c>
      <c r="M1848" s="7"/>
    </row>
    <row r="1849" spans="1:26" x14ac:dyDescent="0.3">
      <c r="A1849" t="s">
        <v>892</v>
      </c>
      <c r="B1849" s="3">
        <v>40755</v>
      </c>
      <c r="C1849" s="1">
        <v>100</v>
      </c>
      <c r="D1849" s="1">
        <v>2</v>
      </c>
      <c r="E1849">
        <v>12</v>
      </c>
      <c r="F1849" t="s">
        <v>19</v>
      </c>
      <c r="G1849" t="str">
        <f t="shared" si="28"/>
        <v>F100-2-12B</v>
      </c>
      <c r="H1849" t="s">
        <v>22</v>
      </c>
      <c r="I1849" t="s">
        <v>23</v>
      </c>
      <c r="K1849" t="s">
        <v>41</v>
      </c>
      <c r="L1849" t="s">
        <v>26</v>
      </c>
      <c r="M1849" s="7" t="s">
        <v>502</v>
      </c>
      <c r="N1849" t="s">
        <v>27</v>
      </c>
      <c r="O1849" t="s">
        <v>29</v>
      </c>
      <c r="P1849" t="s">
        <v>37</v>
      </c>
      <c r="Q1849">
        <v>34.200000000000003</v>
      </c>
      <c r="R1849">
        <v>18.649999999999999</v>
      </c>
      <c r="S1849">
        <v>31.7</v>
      </c>
      <c r="W1849">
        <v>9</v>
      </c>
      <c r="X1849">
        <v>19</v>
      </c>
      <c r="Y1849">
        <v>122</v>
      </c>
      <c r="Z1849">
        <f>Y1849-X1849</f>
        <v>103</v>
      </c>
    </row>
    <row r="1850" spans="1:26" x14ac:dyDescent="0.3">
      <c r="A1850" t="s">
        <v>892</v>
      </c>
      <c r="B1850" s="3">
        <v>40755</v>
      </c>
      <c r="C1850" s="1">
        <v>100</v>
      </c>
      <c r="D1850" s="1">
        <v>2</v>
      </c>
      <c r="E1850">
        <v>13</v>
      </c>
      <c r="F1850" t="s">
        <v>18</v>
      </c>
      <c r="G1850" t="str">
        <f t="shared" si="28"/>
        <v>F100-2-13A</v>
      </c>
      <c r="H1850" t="s">
        <v>22</v>
      </c>
      <c r="I1850" t="s">
        <v>23</v>
      </c>
      <c r="K1850" t="s">
        <v>41</v>
      </c>
      <c r="L1850" t="s">
        <v>26</v>
      </c>
      <c r="M1850" s="7" t="s">
        <v>503</v>
      </c>
      <c r="N1850" t="s">
        <v>27</v>
      </c>
      <c r="O1850" t="s">
        <v>29</v>
      </c>
      <c r="P1850" t="s">
        <v>37</v>
      </c>
      <c r="Q1850">
        <v>36.15</v>
      </c>
      <c r="R1850">
        <v>19.899999999999999</v>
      </c>
      <c r="S1850">
        <v>34.700000000000003</v>
      </c>
      <c r="W1850">
        <v>3</v>
      </c>
      <c r="X1850">
        <v>19</v>
      </c>
      <c r="Y1850">
        <v>137</v>
      </c>
      <c r="Z1850">
        <f>Y1850-X1850</f>
        <v>118</v>
      </c>
    </row>
    <row r="1851" spans="1:26" x14ac:dyDescent="0.3">
      <c r="A1851" t="s">
        <v>892</v>
      </c>
      <c r="B1851" s="3">
        <v>40755</v>
      </c>
      <c r="C1851" s="1">
        <v>100</v>
      </c>
      <c r="D1851" s="1">
        <v>2</v>
      </c>
      <c r="E1851">
        <v>13</v>
      </c>
      <c r="F1851" t="s">
        <v>19</v>
      </c>
      <c r="G1851" t="str">
        <f t="shared" si="28"/>
        <v>F100-2-13B</v>
      </c>
      <c r="H1851" t="s">
        <v>22</v>
      </c>
      <c r="I1851" t="s">
        <v>20</v>
      </c>
      <c r="M1851" s="7"/>
    </row>
    <row r="1852" spans="1:26" x14ac:dyDescent="0.3">
      <c r="A1852" t="s">
        <v>892</v>
      </c>
      <c r="B1852" s="3">
        <v>40755</v>
      </c>
      <c r="C1852" s="1">
        <v>100</v>
      </c>
      <c r="D1852" s="1">
        <v>2</v>
      </c>
      <c r="E1852">
        <v>14</v>
      </c>
      <c r="F1852" t="s">
        <v>18</v>
      </c>
      <c r="G1852" t="str">
        <f t="shared" si="28"/>
        <v>F100-2-14A</v>
      </c>
      <c r="H1852" t="s">
        <v>20</v>
      </c>
      <c r="I1852" t="s">
        <v>20</v>
      </c>
      <c r="M1852" s="7"/>
    </row>
    <row r="1853" spans="1:26" x14ac:dyDescent="0.3">
      <c r="A1853" t="s">
        <v>892</v>
      </c>
      <c r="B1853" s="3">
        <v>40755</v>
      </c>
      <c r="C1853" s="1">
        <v>100</v>
      </c>
      <c r="D1853" s="1">
        <v>2</v>
      </c>
      <c r="E1853">
        <v>14</v>
      </c>
      <c r="F1853" t="s">
        <v>19</v>
      </c>
      <c r="G1853" t="str">
        <f t="shared" si="28"/>
        <v>F100-2-14B</v>
      </c>
      <c r="H1853" t="s">
        <v>22</v>
      </c>
      <c r="I1853" t="s">
        <v>24</v>
      </c>
      <c r="M1853" s="7"/>
    </row>
    <row r="1854" spans="1:26" x14ac:dyDescent="0.3">
      <c r="A1854" t="s">
        <v>892</v>
      </c>
      <c r="B1854" s="3">
        <v>40755</v>
      </c>
      <c r="C1854" s="1">
        <v>100</v>
      </c>
      <c r="D1854" s="1">
        <v>2</v>
      </c>
      <c r="E1854">
        <v>15</v>
      </c>
      <c r="F1854" t="s">
        <v>18</v>
      </c>
      <c r="G1854" t="str">
        <f t="shared" si="28"/>
        <v>F100-2-15A</v>
      </c>
      <c r="H1854" t="s">
        <v>22</v>
      </c>
      <c r="I1854" t="s">
        <v>23</v>
      </c>
      <c r="K1854" t="s">
        <v>53</v>
      </c>
      <c r="L1854" t="s">
        <v>71</v>
      </c>
      <c r="M1854" s="7" t="s">
        <v>378</v>
      </c>
    </row>
    <row r="1855" spans="1:26" x14ac:dyDescent="0.3">
      <c r="A1855" t="s">
        <v>892</v>
      </c>
      <c r="B1855" s="3">
        <v>40755</v>
      </c>
      <c r="C1855" s="1">
        <v>100</v>
      </c>
      <c r="D1855" s="1">
        <v>2</v>
      </c>
      <c r="E1855">
        <v>15</v>
      </c>
      <c r="F1855" t="s">
        <v>19</v>
      </c>
      <c r="G1855" t="str">
        <f t="shared" si="28"/>
        <v>F100-2-15B</v>
      </c>
      <c r="H1855" t="s">
        <v>22</v>
      </c>
      <c r="I1855" t="s">
        <v>20</v>
      </c>
      <c r="M1855" s="7"/>
    </row>
    <row r="1856" spans="1:26" x14ac:dyDescent="0.3">
      <c r="A1856" t="s">
        <v>892</v>
      </c>
      <c r="B1856" s="3">
        <v>40755</v>
      </c>
      <c r="C1856" s="1">
        <v>100</v>
      </c>
      <c r="D1856" s="1">
        <v>2</v>
      </c>
      <c r="E1856">
        <v>16</v>
      </c>
      <c r="F1856" t="s">
        <v>18</v>
      </c>
      <c r="G1856" t="str">
        <f t="shared" si="28"/>
        <v>F100-2-16A</v>
      </c>
      <c r="H1856" t="s">
        <v>22</v>
      </c>
      <c r="I1856" t="s">
        <v>23</v>
      </c>
      <c r="K1856" t="s">
        <v>90</v>
      </c>
      <c r="L1856" t="s">
        <v>71</v>
      </c>
      <c r="M1856" s="7" t="s">
        <v>443</v>
      </c>
    </row>
    <row r="1857" spans="1:34" x14ac:dyDescent="0.3">
      <c r="A1857" t="s">
        <v>892</v>
      </c>
      <c r="B1857" s="3">
        <v>40755</v>
      </c>
      <c r="C1857" s="1">
        <v>100</v>
      </c>
      <c r="D1857" s="1">
        <v>2</v>
      </c>
      <c r="E1857">
        <v>16</v>
      </c>
      <c r="F1857" t="s">
        <v>19</v>
      </c>
      <c r="G1857" t="str">
        <f t="shared" si="28"/>
        <v>F100-2-16B</v>
      </c>
      <c r="H1857" t="s">
        <v>22</v>
      </c>
      <c r="I1857" t="s">
        <v>23</v>
      </c>
      <c r="K1857" t="s">
        <v>86</v>
      </c>
      <c r="L1857" t="s">
        <v>71</v>
      </c>
      <c r="M1857" s="7" t="s">
        <v>422</v>
      </c>
    </row>
    <row r="1858" spans="1:34" x14ac:dyDescent="0.3">
      <c r="A1858" t="s">
        <v>892</v>
      </c>
      <c r="B1858" s="3">
        <v>40755</v>
      </c>
      <c r="C1858" s="1">
        <v>100</v>
      </c>
      <c r="D1858" s="1">
        <v>2</v>
      </c>
      <c r="E1858">
        <v>17</v>
      </c>
      <c r="F1858" t="s">
        <v>18</v>
      </c>
      <c r="G1858" t="str">
        <f t="shared" si="28"/>
        <v>F100-2-17A</v>
      </c>
      <c r="H1858" t="s">
        <v>22</v>
      </c>
      <c r="I1858" t="s">
        <v>20</v>
      </c>
      <c r="K1858" t="s">
        <v>36</v>
      </c>
      <c r="L1858" t="s">
        <v>71</v>
      </c>
      <c r="M1858" s="7" t="s">
        <v>471</v>
      </c>
      <c r="AH1858" t="s">
        <v>504</v>
      </c>
    </row>
    <row r="1859" spans="1:34" x14ac:dyDescent="0.3">
      <c r="A1859" t="s">
        <v>892</v>
      </c>
      <c r="B1859" s="3">
        <v>40755</v>
      </c>
      <c r="C1859" s="1">
        <v>100</v>
      </c>
      <c r="D1859" s="1">
        <v>2</v>
      </c>
      <c r="E1859">
        <v>17</v>
      </c>
      <c r="F1859" t="s">
        <v>19</v>
      </c>
      <c r="G1859" t="str">
        <f t="shared" ref="G1859:G1922" si="29">"F"&amp;C1859&amp;"-"&amp;D1859&amp;"-"&amp;E1859&amp;UPPER(F1859)</f>
        <v>F100-2-17B</v>
      </c>
      <c r="H1859" t="s">
        <v>22</v>
      </c>
      <c r="I1859" t="s">
        <v>23</v>
      </c>
      <c r="K1859" t="s">
        <v>41</v>
      </c>
      <c r="L1859" t="s">
        <v>26</v>
      </c>
      <c r="M1859" s="7" t="s">
        <v>312</v>
      </c>
    </row>
    <row r="1860" spans="1:34" x14ac:dyDescent="0.3">
      <c r="A1860" t="s">
        <v>892</v>
      </c>
      <c r="B1860" s="3">
        <v>40755</v>
      </c>
      <c r="C1860" s="1">
        <v>100</v>
      </c>
      <c r="D1860" s="1">
        <v>2</v>
      </c>
      <c r="E1860">
        <v>18</v>
      </c>
      <c r="F1860" t="s">
        <v>18</v>
      </c>
      <c r="G1860" t="str">
        <f t="shared" si="29"/>
        <v>F100-2-18A</v>
      </c>
      <c r="H1860" t="s">
        <v>20</v>
      </c>
      <c r="I1860" t="s">
        <v>23</v>
      </c>
      <c r="J1860" t="s">
        <v>21</v>
      </c>
      <c r="M1860" s="7"/>
    </row>
    <row r="1861" spans="1:34" x14ac:dyDescent="0.3">
      <c r="A1861" t="s">
        <v>892</v>
      </c>
      <c r="B1861" s="3">
        <v>40755</v>
      </c>
      <c r="C1861" s="1">
        <v>100</v>
      </c>
      <c r="D1861" s="1">
        <v>2</v>
      </c>
      <c r="E1861">
        <v>18</v>
      </c>
      <c r="F1861" t="s">
        <v>19</v>
      </c>
      <c r="G1861" t="str">
        <f t="shared" si="29"/>
        <v>F100-2-18B</v>
      </c>
      <c r="H1861" t="s">
        <v>20</v>
      </c>
      <c r="I1861" t="s">
        <v>23</v>
      </c>
      <c r="J1861" t="s">
        <v>21</v>
      </c>
      <c r="M1861" s="7"/>
    </row>
    <row r="1862" spans="1:34" x14ac:dyDescent="0.3">
      <c r="A1862" t="s">
        <v>892</v>
      </c>
      <c r="B1862" s="3">
        <v>40755</v>
      </c>
      <c r="C1862" s="1">
        <v>100</v>
      </c>
      <c r="D1862" s="1">
        <v>2</v>
      </c>
      <c r="E1862">
        <v>19</v>
      </c>
      <c r="F1862" t="s">
        <v>18</v>
      </c>
      <c r="G1862" t="str">
        <f t="shared" si="29"/>
        <v>F100-2-19A</v>
      </c>
      <c r="H1862" t="s">
        <v>20</v>
      </c>
      <c r="I1862" t="s">
        <v>20</v>
      </c>
      <c r="M1862" s="7"/>
    </row>
    <row r="1863" spans="1:34" x14ac:dyDescent="0.3">
      <c r="A1863" t="s">
        <v>892</v>
      </c>
      <c r="B1863" s="3">
        <v>40755</v>
      </c>
      <c r="C1863" s="1">
        <v>100</v>
      </c>
      <c r="D1863" s="1">
        <v>2</v>
      </c>
      <c r="E1863">
        <v>19</v>
      </c>
      <c r="F1863" t="s">
        <v>19</v>
      </c>
      <c r="G1863" t="str">
        <f t="shared" si="29"/>
        <v>F100-2-19B</v>
      </c>
      <c r="H1863" t="s">
        <v>20</v>
      </c>
      <c r="I1863" t="s">
        <v>20</v>
      </c>
      <c r="M1863" s="7"/>
    </row>
    <row r="1864" spans="1:34" x14ac:dyDescent="0.3">
      <c r="A1864" t="s">
        <v>892</v>
      </c>
      <c r="B1864" s="3">
        <v>40755</v>
      </c>
      <c r="C1864" s="1">
        <v>100</v>
      </c>
      <c r="D1864" s="1">
        <v>2</v>
      </c>
      <c r="E1864">
        <v>20</v>
      </c>
      <c r="F1864" t="s">
        <v>18</v>
      </c>
      <c r="G1864" t="str">
        <f t="shared" si="29"/>
        <v>F100-2-20A</v>
      </c>
      <c r="H1864" t="s">
        <v>20</v>
      </c>
      <c r="I1864" t="s">
        <v>20</v>
      </c>
      <c r="M1864" s="7"/>
    </row>
    <row r="1865" spans="1:34" x14ac:dyDescent="0.3">
      <c r="A1865" t="s">
        <v>892</v>
      </c>
      <c r="B1865" s="3">
        <v>40755</v>
      </c>
      <c r="C1865" s="1">
        <v>100</v>
      </c>
      <c r="D1865" s="1">
        <v>2</v>
      </c>
      <c r="E1865">
        <v>20</v>
      </c>
      <c r="F1865" t="s">
        <v>19</v>
      </c>
      <c r="G1865" t="str">
        <f t="shared" si="29"/>
        <v>F100-2-20B</v>
      </c>
      <c r="H1865" t="s">
        <v>22</v>
      </c>
      <c r="I1865" t="s">
        <v>23</v>
      </c>
      <c r="J1865" t="s">
        <v>21</v>
      </c>
      <c r="M1865" s="7"/>
    </row>
    <row r="1866" spans="1:34" x14ac:dyDescent="0.3">
      <c r="A1866" t="s">
        <v>892</v>
      </c>
      <c r="B1866" s="3">
        <v>40755</v>
      </c>
      <c r="C1866" s="1">
        <v>100</v>
      </c>
      <c r="D1866" s="1">
        <v>2</v>
      </c>
      <c r="E1866" s="4">
        <v>21</v>
      </c>
      <c r="F1866" t="s">
        <v>18</v>
      </c>
      <c r="G1866" t="str">
        <f t="shared" si="29"/>
        <v>F100-2-21A</v>
      </c>
      <c r="H1866" t="s">
        <v>22</v>
      </c>
      <c r="I1866" t="s">
        <v>23</v>
      </c>
      <c r="J1866" t="s">
        <v>21</v>
      </c>
      <c r="M1866" s="7"/>
    </row>
    <row r="1867" spans="1:34" x14ac:dyDescent="0.3">
      <c r="A1867" t="s">
        <v>892</v>
      </c>
      <c r="B1867" s="3">
        <v>40755</v>
      </c>
      <c r="C1867" s="1">
        <v>100</v>
      </c>
      <c r="D1867" s="1">
        <v>2</v>
      </c>
      <c r="E1867">
        <v>21</v>
      </c>
      <c r="F1867" t="s">
        <v>19</v>
      </c>
      <c r="G1867" t="str">
        <f t="shared" si="29"/>
        <v>F100-2-21B</v>
      </c>
      <c r="H1867" t="s">
        <v>22</v>
      </c>
      <c r="I1867" t="s">
        <v>23</v>
      </c>
      <c r="K1867" t="s">
        <v>30</v>
      </c>
      <c r="L1867" t="s">
        <v>26</v>
      </c>
      <c r="M1867" s="7" t="s">
        <v>388</v>
      </c>
    </row>
    <row r="1868" spans="1:34" x14ac:dyDescent="0.3">
      <c r="A1868" t="s">
        <v>892</v>
      </c>
      <c r="B1868" s="3">
        <v>40755</v>
      </c>
      <c r="C1868" s="1">
        <v>100</v>
      </c>
      <c r="D1868" s="1">
        <v>2</v>
      </c>
      <c r="E1868">
        <v>22</v>
      </c>
      <c r="F1868" t="s">
        <v>18</v>
      </c>
      <c r="G1868" t="str">
        <f t="shared" si="29"/>
        <v>F100-2-22A</v>
      </c>
      <c r="H1868" t="s">
        <v>22</v>
      </c>
      <c r="I1868" t="s">
        <v>23</v>
      </c>
      <c r="K1868" t="s">
        <v>35</v>
      </c>
      <c r="L1868" t="s">
        <v>26</v>
      </c>
      <c r="M1868" s="7" t="s">
        <v>385</v>
      </c>
    </row>
    <row r="1869" spans="1:34" x14ac:dyDescent="0.3">
      <c r="A1869" t="s">
        <v>892</v>
      </c>
      <c r="B1869" s="3">
        <v>40755</v>
      </c>
      <c r="C1869" s="1">
        <v>100</v>
      </c>
      <c r="D1869" s="1">
        <v>2</v>
      </c>
      <c r="E1869">
        <v>22</v>
      </c>
      <c r="F1869" t="s">
        <v>19</v>
      </c>
      <c r="G1869" t="str">
        <f t="shared" si="29"/>
        <v>F100-2-22B</v>
      </c>
      <c r="H1869" t="s">
        <v>22</v>
      </c>
      <c r="I1869" t="s">
        <v>24</v>
      </c>
      <c r="M1869" s="7"/>
    </row>
    <row r="1870" spans="1:34" x14ac:dyDescent="0.3">
      <c r="A1870" t="s">
        <v>892</v>
      </c>
      <c r="B1870" s="3">
        <v>40755</v>
      </c>
      <c r="C1870" s="1">
        <v>100</v>
      </c>
      <c r="D1870" s="1">
        <v>2</v>
      </c>
      <c r="E1870">
        <v>23</v>
      </c>
      <c r="F1870" t="s">
        <v>18</v>
      </c>
      <c r="G1870" t="str">
        <f t="shared" si="29"/>
        <v>F100-2-23A</v>
      </c>
      <c r="H1870" t="s">
        <v>20</v>
      </c>
      <c r="I1870" t="s">
        <v>24</v>
      </c>
      <c r="M1870" s="7"/>
    </row>
    <row r="1871" spans="1:34" x14ac:dyDescent="0.3">
      <c r="A1871" t="s">
        <v>892</v>
      </c>
      <c r="B1871" s="3">
        <v>40755</v>
      </c>
      <c r="C1871" s="1">
        <v>100</v>
      </c>
      <c r="D1871" s="1">
        <v>2</v>
      </c>
      <c r="E1871">
        <v>23</v>
      </c>
      <c r="F1871" t="s">
        <v>19</v>
      </c>
      <c r="G1871" t="str">
        <f t="shared" si="29"/>
        <v>F100-2-23B</v>
      </c>
      <c r="H1871" t="s">
        <v>20</v>
      </c>
      <c r="I1871" t="s">
        <v>24</v>
      </c>
      <c r="M1871" s="7"/>
    </row>
    <row r="1872" spans="1:34" x14ac:dyDescent="0.3">
      <c r="A1872" t="s">
        <v>892</v>
      </c>
      <c r="B1872" s="3">
        <v>40755</v>
      </c>
      <c r="C1872" s="1">
        <v>100</v>
      </c>
      <c r="D1872" s="1">
        <v>2</v>
      </c>
      <c r="E1872">
        <v>24</v>
      </c>
      <c r="F1872" t="s">
        <v>18</v>
      </c>
      <c r="G1872" t="str">
        <f t="shared" si="29"/>
        <v>F100-2-24A</v>
      </c>
      <c r="H1872" t="s">
        <v>22</v>
      </c>
      <c r="I1872" t="s">
        <v>23</v>
      </c>
      <c r="K1872" t="s">
        <v>41</v>
      </c>
      <c r="L1872" t="s">
        <v>26</v>
      </c>
      <c r="M1872" s="7" t="s">
        <v>505</v>
      </c>
      <c r="N1872" t="s">
        <v>27</v>
      </c>
      <c r="O1872" t="s">
        <v>29</v>
      </c>
      <c r="P1872" t="s">
        <v>37</v>
      </c>
      <c r="Q1872">
        <v>35.799999999999997</v>
      </c>
      <c r="R1872">
        <v>18.149999999999999</v>
      </c>
      <c r="S1872">
        <v>35.200000000000003</v>
      </c>
      <c r="W1872">
        <v>20</v>
      </c>
      <c r="X1872">
        <v>21</v>
      </c>
      <c r="Y1872">
        <v>141</v>
      </c>
      <c r="Z1872">
        <f>Y1872-X1872</f>
        <v>120</v>
      </c>
    </row>
    <row r="1873" spans="1:34" x14ac:dyDescent="0.3">
      <c r="A1873" t="s">
        <v>892</v>
      </c>
      <c r="B1873" s="3">
        <v>40755</v>
      </c>
      <c r="C1873" s="1">
        <v>100</v>
      </c>
      <c r="D1873" s="1">
        <v>2</v>
      </c>
      <c r="E1873">
        <v>24</v>
      </c>
      <c r="F1873" t="s">
        <v>19</v>
      </c>
      <c r="G1873" t="str">
        <f t="shared" si="29"/>
        <v>F100-2-24B</v>
      </c>
      <c r="H1873" t="s">
        <v>22</v>
      </c>
      <c r="I1873" t="s">
        <v>23</v>
      </c>
      <c r="K1873" t="s">
        <v>41</v>
      </c>
      <c r="L1873" t="s">
        <v>26</v>
      </c>
      <c r="M1873" s="7" t="s">
        <v>506</v>
      </c>
      <c r="N1873" t="s">
        <v>27</v>
      </c>
      <c r="O1873" t="s">
        <v>28</v>
      </c>
      <c r="P1873" t="s">
        <v>453</v>
      </c>
      <c r="Q1873">
        <v>33.25</v>
      </c>
      <c r="R1873">
        <v>15.75</v>
      </c>
      <c r="S1873">
        <v>15.9</v>
      </c>
      <c r="W1873">
        <v>10</v>
      </c>
      <c r="X1873">
        <v>20</v>
      </c>
      <c r="Y1873">
        <v>115</v>
      </c>
      <c r="Z1873">
        <f>Y1873-X1873</f>
        <v>95</v>
      </c>
    </row>
    <row r="1874" spans="1:34" x14ac:dyDescent="0.3">
      <c r="A1874" t="s">
        <v>892</v>
      </c>
      <c r="B1874" s="3">
        <v>40755</v>
      </c>
      <c r="C1874" s="1">
        <v>100</v>
      </c>
      <c r="D1874" s="1">
        <v>2</v>
      </c>
      <c r="E1874">
        <v>25</v>
      </c>
      <c r="F1874" t="s">
        <v>18</v>
      </c>
      <c r="G1874" t="str">
        <f t="shared" si="29"/>
        <v>F100-2-25A</v>
      </c>
      <c r="H1874" t="s">
        <v>22</v>
      </c>
      <c r="I1874" t="s">
        <v>20</v>
      </c>
      <c r="M1874" s="7"/>
    </row>
    <row r="1875" spans="1:34" x14ac:dyDescent="0.3">
      <c r="A1875" t="s">
        <v>892</v>
      </c>
      <c r="B1875" s="3">
        <v>40755</v>
      </c>
      <c r="C1875" s="1">
        <v>100</v>
      </c>
      <c r="D1875" s="1">
        <v>2</v>
      </c>
      <c r="E1875">
        <v>25</v>
      </c>
      <c r="F1875" t="s">
        <v>19</v>
      </c>
      <c r="G1875" t="str">
        <f t="shared" si="29"/>
        <v>F100-2-25B</v>
      </c>
      <c r="H1875" t="s">
        <v>20</v>
      </c>
      <c r="I1875" t="s">
        <v>20</v>
      </c>
      <c r="M1875" s="7"/>
    </row>
    <row r="1876" spans="1:34" x14ac:dyDescent="0.3">
      <c r="A1876" t="s">
        <v>892</v>
      </c>
      <c r="B1876" s="3">
        <v>40755</v>
      </c>
      <c r="C1876" s="1">
        <v>100</v>
      </c>
      <c r="D1876" s="1">
        <v>2</v>
      </c>
      <c r="E1876">
        <v>26</v>
      </c>
      <c r="F1876" t="s">
        <v>18</v>
      </c>
      <c r="G1876" t="str">
        <f t="shared" si="29"/>
        <v>F100-2-26A</v>
      </c>
      <c r="H1876" t="s">
        <v>20</v>
      </c>
      <c r="I1876" t="s">
        <v>20</v>
      </c>
      <c r="M1876" s="7"/>
    </row>
    <row r="1877" spans="1:34" x14ac:dyDescent="0.3">
      <c r="A1877" t="s">
        <v>892</v>
      </c>
      <c r="B1877" s="3">
        <v>40755</v>
      </c>
      <c r="C1877" s="1">
        <v>100</v>
      </c>
      <c r="D1877" s="1">
        <v>2</v>
      </c>
      <c r="E1877">
        <v>26</v>
      </c>
      <c r="F1877" t="s">
        <v>19</v>
      </c>
      <c r="G1877" t="str">
        <f t="shared" si="29"/>
        <v>F100-2-26B</v>
      </c>
      <c r="H1877" t="s">
        <v>22</v>
      </c>
      <c r="I1877" t="s">
        <v>23</v>
      </c>
      <c r="K1877" t="s">
        <v>90</v>
      </c>
      <c r="L1877" t="s">
        <v>71</v>
      </c>
      <c r="M1877" s="7" t="s">
        <v>452</v>
      </c>
    </row>
    <row r="1878" spans="1:34" x14ac:dyDescent="0.3">
      <c r="A1878" t="s">
        <v>892</v>
      </c>
      <c r="B1878" s="3">
        <v>40755</v>
      </c>
      <c r="C1878" s="1">
        <v>100</v>
      </c>
      <c r="D1878" s="1">
        <v>2</v>
      </c>
      <c r="E1878">
        <v>27</v>
      </c>
      <c r="F1878" t="s">
        <v>18</v>
      </c>
      <c r="G1878" t="str">
        <f t="shared" si="29"/>
        <v>F100-2-27A</v>
      </c>
      <c r="H1878" t="s">
        <v>20</v>
      </c>
      <c r="I1878" t="s">
        <v>24</v>
      </c>
      <c r="M1878" s="7"/>
    </row>
    <row r="1879" spans="1:34" x14ac:dyDescent="0.3">
      <c r="A1879" t="s">
        <v>892</v>
      </c>
      <c r="B1879" s="3">
        <v>40755</v>
      </c>
      <c r="C1879" s="1">
        <v>100</v>
      </c>
      <c r="D1879" s="1">
        <v>2</v>
      </c>
      <c r="E1879">
        <v>27</v>
      </c>
      <c r="F1879" t="s">
        <v>19</v>
      </c>
      <c r="G1879" t="str">
        <f t="shared" si="29"/>
        <v>F100-2-27B</v>
      </c>
      <c r="H1879" t="s">
        <v>20</v>
      </c>
      <c r="I1879" t="s">
        <v>20</v>
      </c>
      <c r="M1879" s="7"/>
    </row>
    <row r="1880" spans="1:34" x14ac:dyDescent="0.3">
      <c r="A1880" t="s">
        <v>892</v>
      </c>
      <c r="B1880" s="3">
        <v>40755</v>
      </c>
      <c r="C1880" s="1">
        <v>100</v>
      </c>
      <c r="D1880" s="1">
        <v>2</v>
      </c>
      <c r="E1880">
        <v>28</v>
      </c>
      <c r="F1880" t="s">
        <v>18</v>
      </c>
      <c r="G1880" t="str">
        <f t="shared" si="29"/>
        <v>F100-2-28A</v>
      </c>
      <c r="H1880" t="s">
        <v>22</v>
      </c>
      <c r="I1880" t="s">
        <v>24</v>
      </c>
      <c r="M1880" s="7"/>
    </row>
    <row r="1881" spans="1:34" x14ac:dyDescent="0.3">
      <c r="A1881" t="s">
        <v>892</v>
      </c>
      <c r="B1881" s="3">
        <v>40755</v>
      </c>
      <c r="C1881" s="1">
        <v>100</v>
      </c>
      <c r="D1881" s="1">
        <v>2</v>
      </c>
      <c r="E1881" s="6">
        <v>28</v>
      </c>
      <c r="F1881" s="6" t="s">
        <v>19</v>
      </c>
      <c r="G1881" t="str">
        <f t="shared" si="29"/>
        <v>F100-2-28B</v>
      </c>
      <c r="H1881" t="s">
        <v>20</v>
      </c>
      <c r="I1881" t="s">
        <v>20</v>
      </c>
      <c r="M1881" s="7"/>
    </row>
    <row r="1882" spans="1:34" x14ac:dyDescent="0.3">
      <c r="A1882" t="s">
        <v>892</v>
      </c>
      <c r="B1882" s="3">
        <v>40755</v>
      </c>
      <c r="C1882" s="1">
        <v>100</v>
      </c>
      <c r="D1882" s="1">
        <v>2</v>
      </c>
      <c r="E1882">
        <v>29</v>
      </c>
      <c r="F1882" t="s">
        <v>18</v>
      </c>
      <c r="G1882" t="str">
        <f t="shared" si="29"/>
        <v>F100-2-29A</v>
      </c>
      <c r="H1882" t="s">
        <v>22</v>
      </c>
      <c r="I1882" t="s">
        <v>23</v>
      </c>
      <c r="K1882" t="s">
        <v>30</v>
      </c>
      <c r="L1882" t="s">
        <v>26</v>
      </c>
      <c r="M1882" s="7" t="s">
        <v>507</v>
      </c>
      <c r="N1882" t="s">
        <v>27</v>
      </c>
      <c r="O1882" t="s">
        <v>28</v>
      </c>
      <c r="Q1882">
        <v>36.6</v>
      </c>
      <c r="R1882">
        <v>22.5</v>
      </c>
      <c r="S1882">
        <v>10.1</v>
      </c>
      <c r="W1882">
        <v>193</v>
      </c>
      <c r="X1882">
        <v>20</v>
      </c>
      <c r="Y1882">
        <v>109</v>
      </c>
      <c r="Z1882">
        <f>Y1882-X1882</f>
        <v>89</v>
      </c>
      <c r="AC1882">
        <v>193</v>
      </c>
      <c r="AH1882" t="s">
        <v>508</v>
      </c>
    </row>
    <row r="1883" spans="1:34" x14ac:dyDescent="0.3">
      <c r="A1883" t="s">
        <v>892</v>
      </c>
      <c r="B1883" s="3">
        <v>40755</v>
      </c>
      <c r="C1883" s="1">
        <v>100</v>
      </c>
      <c r="D1883" s="1">
        <v>2</v>
      </c>
      <c r="E1883">
        <v>29</v>
      </c>
      <c r="F1883" t="s">
        <v>19</v>
      </c>
      <c r="G1883" t="str">
        <f t="shared" si="29"/>
        <v>F100-2-29B</v>
      </c>
      <c r="H1883" t="s">
        <v>20</v>
      </c>
      <c r="I1883" t="s">
        <v>20</v>
      </c>
      <c r="M1883" s="7"/>
    </row>
    <row r="1884" spans="1:34" x14ac:dyDescent="0.3">
      <c r="A1884" t="s">
        <v>892</v>
      </c>
      <c r="B1884" s="3">
        <v>40755</v>
      </c>
      <c r="C1884" s="1">
        <v>100</v>
      </c>
      <c r="D1884" s="1">
        <v>2</v>
      </c>
      <c r="E1884">
        <v>30</v>
      </c>
      <c r="F1884" t="s">
        <v>18</v>
      </c>
      <c r="G1884" t="str">
        <f t="shared" si="29"/>
        <v>F100-2-30A</v>
      </c>
      <c r="H1884" t="s">
        <v>20</v>
      </c>
      <c r="I1884" t="s">
        <v>20</v>
      </c>
      <c r="M1884" s="7"/>
    </row>
    <row r="1885" spans="1:34" x14ac:dyDescent="0.3">
      <c r="A1885" t="s">
        <v>892</v>
      </c>
      <c r="B1885" s="3">
        <v>40755</v>
      </c>
      <c r="C1885" s="1">
        <v>100</v>
      </c>
      <c r="D1885" s="1">
        <v>2</v>
      </c>
      <c r="E1885">
        <v>30</v>
      </c>
      <c r="F1885" t="s">
        <v>19</v>
      </c>
      <c r="G1885" t="str">
        <f t="shared" si="29"/>
        <v>F100-2-30B</v>
      </c>
      <c r="H1885" t="s">
        <v>20</v>
      </c>
      <c r="I1885" t="s">
        <v>20</v>
      </c>
      <c r="M1885" s="7"/>
    </row>
    <row r="1886" spans="1:34" x14ac:dyDescent="0.3">
      <c r="A1886" t="s">
        <v>892</v>
      </c>
      <c r="B1886" s="3">
        <v>40755</v>
      </c>
      <c r="C1886" s="1">
        <v>100</v>
      </c>
      <c r="D1886" s="1">
        <v>2</v>
      </c>
      <c r="E1886">
        <v>31</v>
      </c>
      <c r="F1886" t="s">
        <v>18</v>
      </c>
      <c r="G1886" t="str">
        <f t="shared" si="29"/>
        <v>F100-2-31A</v>
      </c>
      <c r="H1886" t="s">
        <v>20</v>
      </c>
      <c r="I1886" t="s">
        <v>23</v>
      </c>
      <c r="J1886" t="s">
        <v>21</v>
      </c>
      <c r="M1886" s="7"/>
    </row>
    <row r="1887" spans="1:34" x14ac:dyDescent="0.3">
      <c r="A1887" t="s">
        <v>892</v>
      </c>
      <c r="B1887" s="3">
        <v>40755</v>
      </c>
      <c r="C1887" s="1">
        <v>100</v>
      </c>
      <c r="D1887" s="1">
        <v>2</v>
      </c>
      <c r="E1887">
        <v>31</v>
      </c>
      <c r="F1887" t="s">
        <v>19</v>
      </c>
      <c r="G1887" t="str">
        <f t="shared" si="29"/>
        <v>F100-2-31B</v>
      </c>
      <c r="H1887" t="s">
        <v>20</v>
      </c>
      <c r="I1887" t="s">
        <v>20</v>
      </c>
      <c r="M1887" s="7"/>
    </row>
    <row r="1888" spans="1:34" x14ac:dyDescent="0.3">
      <c r="A1888" t="s">
        <v>892</v>
      </c>
      <c r="B1888" s="3">
        <v>40755</v>
      </c>
      <c r="C1888" s="1">
        <v>100</v>
      </c>
      <c r="D1888" s="1">
        <v>2</v>
      </c>
      <c r="E1888">
        <v>32</v>
      </c>
      <c r="F1888" t="s">
        <v>18</v>
      </c>
      <c r="G1888" t="str">
        <f t="shared" si="29"/>
        <v>F100-2-32A</v>
      </c>
      <c r="H1888" t="s">
        <v>22</v>
      </c>
      <c r="I1888" t="s">
        <v>23</v>
      </c>
      <c r="K1888" t="s">
        <v>25</v>
      </c>
      <c r="L1888" t="s">
        <v>26</v>
      </c>
      <c r="M1888" s="7" t="s">
        <v>393</v>
      </c>
    </row>
    <row r="1889" spans="1:34" x14ac:dyDescent="0.3">
      <c r="A1889" t="s">
        <v>892</v>
      </c>
      <c r="B1889" s="3">
        <v>40755</v>
      </c>
      <c r="C1889" s="1">
        <v>100</v>
      </c>
      <c r="D1889" s="1">
        <v>2</v>
      </c>
      <c r="E1889">
        <v>32</v>
      </c>
      <c r="F1889" t="s">
        <v>19</v>
      </c>
      <c r="G1889" t="str">
        <f t="shared" si="29"/>
        <v>F100-2-32B</v>
      </c>
      <c r="H1889" t="s">
        <v>20</v>
      </c>
      <c r="I1889" t="s">
        <v>20</v>
      </c>
      <c r="M1889" s="7"/>
    </row>
    <row r="1890" spans="1:34" x14ac:dyDescent="0.3">
      <c r="A1890" t="s">
        <v>892</v>
      </c>
      <c r="B1890" s="3">
        <v>40755</v>
      </c>
      <c r="C1890" s="1">
        <v>100</v>
      </c>
      <c r="D1890" s="1">
        <v>2</v>
      </c>
      <c r="E1890">
        <v>33</v>
      </c>
      <c r="F1890" t="s">
        <v>18</v>
      </c>
      <c r="G1890" t="str">
        <f t="shared" si="29"/>
        <v>F100-2-33A</v>
      </c>
      <c r="H1890" t="s">
        <v>22</v>
      </c>
      <c r="I1890" t="s">
        <v>23</v>
      </c>
      <c r="K1890" t="s">
        <v>86</v>
      </c>
      <c r="L1890" t="s">
        <v>71</v>
      </c>
      <c r="M1890" s="7" t="s">
        <v>428</v>
      </c>
    </row>
    <row r="1891" spans="1:34" x14ac:dyDescent="0.3">
      <c r="A1891" t="s">
        <v>892</v>
      </c>
      <c r="B1891" s="3">
        <v>40755</v>
      </c>
      <c r="C1891" s="1">
        <v>100</v>
      </c>
      <c r="D1891" s="1">
        <v>2</v>
      </c>
      <c r="E1891">
        <v>33</v>
      </c>
      <c r="F1891" t="s">
        <v>19</v>
      </c>
      <c r="G1891" t="str">
        <f t="shared" si="29"/>
        <v>F100-2-33B</v>
      </c>
      <c r="H1891" t="s">
        <v>20</v>
      </c>
      <c r="I1891" t="s">
        <v>23</v>
      </c>
      <c r="J1891" t="s">
        <v>21</v>
      </c>
      <c r="M1891" s="7"/>
    </row>
    <row r="1892" spans="1:34" x14ac:dyDescent="0.3">
      <c r="A1892" t="s">
        <v>892</v>
      </c>
      <c r="B1892" s="3">
        <v>40755</v>
      </c>
      <c r="C1892" s="1">
        <v>100</v>
      </c>
      <c r="D1892" s="1">
        <v>2</v>
      </c>
      <c r="E1892">
        <v>34</v>
      </c>
      <c r="F1892" t="s">
        <v>18</v>
      </c>
      <c r="G1892" t="str">
        <f t="shared" si="29"/>
        <v>F100-2-34A</v>
      </c>
      <c r="H1892" t="s">
        <v>22</v>
      </c>
      <c r="I1892" t="s">
        <v>23</v>
      </c>
      <c r="J1892" t="s">
        <v>21</v>
      </c>
      <c r="M1892" s="7"/>
    </row>
    <row r="1893" spans="1:34" x14ac:dyDescent="0.3">
      <c r="A1893" t="s">
        <v>892</v>
      </c>
      <c r="B1893" s="3">
        <v>40755</v>
      </c>
      <c r="C1893" s="1">
        <v>100</v>
      </c>
      <c r="D1893" s="1">
        <v>2</v>
      </c>
      <c r="E1893">
        <v>34</v>
      </c>
      <c r="F1893" t="s">
        <v>19</v>
      </c>
      <c r="G1893" t="str">
        <f t="shared" si="29"/>
        <v>F100-2-34B</v>
      </c>
      <c r="H1893" t="s">
        <v>20</v>
      </c>
      <c r="I1893" t="s">
        <v>20</v>
      </c>
      <c r="M1893" s="7"/>
    </row>
    <row r="1894" spans="1:34" x14ac:dyDescent="0.3">
      <c r="A1894" t="s">
        <v>892</v>
      </c>
      <c r="B1894" s="3">
        <v>40755</v>
      </c>
      <c r="C1894" s="1">
        <v>100</v>
      </c>
      <c r="D1894" s="1">
        <v>2</v>
      </c>
      <c r="E1894">
        <v>35</v>
      </c>
      <c r="F1894" t="s">
        <v>18</v>
      </c>
      <c r="G1894" t="str">
        <f t="shared" si="29"/>
        <v>F100-2-35A</v>
      </c>
      <c r="H1894" t="s">
        <v>20</v>
      </c>
      <c r="I1894" t="s">
        <v>23</v>
      </c>
      <c r="J1894" t="s">
        <v>21</v>
      </c>
      <c r="M1894" s="7"/>
    </row>
    <row r="1895" spans="1:34" x14ac:dyDescent="0.3">
      <c r="A1895" t="s">
        <v>892</v>
      </c>
      <c r="B1895" s="3">
        <v>40755</v>
      </c>
      <c r="C1895" s="1">
        <v>100</v>
      </c>
      <c r="D1895" s="1">
        <v>2</v>
      </c>
      <c r="E1895">
        <v>35</v>
      </c>
      <c r="F1895" t="s">
        <v>19</v>
      </c>
      <c r="G1895" t="str">
        <f t="shared" si="29"/>
        <v>F100-2-35B</v>
      </c>
      <c r="H1895" t="s">
        <v>20</v>
      </c>
      <c r="I1895" t="s">
        <v>20</v>
      </c>
      <c r="M1895" s="7"/>
    </row>
    <row r="1896" spans="1:34" x14ac:dyDescent="0.3">
      <c r="A1896" t="s">
        <v>892</v>
      </c>
      <c r="B1896" s="3">
        <v>40755</v>
      </c>
      <c r="C1896" s="1">
        <v>100</v>
      </c>
      <c r="D1896" s="1">
        <v>2</v>
      </c>
      <c r="E1896">
        <v>36</v>
      </c>
      <c r="F1896" t="s">
        <v>18</v>
      </c>
      <c r="G1896" t="str">
        <f t="shared" si="29"/>
        <v>F100-2-36A</v>
      </c>
      <c r="H1896" t="s">
        <v>22</v>
      </c>
      <c r="I1896" t="s">
        <v>23</v>
      </c>
      <c r="K1896" t="s">
        <v>90</v>
      </c>
      <c r="L1896" t="s">
        <v>26</v>
      </c>
      <c r="M1896" s="7" t="s">
        <v>509</v>
      </c>
      <c r="N1896" t="s">
        <v>27</v>
      </c>
      <c r="O1896" t="s">
        <v>28</v>
      </c>
      <c r="Q1896">
        <v>25</v>
      </c>
      <c r="R1896">
        <v>16.399999999999999</v>
      </c>
      <c r="S1896">
        <v>10.5</v>
      </c>
      <c r="W1896">
        <v>5</v>
      </c>
      <c r="X1896">
        <v>19</v>
      </c>
      <c r="Y1896">
        <v>73</v>
      </c>
      <c r="Z1896">
        <f>Y1896-X1896</f>
        <v>54</v>
      </c>
      <c r="AC1896">
        <v>192</v>
      </c>
    </row>
    <row r="1897" spans="1:34" x14ac:dyDescent="0.3">
      <c r="A1897" t="s">
        <v>892</v>
      </c>
      <c r="B1897" s="3">
        <v>40755</v>
      </c>
      <c r="C1897" s="1">
        <v>100</v>
      </c>
      <c r="D1897" s="1">
        <v>2</v>
      </c>
      <c r="E1897">
        <v>36</v>
      </c>
      <c r="F1897" t="s">
        <v>19</v>
      </c>
      <c r="G1897" t="str">
        <f t="shared" si="29"/>
        <v>F100-2-36B</v>
      </c>
      <c r="H1897" t="s">
        <v>22</v>
      </c>
      <c r="I1897" t="s">
        <v>23</v>
      </c>
      <c r="K1897" t="s">
        <v>30</v>
      </c>
      <c r="L1897" t="s">
        <v>71</v>
      </c>
      <c r="M1897" s="7" t="s">
        <v>403</v>
      </c>
    </row>
    <row r="1898" spans="1:34" x14ac:dyDescent="0.3">
      <c r="A1898" t="s">
        <v>892</v>
      </c>
      <c r="B1898" s="3">
        <v>40755</v>
      </c>
      <c r="C1898" s="1">
        <v>100</v>
      </c>
      <c r="D1898" s="1">
        <v>2</v>
      </c>
      <c r="E1898">
        <v>37</v>
      </c>
      <c r="F1898" t="s">
        <v>18</v>
      </c>
      <c r="G1898" t="str">
        <f t="shared" si="29"/>
        <v>F100-2-37A</v>
      </c>
      <c r="H1898" t="s">
        <v>22</v>
      </c>
      <c r="I1898" t="s">
        <v>23</v>
      </c>
      <c r="K1898" t="s">
        <v>30</v>
      </c>
      <c r="L1898" t="s">
        <v>71</v>
      </c>
      <c r="M1898" s="7" t="s">
        <v>435</v>
      </c>
    </row>
    <row r="1899" spans="1:34" x14ac:dyDescent="0.3">
      <c r="A1899" t="s">
        <v>892</v>
      </c>
      <c r="B1899" s="3">
        <v>40755</v>
      </c>
      <c r="C1899" s="1">
        <v>100</v>
      </c>
      <c r="D1899" s="1">
        <v>2</v>
      </c>
      <c r="E1899">
        <v>37</v>
      </c>
      <c r="F1899" t="s">
        <v>19</v>
      </c>
      <c r="G1899" t="str">
        <f t="shared" si="29"/>
        <v>F100-2-37B</v>
      </c>
      <c r="H1899" t="s">
        <v>22</v>
      </c>
      <c r="I1899" t="s">
        <v>23</v>
      </c>
      <c r="K1899" t="s">
        <v>25</v>
      </c>
      <c r="L1899" t="s">
        <v>26</v>
      </c>
      <c r="M1899" s="7" t="s">
        <v>438</v>
      </c>
    </row>
    <row r="1900" spans="1:34" x14ac:dyDescent="0.3">
      <c r="A1900" t="s">
        <v>892</v>
      </c>
      <c r="B1900" s="3">
        <v>40755</v>
      </c>
      <c r="C1900" s="1">
        <v>100</v>
      </c>
      <c r="D1900" s="1">
        <v>2</v>
      </c>
      <c r="E1900">
        <v>38</v>
      </c>
      <c r="F1900" t="s">
        <v>18</v>
      </c>
      <c r="G1900" t="str">
        <f t="shared" si="29"/>
        <v>F100-2-38A</v>
      </c>
      <c r="H1900" t="s">
        <v>20</v>
      </c>
      <c r="I1900" t="s">
        <v>20</v>
      </c>
      <c r="M1900" s="7"/>
    </row>
    <row r="1901" spans="1:34" x14ac:dyDescent="0.3">
      <c r="A1901" t="s">
        <v>892</v>
      </c>
      <c r="B1901" s="3">
        <v>40755</v>
      </c>
      <c r="C1901" s="1">
        <v>100</v>
      </c>
      <c r="D1901" s="1">
        <v>2</v>
      </c>
      <c r="E1901">
        <v>38</v>
      </c>
      <c r="F1901" t="s">
        <v>19</v>
      </c>
      <c r="G1901" t="str">
        <f t="shared" si="29"/>
        <v>F100-2-38B</v>
      </c>
      <c r="H1901" t="s">
        <v>20</v>
      </c>
      <c r="I1901" t="s">
        <v>20</v>
      </c>
      <c r="M1901" s="7"/>
    </row>
    <row r="1902" spans="1:34" x14ac:dyDescent="0.3">
      <c r="A1902" t="s">
        <v>892</v>
      </c>
      <c r="B1902" s="3">
        <v>40755</v>
      </c>
      <c r="C1902" s="1">
        <v>100</v>
      </c>
      <c r="D1902" s="1">
        <v>2</v>
      </c>
      <c r="E1902">
        <v>39</v>
      </c>
      <c r="F1902" t="s">
        <v>18</v>
      </c>
      <c r="G1902" t="str">
        <f t="shared" si="29"/>
        <v>F100-2-39A</v>
      </c>
      <c r="H1902" t="s">
        <v>22</v>
      </c>
      <c r="I1902" t="s">
        <v>23</v>
      </c>
      <c r="K1902" t="s">
        <v>90</v>
      </c>
      <c r="L1902" t="s">
        <v>26</v>
      </c>
      <c r="M1902" s="7" t="s">
        <v>510</v>
      </c>
      <c r="N1902" t="s">
        <v>27</v>
      </c>
      <c r="O1902" t="s">
        <v>29</v>
      </c>
      <c r="P1902" t="s">
        <v>37</v>
      </c>
      <c r="Q1902">
        <v>26.5</v>
      </c>
      <c r="R1902">
        <v>16.55</v>
      </c>
      <c r="S1902">
        <v>22.25</v>
      </c>
      <c r="W1902">
        <v>80</v>
      </c>
      <c r="X1902">
        <v>19</v>
      </c>
      <c r="Y1902">
        <v>91</v>
      </c>
      <c r="Z1902">
        <f>Y1902-X1902</f>
        <v>72</v>
      </c>
      <c r="AC1902">
        <v>196</v>
      </c>
      <c r="AH1902" t="s">
        <v>511</v>
      </c>
    </row>
    <row r="1903" spans="1:34" x14ac:dyDescent="0.3">
      <c r="A1903" t="s">
        <v>892</v>
      </c>
      <c r="B1903" s="3">
        <v>40755</v>
      </c>
      <c r="C1903" s="1">
        <v>100</v>
      </c>
      <c r="D1903" s="1">
        <v>2</v>
      </c>
      <c r="E1903">
        <v>39</v>
      </c>
      <c r="F1903" t="s">
        <v>19</v>
      </c>
      <c r="G1903" t="str">
        <f t="shared" si="29"/>
        <v>F100-2-39B</v>
      </c>
      <c r="H1903" t="s">
        <v>20</v>
      </c>
      <c r="I1903" t="s">
        <v>20</v>
      </c>
      <c r="M1903" s="7"/>
    </row>
    <row r="1904" spans="1:34" x14ac:dyDescent="0.3">
      <c r="A1904" t="s">
        <v>892</v>
      </c>
      <c r="B1904" s="3">
        <v>40755</v>
      </c>
      <c r="C1904" s="1">
        <v>100</v>
      </c>
      <c r="D1904" s="1">
        <v>2</v>
      </c>
      <c r="E1904">
        <v>40</v>
      </c>
      <c r="F1904" t="s">
        <v>18</v>
      </c>
      <c r="G1904" t="str">
        <f t="shared" si="29"/>
        <v>F100-2-40A</v>
      </c>
      <c r="H1904" t="s">
        <v>22</v>
      </c>
      <c r="I1904" t="s">
        <v>23</v>
      </c>
      <c r="K1904" t="s">
        <v>53</v>
      </c>
      <c r="L1904" t="s">
        <v>26</v>
      </c>
      <c r="M1904" s="7" t="s">
        <v>512</v>
      </c>
      <c r="N1904" t="s">
        <v>27</v>
      </c>
      <c r="O1904" t="s">
        <v>29</v>
      </c>
      <c r="P1904" t="s">
        <v>372</v>
      </c>
      <c r="Q1904">
        <v>25.5</v>
      </c>
      <c r="R1904">
        <v>16</v>
      </c>
      <c r="S1904">
        <v>15.3</v>
      </c>
      <c r="W1904">
        <v>50</v>
      </c>
      <c r="X1904">
        <v>20</v>
      </c>
      <c r="Y1904">
        <v>74</v>
      </c>
      <c r="Z1904">
        <f>Y1904-X1904</f>
        <v>54</v>
      </c>
    </row>
    <row r="1905" spans="1:34" x14ac:dyDescent="0.3">
      <c r="A1905" t="s">
        <v>892</v>
      </c>
      <c r="B1905" s="3">
        <v>40755</v>
      </c>
      <c r="C1905" s="1">
        <v>100</v>
      </c>
      <c r="D1905" s="1">
        <v>2</v>
      </c>
      <c r="E1905">
        <v>40</v>
      </c>
      <c r="F1905" t="s">
        <v>19</v>
      </c>
      <c r="G1905" t="str">
        <f t="shared" si="29"/>
        <v>F100-2-40B</v>
      </c>
      <c r="H1905" t="s">
        <v>22</v>
      </c>
      <c r="I1905" t="s">
        <v>23</v>
      </c>
      <c r="J1905" t="s">
        <v>21</v>
      </c>
      <c r="K1905" t="s">
        <v>90</v>
      </c>
      <c r="L1905" t="s">
        <v>71</v>
      </c>
      <c r="M1905" s="7" t="s">
        <v>462</v>
      </c>
    </row>
    <row r="1906" spans="1:34" x14ac:dyDescent="0.3">
      <c r="A1906" t="s">
        <v>892</v>
      </c>
      <c r="B1906" s="3">
        <v>40755</v>
      </c>
      <c r="C1906" s="1">
        <v>100</v>
      </c>
      <c r="D1906" s="1">
        <v>2</v>
      </c>
      <c r="E1906">
        <v>41</v>
      </c>
      <c r="F1906" t="s">
        <v>18</v>
      </c>
      <c r="G1906" t="str">
        <f t="shared" si="29"/>
        <v>F100-2-41A</v>
      </c>
      <c r="H1906" t="s">
        <v>22</v>
      </c>
      <c r="I1906" t="s">
        <v>23</v>
      </c>
      <c r="K1906" t="s">
        <v>53</v>
      </c>
      <c r="L1906" t="s">
        <v>71</v>
      </c>
      <c r="M1906" s="7" t="s">
        <v>416</v>
      </c>
    </row>
    <row r="1907" spans="1:34" x14ac:dyDescent="0.3">
      <c r="A1907" t="s">
        <v>892</v>
      </c>
      <c r="B1907" s="3">
        <v>40755</v>
      </c>
      <c r="C1907" s="1">
        <v>100</v>
      </c>
      <c r="D1907" s="1">
        <v>2</v>
      </c>
      <c r="E1907">
        <v>41</v>
      </c>
      <c r="F1907" t="s">
        <v>19</v>
      </c>
      <c r="G1907" t="str">
        <f t="shared" si="29"/>
        <v>F100-2-41B</v>
      </c>
      <c r="H1907" t="s">
        <v>22</v>
      </c>
      <c r="I1907" t="s">
        <v>23</v>
      </c>
      <c r="K1907" t="s">
        <v>30</v>
      </c>
      <c r="L1907" t="s">
        <v>26</v>
      </c>
      <c r="M1907" s="7" t="s">
        <v>406</v>
      </c>
      <c r="AH1907" t="s">
        <v>513</v>
      </c>
    </row>
    <row r="1908" spans="1:34" x14ac:dyDescent="0.3">
      <c r="A1908" t="s">
        <v>892</v>
      </c>
      <c r="B1908" s="3">
        <v>40755</v>
      </c>
      <c r="C1908" s="1">
        <v>100</v>
      </c>
      <c r="D1908" s="1">
        <v>2</v>
      </c>
      <c r="E1908">
        <v>42</v>
      </c>
      <c r="F1908" t="s">
        <v>18</v>
      </c>
      <c r="G1908" t="str">
        <f t="shared" si="29"/>
        <v>F100-2-42A</v>
      </c>
      <c r="H1908" t="s">
        <v>22</v>
      </c>
      <c r="I1908" t="s">
        <v>23</v>
      </c>
      <c r="K1908" t="s">
        <v>445</v>
      </c>
      <c r="L1908" t="s">
        <v>26</v>
      </c>
      <c r="M1908" s="7" t="s">
        <v>514</v>
      </c>
      <c r="N1908" t="s">
        <v>27</v>
      </c>
      <c r="O1908" t="s">
        <v>29</v>
      </c>
      <c r="Q1908">
        <v>49.7</v>
      </c>
      <c r="R1908">
        <v>13.95</v>
      </c>
      <c r="T1908">
        <v>202.95</v>
      </c>
      <c r="U1908">
        <v>183.7</v>
      </c>
      <c r="V1908">
        <v>32.700000000000003</v>
      </c>
      <c r="W1908">
        <v>4</v>
      </c>
      <c r="X1908">
        <v>20</v>
      </c>
      <c r="Y1908">
        <v>199</v>
      </c>
      <c r="Z1908">
        <f>Y1908-X1908</f>
        <v>179</v>
      </c>
    </row>
    <row r="1909" spans="1:34" x14ac:dyDescent="0.3">
      <c r="A1909" t="s">
        <v>892</v>
      </c>
      <c r="B1909" s="3">
        <v>40755</v>
      </c>
      <c r="C1909" s="1">
        <v>100</v>
      </c>
      <c r="D1909" s="1">
        <v>2</v>
      </c>
      <c r="E1909">
        <v>42</v>
      </c>
      <c r="F1909" t="s">
        <v>19</v>
      </c>
      <c r="G1909" t="str">
        <f t="shared" si="29"/>
        <v>F100-2-42B</v>
      </c>
      <c r="H1909" t="s">
        <v>20</v>
      </c>
      <c r="I1909" t="s">
        <v>20</v>
      </c>
      <c r="M1909" s="7"/>
    </row>
    <row r="1910" spans="1:34" x14ac:dyDescent="0.3">
      <c r="A1910" t="s">
        <v>892</v>
      </c>
      <c r="B1910" s="3">
        <v>40755</v>
      </c>
      <c r="C1910" s="1">
        <v>100</v>
      </c>
      <c r="D1910" s="1">
        <v>2</v>
      </c>
      <c r="E1910">
        <v>43</v>
      </c>
      <c r="F1910" t="s">
        <v>18</v>
      </c>
      <c r="G1910" t="str">
        <f t="shared" si="29"/>
        <v>F100-2-43A</v>
      </c>
      <c r="H1910" t="s">
        <v>22</v>
      </c>
      <c r="I1910" t="s">
        <v>23</v>
      </c>
      <c r="K1910" t="s">
        <v>445</v>
      </c>
      <c r="L1910" t="s">
        <v>26</v>
      </c>
      <c r="M1910" s="7" t="s">
        <v>515</v>
      </c>
      <c r="N1910" t="s">
        <v>27</v>
      </c>
      <c r="O1910" t="s">
        <v>28</v>
      </c>
      <c r="Q1910">
        <v>49.5</v>
      </c>
      <c r="R1910">
        <v>14.85</v>
      </c>
      <c r="T1910">
        <v>217.45</v>
      </c>
      <c r="U1910">
        <v>201.5</v>
      </c>
      <c r="V1910">
        <v>34.299999999999997</v>
      </c>
      <c r="W1910">
        <v>6</v>
      </c>
      <c r="X1910">
        <v>20</v>
      </c>
      <c r="Y1910">
        <v>137</v>
      </c>
      <c r="Z1910">
        <f>Y1910-X1910</f>
        <v>117</v>
      </c>
    </row>
    <row r="1911" spans="1:34" x14ac:dyDescent="0.3">
      <c r="A1911" t="s">
        <v>892</v>
      </c>
      <c r="B1911" s="3">
        <v>40755</v>
      </c>
      <c r="C1911" s="1">
        <v>100</v>
      </c>
      <c r="D1911" s="1">
        <v>2</v>
      </c>
      <c r="E1911">
        <v>43</v>
      </c>
      <c r="F1911" t="s">
        <v>19</v>
      </c>
      <c r="G1911" t="str">
        <f t="shared" si="29"/>
        <v>F100-2-43B</v>
      </c>
      <c r="H1911" t="s">
        <v>20</v>
      </c>
      <c r="I1911" t="s">
        <v>24</v>
      </c>
      <c r="M1911" s="7"/>
    </row>
    <row r="1912" spans="1:34" x14ac:dyDescent="0.3">
      <c r="A1912" t="s">
        <v>892</v>
      </c>
      <c r="B1912" s="3">
        <v>40755</v>
      </c>
      <c r="C1912" s="1">
        <v>100</v>
      </c>
      <c r="D1912" s="1">
        <v>2</v>
      </c>
      <c r="E1912">
        <v>44</v>
      </c>
      <c r="F1912" t="s">
        <v>18</v>
      </c>
      <c r="G1912" t="str">
        <f t="shared" si="29"/>
        <v>F100-2-44A</v>
      </c>
      <c r="H1912" t="s">
        <v>20</v>
      </c>
      <c r="I1912" t="s">
        <v>20</v>
      </c>
      <c r="M1912" s="7"/>
    </row>
    <row r="1913" spans="1:34" x14ac:dyDescent="0.3">
      <c r="A1913" t="s">
        <v>892</v>
      </c>
      <c r="B1913" s="3">
        <v>40755</v>
      </c>
      <c r="C1913" s="1">
        <v>100</v>
      </c>
      <c r="D1913" s="1">
        <v>2</v>
      </c>
      <c r="E1913">
        <v>44</v>
      </c>
      <c r="F1913" t="s">
        <v>19</v>
      </c>
      <c r="G1913" t="str">
        <f t="shared" si="29"/>
        <v>F100-2-44B</v>
      </c>
      <c r="H1913" t="s">
        <v>22</v>
      </c>
      <c r="I1913" t="s">
        <v>23</v>
      </c>
      <c r="K1913" t="s">
        <v>86</v>
      </c>
      <c r="L1913" t="s">
        <v>71</v>
      </c>
      <c r="M1913" s="7" t="s">
        <v>464</v>
      </c>
    </row>
    <row r="1914" spans="1:34" x14ac:dyDescent="0.3">
      <c r="A1914" t="s">
        <v>892</v>
      </c>
      <c r="B1914" s="3">
        <v>40755</v>
      </c>
      <c r="C1914" s="1">
        <v>100</v>
      </c>
      <c r="D1914" s="1">
        <v>2</v>
      </c>
      <c r="E1914">
        <v>45</v>
      </c>
      <c r="F1914" t="s">
        <v>18</v>
      </c>
      <c r="G1914" t="str">
        <f t="shared" si="29"/>
        <v>F100-2-45A</v>
      </c>
      <c r="H1914" t="s">
        <v>22</v>
      </c>
      <c r="I1914" t="s">
        <v>23</v>
      </c>
      <c r="K1914" t="s">
        <v>25</v>
      </c>
      <c r="L1914" t="s">
        <v>71</v>
      </c>
      <c r="M1914" s="7" t="s">
        <v>405</v>
      </c>
    </row>
    <row r="1915" spans="1:34" x14ac:dyDescent="0.3">
      <c r="A1915" t="s">
        <v>892</v>
      </c>
      <c r="B1915" s="3">
        <v>40755</v>
      </c>
      <c r="C1915" s="1">
        <v>100</v>
      </c>
      <c r="D1915" s="1">
        <v>2</v>
      </c>
      <c r="E1915">
        <v>45</v>
      </c>
      <c r="F1915" t="s">
        <v>19</v>
      </c>
      <c r="G1915" t="str">
        <f t="shared" si="29"/>
        <v>F100-2-45B</v>
      </c>
      <c r="H1915" t="s">
        <v>22</v>
      </c>
      <c r="I1915" t="s">
        <v>23</v>
      </c>
      <c r="K1915" t="s">
        <v>445</v>
      </c>
      <c r="L1915" t="s">
        <v>71</v>
      </c>
      <c r="M1915" s="7" t="s">
        <v>481</v>
      </c>
    </row>
    <row r="1916" spans="1:34" x14ac:dyDescent="0.3">
      <c r="A1916" t="s">
        <v>892</v>
      </c>
      <c r="B1916" s="3">
        <v>40755</v>
      </c>
      <c r="C1916" s="1">
        <v>100</v>
      </c>
      <c r="D1916" s="1">
        <v>2</v>
      </c>
      <c r="E1916">
        <v>46</v>
      </c>
      <c r="F1916" t="s">
        <v>18</v>
      </c>
      <c r="G1916" t="str">
        <f t="shared" si="29"/>
        <v>F100-2-46A</v>
      </c>
      <c r="H1916" t="s">
        <v>22</v>
      </c>
      <c r="I1916" t="s">
        <v>23</v>
      </c>
      <c r="K1916" t="s">
        <v>30</v>
      </c>
      <c r="L1916" t="s">
        <v>26</v>
      </c>
      <c r="M1916" s="7" t="s">
        <v>516</v>
      </c>
      <c r="N1916" t="s">
        <v>27</v>
      </c>
      <c r="O1916" t="s">
        <v>28</v>
      </c>
      <c r="Q1916">
        <v>39.1</v>
      </c>
      <c r="R1916">
        <v>22.6</v>
      </c>
      <c r="S1916">
        <v>10.6</v>
      </c>
      <c r="W1916">
        <v>110</v>
      </c>
      <c r="X1916">
        <v>20</v>
      </c>
      <c r="Y1916">
        <v>123</v>
      </c>
      <c r="Z1916">
        <f>Y1916-X1916</f>
        <v>103</v>
      </c>
      <c r="AC1916">
        <v>194</v>
      </c>
      <c r="AH1916" t="s">
        <v>517</v>
      </c>
    </row>
    <row r="1917" spans="1:34" x14ac:dyDescent="0.3">
      <c r="A1917" t="s">
        <v>892</v>
      </c>
      <c r="B1917" s="3">
        <v>40755</v>
      </c>
      <c r="C1917" s="1">
        <v>100</v>
      </c>
      <c r="D1917" s="1">
        <v>2</v>
      </c>
      <c r="E1917">
        <v>46</v>
      </c>
      <c r="F1917" t="s">
        <v>19</v>
      </c>
      <c r="G1917" t="str">
        <f t="shared" si="29"/>
        <v>F100-2-46B</v>
      </c>
      <c r="H1917" t="s">
        <v>20</v>
      </c>
      <c r="I1917" t="s">
        <v>23</v>
      </c>
      <c r="J1917" t="s">
        <v>21</v>
      </c>
      <c r="M1917" s="7"/>
    </row>
    <row r="1918" spans="1:34" x14ac:dyDescent="0.3">
      <c r="A1918" t="s">
        <v>892</v>
      </c>
      <c r="B1918" s="3">
        <v>40755</v>
      </c>
      <c r="C1918" s="1">
        <v>100</v>
      </c>
      <c r="D1918" s="1">
        <v>2</v>
      </c>
      <c r="E1918">
        <v>47</v>
      </c>
      <c r="F1918" t="s">
        <v>18</v>
      </c>
      <c r="G1918" t="str">
        <f t="shared" si="29"/>
        <v>F100-2-47A</v>
      </c>
      <c r="H1918" t="s">
        <v>22</v>
      </c>
      <c r="I1918" t="s">
        <v>23</v>
      </c>
      <c r="K1918" t="s">
        <v>25</v>
      </c>
      <c r="L1918" t="s">
        <v>71</v>
      </c>
      <c r="M1918" s="7" t="s">
        <v>414</v>
      </c>
    </row>
    <row r="1919" spans="1:34" x14ac:dyDescent="0.3">
      <c r="A1919" t="s">
        <v>892</v>
      </c>
      <c r="B1919" s="3">
        <v>40755</v>
      </c>
      <c r="C1919" s="1">
        <v>100</v>
      </c>
      <c r="D1919" s="1">
        <v>2</v>
      </c>
      <c r="E1919">
        <v>47</v>
      </c>
      <c r="F1919" t="s">
        <v>19</v>
      </c>
      <c r="G1919" t="str">
        <f t="shared" si="29"/>
        <v>F100-2-47B</v>
      </c>
      <c r="H1919" t="s">
        <v>22</v>
      </c>
      <c r="I1919" t="s">
        <v>23</v>
      </c>
      <c r="K1919" t="s">
        <v>35</v>
      </c>
      <c r="L1919" t="s">
        <v>26</v>
      </c>
      <c r="M1919" s="7" t="s">
        <v>518</v>
      </c>
      <c r="N1919" t="s">
        <v>27</v>
      </c>
      <c r="O1919" t="s">
        <v>29</v>
      </c>
      <c r="P1919" t="s">
        <v>409</v>
      </c>
      <c r="Q1919">
        <v>27.35</v>
      </c>
      <c r="R1919">
        <v>18.3</v>
      </c>
      <c r="S1919">
        <v>18.600000000000001</v>
      </c>
      <c r="W1919">
        <v>51</v>
      </c>
      <c r="X1919">
        <v>20</v>
      </c>
      <c r="Y1919">
        <v>75</v>
      </c>
      <c r="Z1919">
        <f>Y1919-X1919</f>
        <v>55</v>
      </c>
      <c r="AA1919" t="s">
        <v>519</v>
      </c>
      <c r="AC1919">
        <v>195</v>
      </c>
    </row>
    <row r="1920" spans="1:34" x14ac:dyDescent="0.3">
      <c r="A1920" t="s">
        <v>892</v>
      </c>
      <c r="B1920" s="3">
        <v>40755</v>
      </c>
      <c r="C1920" s="1">
        <v>100</v>
      </c>
      <c r="D1920" s="1">
        <v>2</v>
      </c>
      <c r="E1920">
        <v>48</v>
      </c>
      <c r="F1920" t="s">
        <v>18</v>
      </c>
      <c r="G1920" t="str">
        <f t="shared" si="29"/>
        <v>F100-2-48A</v>
      </c>
      <c r="H1920" t="s">
        <v>20</v>
      </c>
      <c r="I1920" t="s">
        <v>20</v>
      </c>
      <c r="M1920" s="7"/>
    </row>
    <row r="1921" spans="1:34" x14ac:dyDescent="0.3">
      <c r="A1921" t="s">
        <v>892</v>
      </c>
      <c r="B1921" s="3">
        <v>40755</v>
      </c>
      <c r="C1921" s="1">
        <v>100</v>
      </c>
      <c r="D1921" s="1">
        <v>2</v>
      </c>
      <c r="E1921">
        <v>48</v>
      </c>
      <c r="F1921" t="s">
        <v>19</v>
      </c>
      <c r="G1921" t="str">
        <f t="shared" si="29"/>
        <v>F100-2-48B</v>
      </c>
      <c r="H1921" t="s">
        <v>20</v>
      </c>
      <c r="I1921" t="s">
        <v>20</v>
      </c>
      <c r="J1921" t="s">
        <v>21</v>
      </c>
      <c r="M1921" s="7"/>
    </row>
    <row r="1922" spans="1:34" x14ac:dyDescent="0.3">
      <c r="A1922" t="s">
        <v>893</v>
      </c>
      <c r="B1922" s="3">
        <v>40756</v>
      </c>
      <c r="C1922" s="1">
        <v>100</v>
      </c>
      <c r="D1922" s="1">
        <v>2</v>
      </c>
      <c r="E1922">
        <v>1</v>
      </c>
      <c r="F1922" t="s">
        <v>18</v>
      </c>
      <c r="G1922" t="str">
        <f t="shared" si="29"/>
        <v>F100-2-1A</v>
      </c>
      <c r="H1922" t="s">
        <v>20</v>
      </c>
      <c r="I1922" t="s">
        <v>24</v>
      </c>
      <c r="M1922" s="7"/>
    </row>
    <row r="1923" spans="1:34" x14ac:dyDescent="0.3">
      <c r="A1923" t="s">
        <v>893</v>
      </c>
      <c r="B1923" s="3">
        <v>40756</v>
      </c>
      <c r="C1923" s="1">
        <v>100</v>
      </c>
      <c r="D1923" s="1">
        <v>2</v>
      </c>
      <c r="E1923">
        <v>1</v>
      </c>
      <c r="F1923" t="s">
        <v>19</v>
      </c>
      <c r="G1923" t="str">
        <f t="shared" ref="G1923:G1986" si="30">"F"&amp;C1923&amp;"-"&amp;D1923&amp;"-"&amp;E1923&amp;UPPER(F1923)</f>
        <v>F100-2-1B</v>
      </c>
      <c r="H1923" t="s">
        <v>20</v>
      </c>
      <c r="I1923" t="s">
        <v>24</v>
      </c>
      <c r="M1923" s="7"/>
    </row>
    <row r="1924" spans="1:34" x14ac:dyDescent="0.3">
      <c r="A1924" t="s">
        <v>893</v>
      </c>
      <c r="B1924" s="3">
        <v>40756</v>
      </c>
      <c r="C1924" s="1">
        <v>100</v>
      </c>
      <c r="D1924" s="1">
        <v>2</v>
      </c>
      <c r="E1924">
        <v>2</v>
      </c>
      <c r="F1924" t="s">
        <v>18</v>
      </c>
      <c r="G1924" t="str">
        <f t="shared" si="30"/>
        <v>F100-2-2A</v>
      </c>
      <c r="H1924" t="s">
        <v>22</v>
      </c>
      <c r="I1924" t="s">
        <v>20</v>
      </c>
      <c r="M1924" s="7"/>
    </row>
    <row r="1925" spans="1:34" x14ac:dyDescent="0.3">
      <c r="A1925" t="s">
        <v>893</v>
      </c>
      <c r="B1925" s="3">
        <v>40756</v>
      </c>
      <c r="C1925" s="1">
        <v>100</v>
      </c>
      <c r="D1925" s="1">
        <v>2</v>
      </c>
      <c r="E1925">
        <v>2</v>
      </c>
      <c r="F1925" t="s">
        <v>19</v>
      </c>
      <c r="G1925" t="str">
        <f t="shared" si="30"/>
        <v>F100-2-2B</v>
      </c>
      <c r="H1925" t="s">
        <v>22</v>
      </c>
      <c r="I1925" t="s">
        <v>23</v>
      </c>
      <c r="K1925" t="s">
        <v>30</v>
      </c>
      <c r="L1925" t="s">
        <v>71</v>
      </c>
      <c r="M1925" s="7" t="s">
        <v>440</v>
      </c>
    </row>
    <row r="1926" spans="1:34" x14ac:dyDescent="0.3">
      <c r="A1926" t="s">
        <v>893</v>
      </c>
      <c r="B1926" s="3">
        <v>40756</v>
      </c>
      <c r="C1926" s="1">
        <v>100</v>
      </c>
      <c r="D1926" s="1">
        <v>2</v>
      </c>
      <c r="E1926">
        <v>3</v>
      </c>
      <c r="F1926" t="s">
        <v>18</v>
      </c>
      <c r="G1926" t="str">
        <f t="shared" si="30"/>
        <v>F100-2-3A</v>
      </c>
      <c r="H1926" t="s">
        <v>22</v>
      </c>
      <c r="I1926" t="s">
        <v>23</v>
      </c>
      <c r="K1926" t="s">
        <v>41</v>
      </c>
      <c r="L1926" t="s">
        <v>26</v>
      </c>
      <c r="M1926" s="7" t="s">
        <v>520</v>
      </c>
      <c r="N1926" t="s">
        <v>27</v>
      </c>
      <c r="O1926" t="s">
        <v>28</v>
      </c>
      <c r="P1926" t="s">
        <v>453</v>
      </c>
      <c r="Q1926">
        <v>32.9</v>
      </c>
      <c r="R1926">
        <v>18.7</v>
      </c>
      <c r="S1926">
        <v>16</v>
      </c>
      <c r="W1926">
        <v>13</v>
      </c>
      <c r="X1926">
        <v>20</v>
      </c>
      <c r="Y1926">
        <v>140</v>
      </c>
      <c r="Z1926">
        <f>Y1926-X1926</f>
        <v>120</v>
      </c>
    </row>
    <row r="1927" spans="1:34" x14ac:dyDescent="0.3">
      <c r="A1927" t="s">
        <v>893</v>
      </c>
      <c r="B1927" s="3">
        <v>40756</v>
      </c>
      <c r="C1927" s="1">
        <v>100</v>
      </c>
      <c r="D1927" s="1">
        <v>2</v>
      </c>
      <c r="E1927">
        <v>3</v>
      </c>
      <c r="F1927" t="s">
        <v>19</v>
      </c>
      <c r="G1927" t="str">
        <f t="shared" si="30"/>
        <v>F100-2-3B</v>
      </c>
      <c r="H1927" t="s">
        <v>20</v>
      </c>
      <c r="I1927" t="s">
        <v>20</v>
      </c>
      <c r="J1927" t="s">
        <v>21</v>
      </c>
      <c r="M1927" s="7"/>
    </row>
    <row r="1928" spans="1:34" x14ac:dyDescent="0.3">
      <c r="A1928" t="s">
        <v>893</v>
      </c>
      <c r="B1928" s="3">
        <v>40756</v>
      </c>
      <c r="C1928" s="1">
        <v>100</v>
      </c>
      <c r="D1928" s="1">
        <v>2</v>
      </c>
      <c r="E1928">
        <v>4</v>
      </c>
      <c r="F1928" t="s">
        <v>18</v>
      </c>
      <c r="G1928" t="str">
        <f t="shared" si="30"/>
        <v>F100-2-4A</v>
      </c>
      <c r="H1928" t="s">
        <v>22</v>
      </c>
      <c r="I1928" t="s">
        <v>23</v>
      </c>
      <c r="K1928" t="s">
        <v>35</v>
      </c>
      <c r="L1928" t="s">
        <v>26</v>
      </c>
      <c r="M1928" s="7" t="s">
        <v>521</v>
      </c>
      <c r="N1928" t="s">
        <v>27</v>
      </c>
      <c r="O1928" t="s">
        <v>28</v>
      </c>
      <c r="Q1928">
        <v>27.45</v>
      </c>
      <c r="R1928">
        <v>17.899999999999999</v>
      </c>
      <c r="S1928">
        <v>9.65</v>
      </c>
      <c r="W1928">
        <v>54</v>
      </c>
      <c r="X1928">
        <v>21</v>
      </c>
      <c r="Y1928">
        <v>67</v>
      </c>
      <c r="Z1928">
        <f>Y1928-X1928</f>
        <v>46</v>
      </c>
      <c r="AC1928">
        <v>198</v>
      </c>
      <c r="AH1928" t="s">
        <v>522</v>
      </c>
    </row>
    <row r="1929" spans="1:34" x14ac:dyDescent="0.3">
      <c r="A1929" t="s">
        <v>893</v>
      </c>
      <c r="B1929" s="3">
        <v>40756</v>
      </c>
      <c r="C1929" s="1">
        <v>100</v>
      </c>
      <c r="D1929" s="1">
        <v>2</v>
      </c>
      <c r="E1929">
        <v>4</v>
      </c>
      <c r="F1929" t="s">
        <v>19</v>
      </c>
      <c r="G1929" t="str">
        <f t="shared" si="30"/>
        <v>F100-2-4B</v>
      </c>
      <c r="H1929" t="s">
        <v>22</v>
      </c>
      <c r="I1929" t="s">
        <v>23</v>
      </c>
      <c r="K1929" t="s">
        <v>30</v>
      </c>
      <c r="L1929" t="s">
        <v>71</v>
      </c>
      <c r="M1929" s="7" t="s">
        <v>367</v>
      </c>
    </row>
    <row r="1930" spans="1:34" x14ac:dyDescent="0.3">
      <c r="A1930" t="s">
        <v>893</v>
      </c>
      <c r="B1930" s="3">
        <v>40756</v>
      </c>
      <c r="C1930" s="1">
        <v>100</v>
      </c>
      <c r="D1930" s="1">
        <v>2</v>
      </c>
      <c r="E1930">
        <v>5</v>
      </c>
      <c r="F1930" t="s">
        <v>18</v>
      </c>
      <c r="G1930" t="str">
        <f t="shared" si="30"/>
        <v>F100-2-5A</v>
      </c>
      <c r="H1930" t="s">
        <v>22</v>
      </c>
      <c r="I1930" t="s">
        <v>24</v>
      </c>
      <c r="M1930" s="7"/>
    </row>
    <row r="1931" spans="1:34" x14ac:dyDescent="0.3">
      <c r="A1931" t="s">
        <v>893</v>
      </c>
      <c r="B1931" s="3">
        <v>40756</v>
      </c>
      <c r="C1931" s="1">
        <v>100</v>
      </c>
      <c r="D1931" s="1">
        <v>2</v>
      </c>
      <c r="E1931">
        <v>5</v>
      </c>
      <c r="F1931" t="s">
        <v>19</v>
      </c>
      <c r="G1931" t="str">
        <f t="shared" si="30"/>
        <v>F100-2-5B</v>
      </c>
      <c r="H1931" t="s">
        <v>20</v>
      </c>
      <c r="I1931" t="s">
        <v>24</v>
      </c>
      <c r="M1931" s="7"/>
    </row>
    <row r="1932" spans="1:34" x14ac:dyDescent="0.3">
      <c r="A1932" t="s">
        <v>893</v>
      </c>
      <c r="B1932" s="3">
        <v>40756</v>
      </c>
      <c r="C1932" s="1">
        <v>100</v>
      </c>
      <c r="D1932" s="1">
        <v>2</v>
      </c>
      <c r="E1932">
        <v>6</v>
      </c>
      <c r="F1932" t="s">
        <v>18</v>
      </c>
      <c r="G1932" t="str">
        <f t="shared" si="30"/>
        <v>F100-2-6A</v>
      </c>
      <c r="H1932" t="s">
        <v>22</v>
      </c>
      <c r="I1932" t="s">
        <v>23</v>
      </c>
      <c r="K1932" t="s">
        <v>41</v>
      </c>
      <c r="L1932" t="s">
        <v>71</v>
      </c>
      <c r="M1932" s="7" t="s">
        <v>502</v>
      </c>
    </row>
    <row r="1933" spans="1:34" x14ac:dyDescent="0.3">
      <c r="A1933" t="s">
        <v>893</v>
      </c>
      <c r="B1933" s="3">
        <v>40756</v>
      </c>
      <c r="C1933" s="1">
        <v>100</v>
      </c>
      <c r="D1933" s="1">
        <v>2</v>
      </c>
      <c r="E1933">
        <v>6</v>
      </c>
      <c r="F1933" t="s">
        <v>19</v>
      </c>
      <c r="G1933" t="str">
        <f t="shared" si="30"/>
        <v>F100-2-6B</v>
      </c>
      <c r="H1933" t="s">
        <v>22</v>
      </c>
      <c r="I1933" t="s">
        <v>24</v>
      </c>
      <c r="M1933" s="7"/>
    </row>
    <row r="1934" spans="1:34" x14ac:dyDescent="0.3">
      <c r="A1934" t="s">
        <v>893</v>
      </c>
      <c r="B1934" s="3">
        <v>40756</v>
      </c>
      <c r="C1934" s="1">
        <v>100</v>
      </c>
      <c r="D1934" s="1">
        <v>2</v>
      </c>
      <c r="E1934">
        <v>7</v>
      </c>
      <c r="F1934" t="s">
        <v>18</v>
      </c>
      <c r="G1934" t="str">
        <f t="shared" si="30"/>
        <v>F100-2-7A</v>
      </c>
      <c r="H1934" t="s">
        <v>20</v>
      </c>
      <c r="I1934" t="s">
        <v>20</v>
      </c>
      <c r="J1934" t="s">
        <v>21</v>
      </c>
      <c r="M1934" s="7"/>
    </row>
    <row r="1935" spans="1:34" x14ac:dyDescent="0.3">
      <c r="A1935" t="s">
        <v>893</v>
      </c>
      <c r="B1935" s="3">
        <v>40756</v>
      </c>
      <c r="C1935" s="1">
        <v>100</v>
      </c>
      <c r="D1935" s="1">
        <v>2</v>
      </c>
      <c r="E1935">
        <v>7</v>
      </c>
      <c r="F1935" t="s">
        <v>19</v>
      </c>
      <c r="G1935" t="str">
        <f t="shared" si="30"/>
        <v>F100-2-7B</v>
      </c>
      <c r="H1935" t="s">
        <v>22</v>
      </c>
      <c r="I1935" t="s">
        <v>23</v>
      </c>
      <c r="K1935" t="s">
        <v>41</v>
      </c>
      <c r="L1935" t="s">
        <v>26</v>
      </c>
      <c r="M1935" s="7" t="s">
        <v>523</v>
      </c>
      <c r="N1935" t="s">
        <v>27</v>
      </c>
      <c r="O1935" t="s">
        <v>29</v>
      </c>
      <c r="P1935" t="s">
        <v>37</v>
      </c>
      <c r="Q1935">
        <v>35.700000000000003</v>
      </c>
      <c r="R1935">
        <v>18.399999999999999</v>
      </c>
      <c r="S1935">
        <v>32.75</v>
      </c>
      <c r="W1935">
        <v>7</v>
      </c>
      <c r="X1935">
        <v>20</v>
      </c>
      <c r="Y1935">
        <v>130</v>
      </c>
      <c r="Z1935">
        <f>Y1935-X1935</f>
        <v>110</v>
      </c>
      <c r="AA1935" t="s">
        <v>524</v>
      </c>
    </row>
    <row r="1936" spans="1:34" x14ac:dyDescent="0.3">
      <c r="A1936" t="s">
        <v>893</v>
      </c>
      <c r="B1936" s="3">
        <v>40756</v>
      </c>
      <c r="C1936" s="1">
        <v>100</v>
      </c>
      <c r="D1936" s="1">
        <v>2</v>
      </c>
      <c r="E1936">
        <v>8</v>
      </c>
      <c r="F1936" t="s">
        <v>18</v>
      </c>
      <c r="G1936" t="str">
        <f t="shared" si="30"/>
        <v>F100-2-8A</v>
      </c>
      <c r="H1936" t="s">
        <v>20</v>
      </c>
      <c r="I1936" t="s">
        <v>24</v>
      </c>
      <c r="M1936" s="7"/>
    </row>
    <row r="1937" spans="1:34" x14ac:dyDescent="0.3">
      <c r="A1937" t="s">
        <v>893</v>
      </c>
      <c r="B1937" s="3">
        <v>40756</v>
      </c>
      <c r="C1937" s="1">
        <v>100</v>
      </c>
      <c r="D1937" s="1">
        <v>2</v>
      </c>
      <c r="E1937">
        <v>8</v>
      </c>
      <c r="F1937" t="s">
        <v>19</v>
      </c>
      <c r="G1937" t="str">
        <f t="shared" si="30"/>
        <v>F100-2-8B</v>
      </c>
      <c r="H1937" t="s">
        <v>22</v>
      </c>
      <c r="I1937" t="s">
        <v>23</v>
      </c>
      <c r="K1937" t="s">
        <v>30</v>
      </c>
      <c r="L1937" t="s">
        <v>26</v>
      </c>
      <c r="M1937" s="7" t="s">
        <v>525</v>
      </c>
      <c r="N1937" t="s">
        <v>27</v>
      </c>
      <c r="O1937" t="s">
        <v>29</v>
      </c>
      <c r="Q1937">
        <v>40.9</v>
      </c>
      <c r="R1937">
        <v>23.3</v>
      </c>
      <c r="S1937">
        <v>19.899999999999999</v>
      </c>
      <c r="W1937">
        <v>91</v>
      </c>
      <c r="X1937">
        <v>20</v>
      </c>
      <c r="Y1937">
        <v>150</v>
      </c>
      <c r="Z1937">
        <f>Y1937-X1937</f>
        <v>130</v>
      </c>
      <c r="AC1937">
        <v>199</v>
      </c>
      <c r="AH1937" t="s">
        <v>508</v>
      </c>
    </row>
    <row r="1938" spans="1:34" x14ac:dyDescent="0.3">
      <c r="A1938" t="s">
        <v>893</v>
      </c>
      <c r="B1938" s="3">
        <v>40756</v>
      </c>
      <c r="C1938" s="1">
        <v>100</v>
      </c>
      <c r="D1938" s="1">
        <v>2</v>
      </c>
      <c r="E1938">
        <v>9</v>
      </c>
      <c r="F1938" t="s">
        <v>18</v>
      </c>
      <c r="G1938" t="str">
        <f t="shared" si="30"/>
        <v>F100-2-9A</v>
      </c>
      <c r="H1938" t="s">
        <v>22</v>
      </c>
      <c r="I1938" t="s">
        <v>23</v>
      </c>
      <c r="K1938" t="s">
        <v>25</v>
      </c>
      <c r="L1938" t="s">
        <v>71</v>
      </c>
      <c r="M1938" s="7" t="s">
        <v>374</v>
      </c>
    </row>
    <row r="1939" spans="1:34" x14ac:dyDescent="0.3">
      <c r="A1939" t="s">
        <v>893</v>
      </c>
      <c r="B1939" s="3">
        <v>40756</v>
      </c>
      <c r="C1939" s="1">
        <v>100</v>
      </c>
      <c r="D1939" s="1">
        <v>2</v>
      </c>
      <c r="E1939">
        <v>9</v>
      </c>
      <c r="F1939" t="s">
        <v>19</v>
      </c>
      <c r="G1939" t="str">
        <f t="shared" si="30"/>
        <v>F100-2-9B</v>
      </c>
      <c r="H1939" t="s">
        <v>22</v>
      </c>
      <c r="I1939" t="s">
        <v>23</v>
      </c>
      <c r="K1939" t="s">
        <v>86</v>
      </c>
      <c r="L1939" t="s">
        <v>71</v>
      </c>
      <c r="M1939" s="7" t="s">
        <v>468</v>
      </c>
    </row>
    <row r="1940" spans="1:34" x14ac:dyDescent="0.3">
      <c r="A1940" t="s">
        <v>893</v>
      </c>
      <c r="B1940" s="3">
        <v>40756</v>
      </c>
      <c r="C1940" s="1">
        <v>100</v>
      </c>
      <c r="D1940" s="1">
        <v>2</v>
      </c>
      <c r="E1940">
        <v>10</v>
      </c>
      <c r="F1940" t="s">
        <v>18</v>
      </c>
      <c r="G1940" t="str">
        <f t="shared" si="30"/>
        <v>F100-2-10A</v>
      </c>
      <c r="H1940" t="s">
        <v>20</v>
      </c>
      <c r="I1940" t="s">
        <v>23</v>
      </c>
      <c r="M1940" s="7"/>
    </row>
    <row r="1941" spans="1:34" x14ac:dyDescent="0.3">
      <c r="A1941" t="s">
        <v>893</v>
      </c>
      <c r="B1941" s="3">
        <v>40756</v>
      </c>
      <c r="C1941" s="1">
        <v>100</v>
      </c>
      <c r="D1941" s="1">
        <v>2</v>
      </c>
      <c r="E1941">
        <v>10</v>
      </c>
      <c r="F1941" t="s">
        <v>19</v>
      </c>
      <c r="G1941" t="str">
        <f t="shared" si="30"/>
        <v>F100-2-10B</v>
      </c>
      <c r="H1941" t="s">
        <v>22</v>
      </c>
      <c r="I1941" t="s">
        <v>23</v>
      </c>
      <c r="K1941" t="s">
        <v>90</v>
      </c>
      <c r="L1941" t="s">
        <v>71</v>
      </c>
      <c r="M1941" s="7" t="s">
        <v>419</v>
      </c>
    </row>
    <row r="1942" spans="1:34" x14ac:dyDescent="0.3">
      <c r="A1942" t="s">
        <v>893</v>
      </c>
      <c r="B1942" s="3">
        <v>40756</v>
      </c>
      <c r="C1942" s="1">
        <v>100</v>
      </c>
      <c r="D1942" s="1">
        <v>2</v>
      </c>
      <c r="E1942">
        <v>11</v>
      </c>
      <c r="F1942" t="s">
        <v>18</v>
      </c>
      <c r="G1942" t="str">
        <f t="shared" si="30"/>
        <v>F100-2-11A</v>
      </c>
      <c r="H1942" t="s">
        <v>20</v>
      </c>
      <c r="I1942" t="s">
        <v>20</v>
      </c>
      <c r="M1942" s="7"/>
    </row>
    <row r="1943" spans="1:34" x14ac:dyDescent="0.3">
      <c r="A1943" t="s">
        <v>893</v>
      </c>
      <c r="B1943" s="3">
        <v>40756</v>
      </c>
      <c r="C1943" s="1">
        <v>100</v>
      </c>
      <c r="D1943" s="1">
        <v>2</v>
      </c>
      <c r="E1943">
        <v>11</v>
      </c>
      <c r="F1943" t="s">
        <v>19</v>
      </c>
      <c r="G1943" t="str">
        <f t="shared" si="30"/>
        <v>F100-2-11B</v>
      </c>
      <c r="H1943" t="s">
        <v>20</v>
      </c>
      <c r="I1943" t="s">
        <v>20</v>
      </c>
      <c r="J1943" t="s">
        <v>21</v>
      </c>
      <c r="M1943" s="7"/>
    </row>
    <row r="1944" spans="1:34" x14ac:dyDescent="0.3">
      <c r="A1944" t="s">
        <v>893</v>
      </c>
      <c r="B1944" s="3">
        <v>40756</v>
      </c>
      <c r="C1944" s="1">
        <v>100</v>
      </c>
      <c r="D1944" s="1">
        <v>2</v>
      </c>
      <c r="E1944">
        <v>12</v>
      </c>
      <c r="F1944" t="s">
        <v>18</v>
      </c>
      <c r="G1944" t="str">
        <f t="shared" si="30"/>
        <v>F100-2-12A</v>
      </c>
      <c r="H1944" t="s">
        <v>22</v>
      </c>
      <c r="I1944" t="s">
        <v>20</v>
      </c>
      <c r="J1944" t="s">
        <v>21</v>
      </c>
      <c r="M1944" s="7"/>
    </row>
    <row r="1945" spans="1:34" x14ac:dyDescent="0.3">
      <c r="A1945" t="s">
        <v>893</v>
      </c>
      <c r="B1945" s="3">
        <v>40756</v>
      </c>
      <c r="C1945" s="1">
        <v>100</v>
      </c>
      <c r="D1945" s="1">
        <v>2</v>
      </c>
      <c r="E1945">
        <v>12</v>
      </c>
      <c r="F1945" t="s">
        <v>19</v>
      </c>
      <c r="G1945" t="str">
        <f t="shared" si="30"/>
        <v>F100-2-12B</v>
      </c>
      <c r="H1945" t="s">
        <v>22</v>
      </c>
      <c r="I1945" t="s">
        <v>23</v>
      </c>
      <c r="K1945" t="s">
        <v>41</v>
      </c>
      <c r="L1945" t="s">
        <v>26</v>
      </c>
      <c r="M1945" s="7" t="s">
        <v>526</v>
      </c>
      <c r="N1945" t="s">
        <v>33</v>
      </c>
      <c r="O1945" t="s">
        <v>28</v>
      </c>
      <c r="Q1945">
        <v>31.75</v>
      </c>
      <c r="R1945">
        <v>17.600000000000001</v>
      </c>
      <c r="S1945">
        <v>12.1</v>
      </c>
      <c r="W1945">
        <v>6</v>
      </c>
      <c r="X1945">
        <v>21</v>
      </c>
      <c r="Y1945">
        <v>94</v>
      </c>
      <c r="Z1945">
        <f>Y1945-X1945</f>
        <v>73</v>
      </c>
    </row>
    <row r="1946" spans="1:34" x14ac:dyDescent="0.3">
      <c r="A1946" t="s">
        <v>893</v>
      </c>
      <c r="B1946" s="3">
        <v>40756</v>
      </c>
      <c r="C1946" s="1">
        <v>100</v>
      </c>
      <c r="D1946" s="1">
        <v>2</v>
      </c>
      <c r="E1946">
        <v>13</v>
      </c>
      <c r="F1946" t="s">
        <v>18</v>
      </c>
      <c r="G1946" t="str">
        <f t="shared" si="30"/>
        <v>F100-2-13A</v>
      </c>
      <c r="H1946" t="s">
        <v>22</v>
      </c>
      <c r="I1946" t="s">
        <v>23</v>
      </c>
      <c r="K1946" t="s">
        <v>41</v>
      </c>
      <c r="L1946" t="s">
        <v>26</v>
      </c>
      <c r="M1946" s="7" t="s">
        <v>527</v>
      </c>
      <c r="N1946" t="s">
        <v>27</v>
      </c>
      <c r="O1946" t="s">
        <v>29</v>
      </c>
      <c r="P1946" t="s">
        <v>37</v>
      </c>
      <c r="Q1946">
        <v>35.700000000000003</v>
      </c>
      <c r="R1946">
        <v>18.7</v>
      </c>
      <c r="S1946">
        <v>35.85</v>
      </c>
      <c r="W1946">
        <v>3</v>
      </c>
      <c r="X1946">
        <v>21</v>
      </c>
      <c r="Y1946">
        <v>141</v>
      </c>
      <c r="Z1946">
        <f>Y1946-X1946</f>
        <v>120</v>
      </c>
    </row>
    <row r="1947" spans="1:34" x14ac:dyDescent="0.3">
      <c r="A1947" t="s">
        <v>893</v>
      </c>
      <c r="B1947" s="3">
        <v>40756</v>
      </c>
      <c r="C1947" s="1">
        <v>100</v>
      </c>
      <c r="D1947" s="1">
        <v>2</v>
      </c>
      <c r="E1947">
        <v>13</v>
      </c>
      <c r="F1947" t="s">
        <v>19</v>
      </c>
      <c r="G1947" t="str">
        <f t="shared" si="30"/>
        <v>F100-2-13B</v>
      </c>
      <c r="H1947" t="s">
        <v>22</v>
      </c>
      <c r="I1947" t="s">
        <v>20</v>
      </c>
      <c r="M1947" s="7"/>
    </row>
    <row r="1948" spans="1:34" x14ac:dyDescent="0.3">
      <c r="A1948" t="s">
        <v>893</v>
      </c>
      <c r="B1948" s="3">
        <v>40756</v>
      </c>
      <c r="C1948" s="1">
        <v>100</v>
      </c>
      <c r="D1948" s="1">
        <v>2</v>
      </c>
      <c r="E1948">
        <v>14</v>
      </c>
      <c r="F1948" t="s">
        <v>18</v>
      </c>
      <c r="G1948" t="str">
        <f t="shared" si="30"/>
        <v>F100-2-14A</v>
      </c>
      <c r="H1948" t="s">
        <v>20</v>
      </c>
      <c r="I1948" t="s">
        <v>23</v>
      </c>
      <c r="M1948" s="7"/>
    </row>
    <row r="1949" spans="1:34" x14ac:dyDescent="0.3">
      <c r="A1949" t="s">
        <v>893</v>
      </c>
      <c r="B1949" s="3">
        <v>40756</v>
      </c>
      <c r="C1949" s="1">
        <v>100</v>
      </c>
      <c r="D1949" s="1">
        <v>2</v>
      </c>
      <c r="E1949">
        <v>14</v>
      </c>
      <c r="F1949" t="s">
        <v>19</v>
      </c>
      <c r="G1949" t="str">
        <f t="shared" si="30"/>
        <v>F100-2-14B</v>
      </c>
      <c r="H1949" t="s">
        <v>20</v>
      </c>
      <c r="I1949" t="s">
        <v>20</v>
      </c>
      <c r="M1949" s="7"/>
    </row>
    <row r="1950" spans="1:34" x14ac:dyDescent="0.3">
      <c r="A1950" t="s">
        <v>893</v>
      </c>
      <c r="B1950" s="3">
        <v>40756</v>
      </c>
      <c r="C1950" s="1">
        <v>100</v>
      </c>
      <c r="D1950" s="1">
        <v>2</v>
      </c>
      <c r="E1950">
        <v>15</v>
      </c>
      <c r="F1950" t="s">
        <v>18</v>
      </c>
      <c r="G1950" t="str">
        <f t="shared" si="30"/>
        <v>F100-2-15A</v>
      </c>
      <c r="H1950" t="s">
        <v>20</v>
      </c>
      <c r="I1950" t="s">
        <v>23</v>
      </c>
      <c r="M1950" s="7"/>
    </row>
    <row r="1951" spans="1:34" x14ac:dyDescent="0.3">
      <c r="A1951" t="s">
        <v>893</v>
      </c>
      <c r="B1951" s="3">
        <v>40756</v>
      </c>
      <c r="C1951" s="1">
        <v>100</v>
      </c>
      <c r="D1951" s="1">
        <v>2</v>
      </c>
      <c r="E1951">
        <v>15</v>
      </c>
      <c r="F1951" t="s">
        <v>19</v>
      </c>
      <c r="G1951" t="str">
        <f t="shared" si="30"/>
        <v>F100-2-15B</v>
      </c>
      <c r="H1951" t="s">
        <v>22</v>
      </c>
      <c r="I1951" t="s">
        <v>20</v>
      </c>
      <c r="M1951" s="7"/>
    </row>
    <row r="1952" spans="1:34" x14ac:dyDescent="0.3">
      <c r="A1952" t="s">
        <v>893</v>
      </c>
      <c r="B1952" s="3">
        <v>40756</v>
      </c>
      <c r="C1952" s="1">
        <v>100</v>
      </c>
      <c r="D1952" s="1">
        <v>2</v>
      </c>
      <c r="E1952">
        <v>16</v>
      </c>
      <c r="F1952" t="s">
        <v>18</v>
      </c>
      <c r="G1952" t="str">
        <f t="shared" si="30"/>
        <v>F100-2-16A</v>
      </c>
      <c r="H1952" t="s">
        <v>22</v>
      </c>
      <c r="I1952" t="s">
        <v>23</v>
      </c>
      <c r="K1952" t="s">
        <v>86</v>
      </c>
      <c r="L1952" t="s">
        <v>71</v>
      </c>
      <c r="M1952" s="7" t="s">
        <v>422</v>
      </c>
    </row>
    <row r="1953" spans="1:34" x14ac:dyDescent="0.3">
      <c r="A1953" t="s">
        <v>893</v>
      </c>
      <c r="B1953" s="3">
        <v>40756</v>
      </c>
      <c r="C1953" s="1">
        <v>100</v>
      </c>
      <c r="D1953" s="1">
        <v>2</v>
      </c>
      <c r="E1953">
        <v>16</v>
      </c>
      <c r="F1953" t="s">
        <v>19</v>
      </c>
      <c r="G1953" t="str">
        <f t="shared" si="30"/>
        <v>F100-2-16B</v>
      </c>
      <c r="H1953" t="s">
        <v>20</v>
      </c>
      <c r="I1953" t="s">
        <v>24</v>
      </c>
      <c r="M1953" s="7"/>
    </row>
    <row r="1954" spans="1:34" x14ac:dyDescent="0.3">
      <c r="A1954" t="s">
        <v>893</v>
      </c>
      <c r="B1954" s="3">
        <v>40756</v>
      </c>
      <c r="C1954" s="1">
        <v>100</v>
      </c>
      <c r="D1954" s="1">
        <v>2</v>
      </c>
      <c r="E1954">
        <v>17</v>
      </c>
      <c r="F1954" t="s">
        <v>18</v>
      </c>
      <c r="G1954" t="str">
        <f t="shared" si="30"/>
        <v>F100-2-17A</v>
      </c>
      <c r="H1954" t="s">
        <v>20</v>
      </c>
      <c r="I1954" t="s">
        <v>24</v>
      </c>
      <c r="M1954" s="7"/>
    </row>
    <row r="1955" spans="1:34" x14ac:dyDescent="0.3">
      <c r="A1955" t="s">
        <v>893</v>
      </c>
      <c r="B1955" s="3">
        <v>40756</v>
      </c>
      <c r="C1955" s="1">
        <v>100</v>
      </c>
      <c r="D1955" s="1">
        <v>2</v>
      </c>
      <c r="E1955">
        <v>17</v>
      </c>
      <c r="F1955" t="s">
        <v>19</v>
      </c>
      <c r="G1955" t="str">
        <f t="shared" si="30"/>
        <v>F100-2-17B</v>
      </c>
      <c r="H1955" t="s">
        <v>20</v>
      </c>
      <c r="I1955" t="s">
        <v>24</v>
      </c>
      <c r="M1955" s="7"/>
    </row>
    <row r="1956" spans="1:34" x14ac:dyDescent="0.3">
      <c r="A1956" t="s">
        <v>893</v>
      </c>
      <c r="B1956" s="3">
        <v>40756</v>
      </c>
      <c r="C1956" s="1">
        <v>100</v>
      </c>
      <c r="D1956" s="1">
        <v>2</v>
      </c>
      <c r="E1956">
        <v>18</v>
      </c>
      <c r="F1956" t="s">
        <v>18</v>
      </c>
      <c r="G1956" t="str">
        <f t="shared" si="30"/>
        <v>F100-2-18A</v>
      </c>
      <c r="H1956" t="s">
        <v>22</v>
      </c>
      <c r="I1956" t="s">
        <v>23</v>
      </c>
      <c r="K1956" t="s">
        <v>35</v>
      </c>
      <c r="L1956" t="s">
        <v>26</v>
      </c>
      <c r="M1956" s="7" t="s">
        <v>528</v>
      </c>
      <c r="N1956" t="s">
        <v>27</v>
      </c>
      <c r="O1956" t="s">
        <v>28</v>
      </c>
      <c r="Q1956">
        <v>27.5</v>
      </c>
      <c r="R1956">
        <v>17.2</v>
      </c>
      <c r="S1956">
        <v>9.75</v>
      </c>
      <c r="W1956">
        <v>44</v>
      </c>
      <c r="X1956">
        <v>21</v>
      </c>
      <c r="Y1956">
        <v>67</v>
      </c>
      <c r="Z1956">
        <f>Y1956-X1956</f>
        <v>46</v>
      </c>
      <c r="AC1956">
        <v>197</v>
      </c>
    </row>
    <row r="1957" spans="1:34" x14ac:dyDescent="0.3">
      <c r="A1957" t="s">
        <v>893</v>
      </c>
      <c r="B1957" s="3">
        <v>40756</v>
      </c>
      <c r="C1957" s="1">
        <v>100</v>
      </c>
      <c r="D1957" s="1">
        <v>2</v>
      </c>
      <c r="E1957">
        <v>18</v>
      </c>
      <c r="F1957" t="s">
        <v>19</v>
      </c>
      <c r="G1957" t="str">
        <f t="shared" si="30"/>
        <v>F100-2-18B</v>
      </c>
      <c r="H1957" t="s">
        <v>22</v>
      </c>
      <c r="I1957" t="s">
        <v>23</v>
      </c>
      <c r="K1957" t="s">
        <v>35</v>
      </c>
      <c r="L1957" t="s">
        <v>71</v>
      </c>
      <c r="M1957" s="7" t="s">
        <v>382</v>
      </c>
    </row>
    <row r="1958" spans="1:34" x14ac:dyDescent="0.3">
      <c r="A1958" t="s">
        <v>893</v>
      </c>
      <c r="B1958" s="3">
        <v>40756</v>
      </c>
      <c r="C1958" s="1">
        <v>100</v>
      </c>
      <c r="D1958" s="1">
        <v>2</v>
      </c>
      <c r="E1958">
        <v>19</v>
      </c>
      <c r="F1958" t="s">
        <v>18</v>
      </c>
      <c r="G1958" t="str">
        <f t="shared" si="30"/>
        <v>F100-2-19A</v>
      </c>
      <c r="H1958" t="s">
        <v>22</v>
      </c>
      <c r="I1958" t="s">
        <v>20</v>
      </c>
      <c r="M1958" s="7"/>
      <c r="AH1958" t="s">
        <v>529</v>
      </c>
    </row>
    <row r="1959" spans="1:34" x14ac:dyDescent="0.3">
      <c r="A1959" t="s">
        <v>893</v>
      </c>
      <c r="B1959" s="3">
        <v>40756</v>
      </c>
      <c r="C1959" s="1">
        <v>100</v>
      </c>
      <c r="D1959" s="1">
        <v>2</v>
      </c>
      <c r="E1959">
        <v>19</v>
      </c>
      <c r="F1959" t="s">
        <v>19</v>
      </c>
      <c r="G1959" t="str">
        <f t="shared" si="30"/>
        <v>F100-2-19B</v>
      </c>
      <c r="H1959" t="s">
        <v>22</v>
      </c>
      <c r="I1959" t="s">
        <v>23</v>
      </c>
      <c r="K1959" t="s">
        <v>25</v>
      </c>
      <c r="L1959" t="s">
        <v>71</v>
      </c>
      <c r="M1959" s="7" t="s">
        <v>469</v>
      </c>
    </row>
    <row r="1960" spans="1:34" x14ac:dyDescent="0.3">
      <c r="A1960" t="s">
        <v>893</v>
      </c>
      <c r="B1960" s="3">
        <v>40756</v>
      </c>
      <c r="C1960" s="1">
        <v>100</v>
      </c>
      <c r="D1960" s="1">
        <v>2</v>
      </c>
      <c r="E1960">
        <v>20</v>
      </c>
      <c r="F1960" t="s">
        <v>18</v>
      </c>
      <c r="G1960" t="str">
        <f t="shared" si="30"/>
        <v>F100-2-20A</v>
      </c>
      <c r="H1960" t="s">
        <v>22</v>
      </c>
      <c r="I1960" t="s">
        <v>23</v>
      </c>
      <c r="K1960" t="s">
        <v>35</v>
      </c>
      <c r="L1960" t="s">
        <v>26</v>
      </c>
      <c r="M1960" s="7" t="s">
        <v>385</v>
      </c>
    </row>
    <row r="1961" spans="1:34" x14ac:dyDescent="0.3">
      <c r="A1961" t="s">
        <v>893</v>
      </c>
      <c r="B1961" s="3">
        <v>40756</v>
      </c>
      <c r="C1961" s="1">
        <v>100</v>
      </c>
      <c r="D1961" s="1">
        <v>2</v>
      </c>
      <c r="E1961">
        <v>20</v>
      </c>
      <c r="F1961" t="s">
        <v>19</v>
      </c>
      <c r="G1961" t="str">
        <f t="shared" si="30"/>
        <v>F100-2-20B</v>
      </c>
      <c r="H1961" t="s">
        <v>20</v>
      </c>
      <c r="I1961" t="s">
        <v>20</v>
      </c>
      <c r="M1961" s="7"/>
    </row>
    <row r="1962" spans="1:34" x14ac:dyDescent="0.3">
      <c r="A1962" t="s">
        <v>893</v>
      </c>
      <c r="B1962" s="3">
        <v>40756</v>
      </c>
      <c r="C1962" s="1">
        <v>100</v>
      </c>
      <c r="D1962" s="1">
        <v>2</v>
      </c>
      <c r="E1962" s="4">
        <v>21</v>
      </c>
      <c r="F1962" t="s">
        <v>18</v>
      </c>
      <c r="G1962" t="str">
        <f t="shared" si="30"/>
        <v>F100-2-21A</v>
      </c>
      <c r="H1962" t="s">
        <v>22</v>
      </c>
      <c r="I1962" t="s">
        <v>23</v>
      </c>
      <c r="J1962" t="s">
        <v>21</v>
      </c>
      <c r="M1962" s="7"/>
    </row>
    <row r="1963" spans="1:34" x14ac:dyDescent="0.3">
      <c r="A1963" t="s">
        <v>893</v>
      </c>
      <c r="B1963" s="3">
        <v>40756</v>
      </c>
      <c r="C1963" s="1">
        <v>100</v>
      </c>
      <c r="D1963" s="1">
        <v>2</v>
      </c>
      <c r="E1963">
        <v>21</v>
      </c>
      <c r="F1963" t="s">
        <v>19</v>
      </c>
      <c r="G1963" t="str">
        <f t="shared" si="30"/>
        <v>F100-2-21B</v>
      </c>
      <c r="H1963" t="s">
        <v>22</v>
      </c>
      <c r="I1963" t="s">
        <v>23</v>
      </c>
      <c r="K1963" t="s">
        <v>53</v>
      </c>
      <c r="L1963" t="s">
        <v>26</v>
      </c>
      <c r="M1963" s="7" t="s">
        <v>530</v>
      </c>
      <c r="N1963" t="s">
        <v>27</v>
      </c>
      <c r="O1963" t="s">
        <v>29</v>
      </c>
      <c r="P1963" t="s">
        <v>372</v>
      </c>
      <c r="Q1963">
        <v>27.2</v>
      </c>
      <c r="R1963">
        <v>17.5</v>
      </c>
      <c r="S1963">
        <v>15.4</v>
      </c>
      <c r="W1963">
        <v>63</v>
      </c>
      <c r="X1963">
        <v>20</v>
      </c>
      <c r="Y1963">
        <v>75</v>
      </c>
      <c r="Z1963">
        <f>Y1963-X1963</f>
        <v>55</v>
      </c>
      <c r="AA1963" t="s">
        <v>145</v>
      </c>
      <c r="AH1963" t="s">
        <v>531</v>
      </c>
    </row>
    <row r="1964" spans="1:34" x14ac:dyDescent="0.3">
      <c r="A1964" t="s">
        <v>893</v>
      </c>
      <c r="B1964" s="3">
        <v>40756</v>
      </c>
      <c r="C1964" s="1">
        <v>100</v>
      </c>
      <c r="D1964" s="1">
        <v>2</v>
      </c>
      <c r="E1964">
        <v>22</v>
      </c>
      <c r="F1964" t="s">
        <v>18</v>
      </c>
      <c r="G1964" t="str">
        <f t="shared" si="30"/>
        <v>F100-2-22A</v>
      </c>
      <c r="H1964" t="s">
        <v>20</v>
      </c>
      <c r="I1964" t="s">
        <v>20</v>
      </c>
      <c r="M1964" s="7"/>
    </row>
    <row r="1965" spans="1:34" x14ac:dyDescent="0.3">
      <c r="A1965" t="s">
        <v>893</v>
      </c>
      <c r="B1965" s="3">
        <v>40756</v>
      </c>
      <c r="C1965" s="1">
        <v>100</v>
      </c>
      <c r="D1965" s="1">
        <v>2</v>
      </c>
      <c r="E1965">
        <v>22</v>
      </c>
      <c r="F1965" t="s">
        <v>19</v>
      </c>
      <c r="G1965" t="str">
        <f t="shared" si="30"/>
        <v>F100-2-22B</v>
      </c>
      <c r="H1965" t="s">
        <v>20</v>
      </c>
      <c r="I1965" t="s">
        <v>24</v>
      </c>
      <c r="M1965" s="7"/>
    </row>
    <row r="1966" spans="1:34" x14ac:dyDescent="0.3">
      <c r="A1966" t="s">
        <v>893</v>
      </c>
      <c r="B1966" s="3">
        <v>40756</v>
      </c>
      <c r="C1966" s="1">
        <v>100</v>
      </c>
      <c r="D1966" s="1">
        <v>2</v>
      </c>
      <c r="E1966">
        <v>23</v>
      </c>
      <c r="F1966" t="s">
        <v>18</v>
      </c>
      <c r="G1966" t="str">
        <f t="shared" si="30"/>
        <v>F100-2-23A</v>
      </c>
      <c r="H1966" t="s">
        <v>20</v>
      </c>
      <c r="I1966" t="s">
        <v>24</v>
      </c>
      <c r="M1966" s="7"/>
    </row>
    <row r="1967" spans="1:34" x14ac:dyDescent="0.3">
      <c r="A1967" t="s">
        <v>893</v>
      </c>
      <c r="B1967" s="3">
        <v>40756</v>
      </c>
      <c r="C1967" s="1">
        <v>100</v>
      </c>
      <c r="D1967" s="1">
        <v>2</v>
      </c>
      <c r="E1967">
        <v>23</v>
      </c>
      <c r="F1967" t="s">
        <v>19</v>
      </c>
      <c r="G1967" t="str">
        <f t="shared" si="30"/>
        <v>F100-2-23B</v>
      </c>
      <c r="H1967" t="s">
        <v>20</v>
      </c>
      <c r="I1967" t="s">
        <v>24</v>
      </c>
      <c r="M1967" s="7"/>
    </row>
    <row r="1968" spans="1:34" x14ac:dyDescent="0.3">
      <c r="A1968" t="s">
        <v>893</v>
      </c>
      <c r="B1968" s="3">
        <v>40756</v>
      </c>
      <c r="C1968" s="1">
        <v>100</v>
      </c>
      <c r="D1968" s="1">
        <v>2</v>
      </c>
      <c r="E1968">
        <v>24</v>
      </c>
      <c r="F1968" t="s">
        <v>18</v>
      </c>
      <c r="G1968" t="str">
        <f t="shared" si="30"/>
        <v>F100-2-24A</v>
      </c>
      <c r="H1968" t="s">
        <v>22</v>
      </c>
      <c r="I1968" t="s">
        <v>23</v>
      </c>
      <c r="K1968" t="s">
        <v>25</v>
      </c>
      <c r="L1968" t="s">
        <v>26</v>
      </c>
      <c r="M1968" s="7" t="s">
        <v>393</v>
      </c>
    </row>
    <row r="1969" spans="1:27" x14ac:dyDescent="0.3">
      <c r="A1969" t="s">
        <v>893</v>
      </c>
      <c r="B1969" s="3">
        <v>40756</v>
      </c>
      <c r="C1969" s="1">
        <v>100</v>
      </c>
      <c r="D1969" s="1">
        <v>2</v>
      </c>
      <c r="E1969">
        <v>24</v>
      </c>
      <c r="F1969" t="s">
        <v>19</v>
      </c>
      <c r="G1969" t="str">
        <f t="shared" si="30"/>
        <v>F100-2-24B</v>
      </c>
      <c r="H1969" t="s">
        <v>20</v>
      </c>
      <c r="I1969" t="s">
        <v>24</v>
      </c>
      <c r="M1969" s="7"/>
    </row>
    <row r="1970" spans="1:27" x14ac:dyDescent="0.3">
      <c r="A1970" t="s">
        <v>893</v>
      </c>
      <c r="B1970" s="3">
        <v>40756</v>
      </c>
      <c r="C1970" s="1">
        <v>100</v>
      </c>
      <c r="D1970" s="1">
        <v>2</v>
      </c>
      <c r="E1970">
        <v>25</v>
      </c>
      <c r="F1970" t="s">
        <v>18</v>
      </c>
      <c r="G1970" t="str">
        <f t="shared" si="30"/>
        <v>F100-2-25A</v>
      </c>
      <c r="H1970" t="s">
        <v>20</v>
      </c>
      <c r="I1970" t="s">
        <v>24</v>
      </c>
      <c r="M1970" s="7"/>
    </row>
    <row r="1971" spans="1:27" x14ac:dyDescent="0.3">
      <c r="A1971" t="s">
        <v>893</v>
      </c>
      <c r="B1971" s="3">
        <v>40756</v>
      </c>
      <c r="C1971" s="1">
        <v>100</v>
      </c>
      <c r="D1971" s="1">
        <v>2</v>
      </c>
      <c r="E1971">
        <v>25</v>
      </c>
      <c r="F1971" t="s">
        <v>19</v>
      </c>
      <c r="G1971" t="str">
        <f t="shared" si="30"/>
        <v>F100-2-25B</v>
      </c>
      <c r="H1971" t="s">
        <v>22</v>
      </c>
      <c r="I1971" t="s">
        <v>23</v>
      </c>
      <c r="K1971" t="s">
        <v>41</v>
      </c>
      <c r="L1971" t="s">
        <v>26</v>
      </c>
      <c r="M1971" s="7" t="s">
        <v>532</v>
      </c>
      <c r="N1971" t="s">
        <v>27</v>
      </c>
      <c r="O1971" t="s">
        <v>28</v>
      </c>
      <c r="P1971" t="s">
        <v>453</v>
      </c>
      <c r="Q1971">
        <v>34.25</v>
      </c>
      <c r="R1971">
        <v>18.05</v>
      </c>
      <c r="S1971">
        <v>17.5</v>
      </c>
      <c r="W1971">
        <v>4</v>
      </c>
      <c r="X1971">
        <v>21</v>
      </c>
      <c r="Y1971">
        <v>137</v>
      </c>
      <c r="Z1971">
        <f>Y1971-X1971</f>
        <v>116</v>
      </c>
    </row>
    <row r="1972" spans="1:27" x14ac:dyDescent="0.3">
      <c r="A1972" t="s">
        <v>893</v>
      </c>
      <c r="B1972" s="3">
        <v>40756</v>
      </c>
      <c r="C1972" s="1">
        <v>100</v>
      </c>
      <c r="D1972" s="1">
        <v>2</v>
      </c>
      <c r="E1972">
        <v>26</v>
      </c>
      <c r="F1972" t="s">
        <v>18</v>
      </c>
      <c r="G1972" t="str">
        <f t="shared" si="30"/>
        <v>F100-2-26A</v>
      </c>
      <c r="H1972" t="s">
        <v>20</v>
      </c>
      <c r="I1972" t="s">
        <v>20</v>
      </c>
      <c r="M1972" s="7"/>
    </row>
    <row r="1973" spans="1:27" x14ac:dyDescent="0.3">
      <c r="A1973" t="s">
        <v>893</v>
      </c>
      <c r="B1973" s="3">
        <v>40756</v>
      </c>
      <c r="C1973" s="1">
        <v>100</v>
      </c>
      <c r="D1973" s="1">
        <v>2</v>
      </c>
      <c r="E1973">
        <v>26</v>
      </c>
      <c r="F1973" t="s">
        <v>19</v>
      </c>
      <c r="G1973" t="str">
        <f t="shared" si="30"/>
        <v>F100-2-26B</v>
      </c>
      <c r="H1973" t="s">
        <v>20</v>
      </c>
      <c r="I1973" t="s">
        <v>20</v>
      </c>
      <c r="M1973" s="7"/>
    </row>
    <row r="1974" spans="1:27" x14ac:dyDescent="0.3">
      <c r="A1974" t="s">
        <v>893</v>
      </c>
      <c r="B1974" s="3">
        <v>40756</v>
      </c>
      <c r="C1974" s="1">
        <v>100</v>
      </c>
      <c r="D1974" s="1">
        <v>2</v>
      </c>
      <c r="E1974">
        <v>27</v>
      </c>
      <c r="F1974" t="s">
        <v>18</v>
      </c>
      <c r="G1974" t="str">
        <f t="shared" si="30"/>
        <v>F100-2-27A</v>
      </c>
      <c r="H1974" t="s">
        <v>20</v>
      </c>
      <c r="I1974" t="s">
        <v>23</v>
      </c>
      <c r="M1974" s="7"/>
    </row>
    <row r="1975" spans="1:27" x14ac:dyDescent="0.3">
      <c r="A1975" t="s">
        <v>893</v>
      </c>
      <c r="B1975" s="3">
        <v>40756</v>
      </c>
      <c r="C1975" s="1">
        <v>100</v>
      </c>
      <c r="D1975" s="1">
        <v>2</v>
      </c>
      <c r="E1975">
        <v>27</v>
      </c>
      <c r="F1975" t="s">
        <v>19</v>
      </c>
      <c r="G1975" t="str">
        <f t="shared" si="30"/>
        <v>F100-2-27B</v>
      </c>
      <c r="H1975" t="s">
        <v>20</v>
      </c>
      <c r="I1975" t="s">
        <v>20</v>
      </c>
      <c r="M1975" s="7"/>
    </row>
    <row r="1976" spans="1:27" x14ac:dyDescent="0.3">
      <c r="A1976" t="s">
        <v>893</v>
      </c>
      <c r="B1976" s="3">
        <v>40756</v>
      </c>
      <c r="C1976" s="1">
        <v>100</v>
      </c>
      <c r="D1976" s="1">
        <v>2</v>
      </c>
      <c r="E1976">
        <v>28</v>
      </c>
      <c r="F1976" t="s">
        <v>18</v>
      </c>
      <c r="G1976" t="str">
        <f t="shared" si="30"/>
        <v>F100-2-28A</v>
      </c>
      <c r="H1976" t="s">
        <v>22</v>
      </c>
      <c r="I1976" t="s">
        <v>23</v>
      </c>
      <c r="K1976" t="s">
        <v>445</v>
      </c>
      <c r="L1976" t="s">
        <v>26</v>
      </c>
      <c r="M1976" s="7" t="s">
        <v>446</v>
      </c>
    </row>
    <row r="1977" spans="1:27" x14ac:dyDescent="0.3">
      <c r="A1977" t="s">
        <v>893</v>
      </c>
      <c r="B1977" s="3">
        <v>40756</v>
      </c>
      <c r="C1977" s="1">
        <v>100</v>
      </c>
      <c r="D1977" s="1">
        <v>2</v>
      </c>
      <c r="E1977" s="6">
        <v>28</v>
      </c>
      <c r="F1977" s="6" t="s">
        <v>19</v>
      </c>
      <c r="G1977" t="str">
        <f t="shared" si="30"/>
        <v>F100-2-28B</v>
      </c>
      <c r="H1977" t="s">
        <v>22</v>
      </c>
      <c r="I1977" t="s">
        <v>24</v>
      </c>
      <c r="M1977" s="7"/>
    </row>
    <row r="1978" spans="1:27" x14ac:dyDescent="0.3">
      <c r="A1978" t="s">
        <v>893</v>
      </c>
      <c r="B1978" s="3">
        <v>40756</v>
      </c>
      <c r="C1978" s="1">
        <v>100</v>
      </c>
      <c r="D1978" s="1">
        <v>2</v>
      </c>
      <c r="E1978">
        <v>29</v>
      </c>
      <c r="F1978" t="s">
        <v>18</v>
      </c>
      <c r="G1978" t="str">
        <f t="shared" si="30"/>
        <v>F100-2-29A</v>
      </c>
      <c r="H1978" t="s">
        <v>20</v>
      </c>
      <c r="I1978" t="s">
        <v>20</v>
      </c>
      <c r="M1978" s="7"/>
    </row>
    <row r="1979" spans="1:27" x14ac:dyDescent="0.3">
      <c r="A1979" t="s">
        <v>893</v>
      </c>
      <c r="B1979" s="3">
        <v>40756</v>
      </c>
      <c r="C1979" s="1">
        <v>100</v>
      </c>
      <c r="D1979" s="1">
        <v>2</v>
      </c>
      <c r="E1979">
        <v>29</v>
      </c>
      <c r="F1979" t="s">
        <v>19</v>
      </c>
      <c r="G1979" t="str">
        <f t="shared" si="30"/>
        <v>F100-2-29B</v>
      </c>
      <c r="H1979" t="s">
        <v>20</v>
      </c>
      <c r="I1979" t="s">
        <v>24</v>
      </c>
      <c r="M1979" s="7"/>
    </row>
    <row r="1980" spans="1:27" x14ac:dyDescent="0.3">
      <c r="A1980" t="s">
        <v>893</v>
      </c>
      <c r="B1980" s="3">
        <v>40756</v>
      </c>
      <c r="C1980" s="1">
        <v>100</v>
      </c>
      <c r="D1980" s="1">
        <v>2</v>
      </c>
      <c r="E1980">
        <v>30</v>
      </c>
      <c r="F1980" t="s">
        <v>18</v>
      </c>
      <c r="G1980" t="str">
        <f t="shared" si="30"/>
        <v>F100-2-30A</v>
      </c>
      <c r="H1980" t="s">
        <v>20</v>
      </c>
      <c r="I1980" t="s">
        <v>20</v>
      </c>
      <c r="M1980" s="7"/>
    </row>
    <row r="1981" spans="1:27" x14ac:dyDescent="0.3">
      <c r="A1981" t="s">
        <v>893</v>
      </c>
      <c r="B1981" s="3">
        <v>40756</v>
      </c>
      <c r="C1981" s="1">
        <v>100</v>
      </c>
      <c r="D1981" s="1">
        <v>2</v>
      </c>
      <c r="E1981">
        <v>30</v>
      </c>
      <c r="F1981" t="s">
        <v>19</v>
      </c>
      <c r="G1981" t="str">
        <f t="shared" si="30"/>
        <v>F100-2-30B</v>
      </c>
      <c r="H1981" t="s">
        <v>22</v>
      </c>
      <c r="I1981" t="s">
        <v>24</v>
      </c>
      <c r="M1981" s="7"/>
    </row>
    <row r="1982" spans="1:27" x14ac:dyDescent="0.3">
      <c r="A1982" t="s">
        <v>893</v>
      </c>
      <c r="B1982" s="3">
        <v>40756</v>
      </c>
      <c r="C1982" s="1">
        <v>100</v>
      </c>
      <c r="D1982" s="1">
        <v>2</v>
      </c>
      <c r="E1982">
        <v>31</v>
      </c>
      <c r="F1982" t="s">
        <v>18</v>
      </c>
      <c r="G1982" t="str">
        <f t="shared" si="30"/>
        <v>F100-2-31A</v>
      </c>
      <c r="H1982" t="s">
        <v>20</v>
      </c>
      <c r="I1982" t="s">
        <v>23</v>
      </c>
      <c r="M1982" s="7"/>
    </row>
    <row r="1983" spans="1:27" x14ac:dyDescent="0.3">
      <c r="A1983" t="s">
        <v>893</v>
      </c>
      <c r="B1983" s="3">
        <v>40756</v>
      </c>
      <c r="C1983" s="1">
        <v>100</v>
      </c>
      <c r="D1983" s="1">
        <v>2</v>
      </c>
      <c r="E1983">
        <v>31</v>
      </c>
      <c r="F1983" t="s">
        <v>19</v>
      </c>
      <c r="G1983" t="str">
        <f t="shared" si="30"/>
        <v>F100-2-31B</v>
      </c>
      <c r="H1983" t="s">
        <v>22</v>
      </c>
      <c r="I1983" t="s">
        <v>23</v>
      </c>
      <c r="K1983" t="s">
        <v>41</v>
      </c>
      <c r="L1983" t="s">
        <v>26</v>
      </c>
      <c r="M1983" s="7" t="s">
        <v>533</v>
      </c>
      <c r="N1983" t="s">
        <v>27</v>
      </c>
      <c r="O1983" t="s">
        <v>28</v>
      </c>
      <c r="P1983" t="s">
        <v>453</v>
      </c>
      <c r="Q1983">
        <v>34.85</v>
      </c>
      <c r="R1983">
        <v>18.55</v>
      </c>
      <c r="S1983">
        <v>18.100000000000001</v>
      </c>
      <c r="W1983">
        <v>9</v>
      </c>
      <c r="X1983">
        <v>20</v>
      </c>
      <c r="Y1983">
        <v>130</v>
      </c>
      <c r="Z1983">
        <f>Y1983-X1983</f>
        <v>110</v>
      </c>
      <c r="AA1983" t="s">
        <v>534</v>
      </c>
    </row>
    <row r="1984" spans="1:27" x14ac:dyDescent="0.3">
      <c r="A1984" t="s">
        <v>893</v>
      </c>
      <c r="B1984" s="3">
        <v>40756</v>
      </c>
      <c r="C1984" s="1">
        <v>100</v>
      </c>
      <c r="D1984" s="1">
        <v>2</v>
      </c>
      <c r="E1984">
        <v>32</v>
      </c>
      <c r="F1984" t="s">
        <v>18</v>
      </c>
      <c r="G1984" t="str">
        <f t="shared" si="30"/>
        <v>F100-2-32A</v>
      </c>
      <c r="H1984" t="s">
        <v>20</v>
      </c>
      <c r="I1984" t="s">
        <v>20</v>
      </c>
      <c r="M1984" s="7"/>
    </row>
    <row r="1985" spans="1:13" x14ac:dyDescent="0.3">
      <c r="A1985" t="s">
        <v>893</v>
      </c>
      <c r="B1985" s="3">
        <v>40756</v>
      </c>
      <c r="C1985" s="1">
        <v>100</v>
      </c>
      <c r="D1985" s="1">
        <v>2</v>
      </c>
      <c r="E1985">
        <v>32</v>
      </c>
      <c r="F1985" t="s">
        <v>19</v>
      </c>
      <c r="G1985" t="str">
        <f t="shared" si="30"/>
        <v>F100-2-32B</v>
      </c>
      <c r="H1985" t="s">
        <v>22</v>
      </c>
      <c r="I1985" t="s">
        <v>20</v>
      </c>
      <c r="M1985" s="7"/>
    </row>
    <row r="1986" spans="1:13" x14ac:dyDescent="0.3">
      <c r="A1986" t="s">
        <v>893</v>
      </c>
      <c r="B1986" s="3">
        <v>40756</v>
      </c>
      <c r="C1986" s="1">
        <v>100</v>
      </c>
      <c r="D1986" s="1">
        <v>2</v>
      </c>
      <c r="E1986">
        <v>33</v>
      </c>
      <c r="F1986" t="s">
        <v>18</v>
      </c>
      <c r="G1986" t="str">
        <f t="shared" si="30"/>
        <v>F100-2-33A</v>
      </c>
      <c r="H1986" t="s">
        <v>20</v>
      </c>
      <c r="I1986" t="s">
        <v>23</v>
      </c>
      <c r="J1986" t="s">
        <v>21</v>
      </c>
      <c r="M1986" s="9"/>
    </row>
    <row r="1987" spans="1:13" x14ac:dyDescent="0.3">
      <c r="A1987" t="s">
        <v>893</v>
      </c>
      <c r="B1987" s="3">
        <v>40756</v>
      </c>
      <c r="C1987" s="1">
        <v>100</v>
      </c>
      <c r="D1987" s="1">
        <v>2</v>
      </c>
      <c r="E1987">
        <v>33</v>
      </c>
      <c r="F1987" t="s">
        <v>19</v>
      </c>
      <c r="G1987" t="str">
        <f t="shared" ref="G1987:G2050" si="31">"F"&amp;C1987&amp;"-"&amp;D1987&amp;"-"&amp;E1987&amp;UPPER(F1987)</f>
        <v>F100-2-33B</v>
      </c>
      <c r="H1987" t="s">
        <v>20</v>
      </c>
      <c r="I1987" t="s">
        <v>24</v>
      </c>
      <c r="M1987" s="7"/>
    </row>
    <row r="1988" spans="1:13" x14ac:dyDescent="0.3">
      <c r="A1988" t="s">
        <v>893</v>
      </c>
      <c r="B1988" s="3">
        <v>40756</v>
      </c>
      <c r="C1988" s="1">
        <v>100</v>
      </c>
      <c r="D1988" s="1">
        <v>2</v>
      </c>
      <c r="E1988">
        <v>34</v>
      </c>
      <c r="F1988" t="s">
        <v>18</v>
      </c>
      <c r="G1988" t="str">
        <f t="shared" si="31"/>
        <v>F100-2-34A</v>
      </c>
      <c r="H1988" t="s">
        <v>20</v>
      </c>
      <c r="I1988" t="s">
        <v>23</v>
      </c>
      <c r="J1988" t="s">
        <v>21</v>
      </c>
      <c r="M1988" s="7"/>
    </row>
    <row r="1989" spans="1:13" x14ac:dyDescent="0.3">
      <c r="A1989" t="s">
        <v>893</v>
      </c>
      <c r="B1989" s="3">
        <v>40756</v>
      </c>
      <c r="C1989" s="1">
        <v>100</v>
      </c>
      <c r="D1989" s="1">
        <v>2</v>
      </c>
      <c r="E1989">
        <v>34</v>
      </c>
      <c r="F1989" t="s">
        <v>19</v>
      </c>
      <c r="G1989" t="str">
        <f t="shared" si="31"/>
        <v>F100-2-34B</v>
      </c>
      <c r="H1989" t="s">
        <v>22</v>
      </c>
      <c r="I1989" t="s">
        <v>23</v>
      </c>
      <c r="K1989" t="s">
        <v>25</v>
      </c>
      <c r="L1989" t="s">
        <v>71</v>
      </c>
      <c r="M1989" s="7" t="s">
        <v>432</v>
      </c>
    </row>
    <row r="1990" spans="1:13" x14ac:dyDescent="0.3">
      <c r="A1990" t="s">
        <v>893</v>
      </c>
      <c r="B1990" s="3">
        <v>40756</v>
      </c>
      <c r="C1990" s="1">
        <v>100</v>
      </c>
      <c r="D1990" s="1">
        <v>2</v>
      </c>
      <c r="E1990">
        <v>35</v>
      </c>
      <c r="F1990" t="s">
        <v>18</v>
      </c>
      <c r="G1990" t="str">
        <f t="shared" si="31"/>
        <v>F100-2-35A</v>
      </c>
      <c r="H1990" t="s">
        <v>20</v>
      </c>
      <c r="I1990" t="s">
        <v>24</v>
      </c>
      <c r="M1990" s="7"/>
    </row>
    <row r="1991" spans="1:13" x14ac:dyDescent="0.3">
      <c r="A1991" t="s">
        <v>893</v>
      </c>
      <c r="B1991" s="3">
        <v>40756</v>
      </c>
      <c r="C1991" s="1">
        <v>100</v>
      </c>
      <c r="D1991" s="1">
        <v>2</v>
      </c>
      <c r="E1991">
        <v>35</v>
      </c>
      <c r="F1991" t="s">
        <v>19</v>
      </c>
      <c r="G1991" t="str">
        <f t="shared" si="31"/>
        <v>F100-2-35B</v>
      </c>
      <c r="H1991" t="s">
        <v>20</v>
      </c>
      <c r="I1991" t="s">
        <v>23</v>
      </c>
      <c r="J1991" t="s">
        <v>21</v>
      </c>
      <c r="M1991" s="7"/>
    </row>
    <row r="1992" spans="1:13" x14ac:dyDescent="0.3">
      <c r="A1992" t="s">
        <v>893</v>
      </c>
      <c r="B1992" s="3">
        <v>40756</v>
      </c>
      <c r="C1992" s="1">
        <v>100</v>
      </c>
      <c r="D1992" s="1">
        <v>2</v>
      </c>
      <c r="E1992">
        <v>36</v>
      </c>
      <c r="F1992" t="s">
        <v>18</v>
      </c>
      <c r="G1992" t="str">
        <f t="shared" si="31"/>
        <v>F100-2-36A</v>
      </c>
      <c r="H1992" t="s">
        <v>22</v>
      </c>
      <c r="I1992" t="s">
        <v>23</v>
      </c>
      <c r="K1992" t="s">
        <v>25</v>
      </c>
      <c r="L1992" t="s">
        <v>71</v>
      </c>
      <c r="M1992" s="7" t="s">
        <v>405</v>
      </c>
    </row>
    <row r="1993" spans="1:13" x14ac:dyDescent="0.3">
      <c r="A1993" t="s">
        <v>893</v>
      </c>
      <c r="B1993" s="3">
        <v>40756</v>
      </c>
      <c r="C1993" s="1">
        <v>100</v>
      </c>
      <c r="D1993" s="1">
        <v>2</v>
      </c>
      <c r="E1993">
        <v>36</v>
      </c>
      <c r="F1993" t="s">
        <v>19</v>
      </c>
      <c r="G1993" t="str">
        <f t="shared" si="31"/>
        <v>F100-2-36B</v>
      </c>
      <c r="H1993" t="s">
        <v>20</v>
      </c>
      <c r="I1993" t="s">
        <v>23</v>
      </c>
      <c r="J1993" t="s">
        <v>21</v>
      </c>
      <c r="M1993" s="7"/>
    </row>
    <row r="1994" spans="1:13" x14ac:dyDescent="0.3">
      <c r="A1994" t="s">
        <v>893</v>
      </c>
      <c r="B1994" s="3">
        <v>40756</v>
      </c>
      <c r="C1994" s="1">
        <v>100</v>
      </c>
      <c r="D1994" s="1">
        <v>2</v>
      </c>
      <c r="E1994">
        <v>37</v>
      </c>
      <c r="F1994" t="s">
        <v>18</v>
      </c>
      <c r="G1994" t="str">
        <f t="shared" si="31"/>
        <v>F100-2-37A</v>
      </c>
      <c r="H1994" t="s">
        <v>22</v>
      </c>
      <c r="I1994" t="s">
        <v>23</v>
      </c>
      <c r="K1994" t="s">
        <v>30</v>
      </c>
      <c r="L1994" t="s">
        <v>71</v>
      </c>
      <c r="M1994" s="7" t="s">
        <v>435</v>
      </c>
    </row>
    <row r="1995" spans="1:13" x14ac:dyDescent="0.3">
      <c r="A1995" t="s">
        <v>893</v>
      </c>
      <c r="B1995" s="3">
        <v>40756</v>
      </c>
      <c r="C1995" s="1">
        <v>100</v>
      </c>
      <c r="D1995" s="1">
        <v>2</v>
      </c>
      <c r="E1995">
        <v>37</v>
      </c>
      <c r="F1995" t="s">
        <v>19</v>
      </c>
      <c r="G1995" t="str">
        <f t="shared" si="31"/>
        <v>F100-2-37B</v>
      </c>
      <c r="H1995" t="s">
        <v>20</v>
      </c>
      <c r="I1995" t="s">
        <v>20</v>
      </c>
      <c r="M1995" s="7"/>
    </row>
    <row r="1996" spans="1:13" x14ac:dyDescent="0.3">
      <c r="A1996" t="s">
        <v>893</v>
      </c>
      <c r="B1996" s="3">
        <v>40756</v>
      </c>
      <c r="C1996" s="1">
        <v>100</v>
      </c>
      <c r="D1996" s="1">
        <v>2</v>
      </c>
      <c r="E1996">
        <v>38</v>
      </c>
      <c r="F1996" t="s">
        <v>18</v>
      </c>
      <c r="G1996" t="str">
        <f t="shared" si="31"/>
        <v>F100-2-38A</v>
      </c>
      <c r="H1996" t="s">
        <v>20</v>
      </c>
      <c r="I1996" t="s">
        <v>23</v>
      </c>
      <c r="J1996" t="s">
        <v>21</v>
      </c>
      <c r="M1996" s="7"/>
    </row>
    <row r="1997" spans="1:13" x14ac:dyDescent="0.3">
      <c r="A1997" t="s">
        <v>893</v>
      </c>
      <c r="B1997" s="3">
        <v>40756</v>
      </c>
      <c r="C1997" s="1">
        <v>100</v>
      </c>
      <c r="D1997" s="1">
        <v>2</v>
      </c>
      <c r="E1997">
        <v>38</v>
      </c>
      <c r="F1997" t="s">
        <v>19</v>
      </c>
      <c r="G1997" t="str">
        <f t="shared" si="31"/>
        <v>F100-2-38B</v>
      </c>
      <c r="H1997" t="s">
        <v>20</v>
      </c>
      <c r="I1997" t="s">
        <v>24</v>
      </c>
      <c r="M1997" s="7"/>
    </row>
    <row r="1998" spans="1:13" x14ac:dyDescent="0.3">
      <c r="A1998" t="s">
        <v>893</v>
      </c>
      <c r="B1998" s="3">
        <v>40756</v>
      </c>
      <c r="C1998" s="1">
        <v>100</v>
      </c>
      <c r="D1998" s="1">
        <v>2</v>
      </c>
      <c r="E1998">
        <v>39</v>
      </c>
      <c r="F1998" t="s">
        <v>18</v>
      </c>
      <c r="G1998" t="str">
        <f t="shared" si="31"/>
        <v>F100-2-39A</v>
      </c>
      <c r="H1998" t="s">
        <v>20</v>
      </c>
      <c r="I1998" t="s">
        <v>20</v>
      </c>
      <c r="M1998" s="7"/>
    </row>
    <row r="1999" spans="1:13" x14ac:dyDescent="0.3">
      <c r="A1999" t="s">
        <v>893</v>
      </c>
      <c r="B1999" s="3">
        <v>40756</v>
      </c>
      <c r="C1999" s="1">
        <v>100</v>
      </c>
      <c r="D1999" s="1">
        <v>2</v>
      </c>
      <c r="E1999">
        <v>39</v>
      </c>
      <c r="F1999" t="s">
        <v>19</v>
      </c>
      <c r="G1999" t="str">
        <f t="shared" si="31"/>
        <v>F100-2-39B</v>
      </c>
      <c r="H1999" t="s">
        <v>20</v>
      </c>
      <c r="I1999" t="s">
        <v>20</v>
      </c>
      <c r="M1999" s="7"/>
    </row>
    <row r="2000" spans="1:13" x14ac:dyDescent="0.3">
      <c r="A2000" t="s">
        <v>893</v>
      </c>
      <c r="B2000" s="3">
        <v>40756</v>
      </c>
      <c r="C2000" s="1">
        <v>100</v>
      </c>
      <c r="D2000" s="1">
        <v>2</v>
      </c>
      <c r="E2000">
        <v>40</v>
      </c>
      <c r="F2000" t="s">
        <v>18</v>
      </c>
      <c r="G2000" t="str">
        <f t="shared" si="31"/>
        <v>F100-2-40A</v>
      </c>
      <c r="H2000" t="s">
        <v>20</v>
      </c>
      <c r="I2000" t="s">
        <v>24</v>
      </c>
      <c r="M2000" s="7"/>
    </row>
    <row r="2001" spans="1:34" x14ac:dyDescent="0.3">
      <c r="A2001" t="s">
        <v>893</v>
      </c>
      <c r="B2001" s="3">
        <v>40756</v>
      </c>
      <c r="C2001" s="1">
        <v>100</v>
      </c>
      <c r="D2001" s="1">
        <v>2</v>
      </c>
      <c r="E2001">
        <v>40</v>
      </c>
      <c r="F2001" t="s">
        <v>19</v>
      </c>
      <c r="G2001" t="str">
        <f t="shared" si="31"/>
        <v>F100-2-40B</v>
      </c>
      <c r="H2001" t="s">
        <v>22</v>
      </c>
      <c r="I2001" t="s">
        <v>24</v>
      </c>
      <c r="M2001" s="7"/>
    </row>
    <row r="2002" spans="1:34" x14ac:dyDescent="0.3">
      <c r="A2002" t="s">
        <v>893</v>
      </c>
      <c r="B2002" s="3">
        <v>40756</v>
      </c>
      <c r="C2002" s="1">
        <v>100</v>
      </c>
      <c r="D2002" s="1">
        <v>2</v>
      </c>
      <c r="E2002">
        <v>41</v>
      </c>
      <c r="F2002" t="s">
        <v>18</v>
      </c>
      <c r="G2002" t="str">
        <f t="shared" si="31"/>
        <v>F100-2-41A</v>
      </c>
      <c r="H2002" t="s">
        <v>22</v>
      </c>
      <c r="I2002" t="s">
        <v>23</v>
      </c>
      <c r="K2002" t="s">
        <v>90</v>
      </c>
      <c r="L2002" t="s">
        <v>26</v>
      </c>
      <c r="M2002" s="7" t="s">
        <v>535</v>
      </c>
      <c r="N2002" t="s">
        <v>27</v>
      </c>
      <c r="O2002" t="s">
        <v>28</v>
      </c>
      <c r="P2002" t="s">
        <v>453</v>
      </c>
      <c r="Q2002">
        <v>25.4</v>
      </c>
      <c r="R2002">
        <v>15.55</v>
      </c>
      <c r="S2002">
        <v>10.3</v>
      </c>
      <c r="W2002">
        <v>5</v>
      </c>
      <c r="X2002">
        <v>20</v>
      </c>
      <c r="Y2002">
        <v>77</v>
      </c>
      <c r="Z2002">
        <f>Y2002-X2002</f>
        <v>57</v>
      </c>
    </row>
    <row r="2003" spans="1:34" x14ac:dyDescent="0.3">
      <c r="A2003" t="s">
        <v>893</v>
      </c>
      <c r="B2003" s="3">
        <v>40756</v>
      </c>
      <c r="C2003" s="1">
        <v>100</v>
      </c>
      <c r="D2003" s="1">
        <v>2</v>
      </c>
      <c r="E2003">
        <v>41</v>
      </c>
      <c r="F2003" t="s">
        <v>19</v>
      </c>
      <c r="G2003" t="str">
        <f t="shared" si="31"/>
        <v>F100-2-41B</v>
      </c>
      <c r="H2003" t="s">
        <v>22</v>
      </c>
      <c r="I2003" t="s">
        <v>23</v>
      </c>
      <c r="K2003" t="s">
        <v>35</v>
      </c>
      <c r="L2003" t="s">
        <v>71</v>
      </c>
      <c r="M2003" s="7" t="s">
        <v>485</v>
      </c>
    </row>
    <row r="2004" spans="1:34" x14ac:dyDescent="0.3">
      <c r="A2004" t="s">
        <v>893</v>
      </c>
      <c r="B2004" s="3">
        <v>40756</v>
      </c>
      <c r="C2004" s="1">
        <v>100</v>
      </c>
      <c r="D2004" s="1">
        <v>2</v>
      </c>
      <c r="E2004">
        <v>42</v>
      </c>
      <c r="F2004" t="s">
        <v>18</v>
      </c>
      <c r="G2004" t="str">
        <f t="shared" si="31"/>
        <v>F100-2-42A</v>
      </c>
      <c r="H2004" t="s">
        <v>20</v>
      </c>
      <c r="I2004" t="s">
        <v>20</v>
      </c>
      <c r="J2004" t="s">
        <v>21</v>
      </c>
      <c r="M2004" s="7"/>
    </row>
    <row r="2005" spans="1:34" x14ac:dyDescent="0.3">
      <c r="A2005" t="s">
        <v>893</v>
      </c>
      <c r="B2005" s="3">
        <v>40756</v>
      </c>
      <c r="C2005" s="1">
        <v>100</v>
      </c>
      <c r="D2005" s="1">
        <v>2</v>
      </c>
      <c r="E2005">
        <v>42</v>
      </c>
      <c r="F2005" t="s">
        <v>19</v>
      </c>
      <c r="G2005" t="str">
        <f t="shared" si="31"/>
        <v>F100-2-42B</v>
      </c>
      <c r="H2005" t="s">
        <v>20</v>
      </c>
      <c r="I2005" t="s">
        <v>20</v>
      </c>
      <c r="M2005" s="7"/>
    </row>
    <row r="2006" spans="1:34" x14ac:dyDescent="0.3">
      <c r="A2006" t="s">
        <v>893</v>
      </c>
      <c r="B2006" s="3">
        <v>40756</v>
      </c>
      <c r="C2006" s="1">
        <v>100</v>
      </c>
      <c r="D2006" s="1">
        <v>2</v>
      </c>
      <c r="E2006">
        <v>43</v>
      </c>
      <c r="F2006" t="s">
        <v>18</v>
      </c>
      <c r="G2006" t="str">
        <f t="shared" si="31"/>
        <v>F100-2-43A</v>
      </c>
      <c r="H2006" t="s">
        <v>20</v>
      </c>
      <c r="I2006" t="s">
        <v>24</v>
      </c>
      <c r="J2006" t="s">
        <v>21</v>
      </c>
      <c r="M2006" s="7"/>
    </row>
    <row r="2007" spans="1:34" x14ac:dyDescent="0.3">
      <c r="A2007" t="s">
        <v>893</v>
      </c>
      <c r="B2007" s="3">
        <v>40756</v>
      </c>
      <c r="C2007" s="1">
        <v>100</v>
      </c>
      <c r="D2007" s="1">
        <v>2</v>
      </c>
      <c r="E2007">
        <v>43</v>
      </c>
      <c r="F2007" t="s">
        <v>19</v>
      </c>
      <c r="G2007" t="str">
        <f t="shared" si="31"/>
        <v>F100-2-43B</v>
      </c>
      <c r="H2007" t="s">
        <v>22</v>
      </c>
      <c r="I2007" t="s">
        <v>23</v>
      </c>
      <c r="K2007" t="s">
        <v>35</v>
      </c>
      <c r="L2007" t="s">
        <v>71</v>
      </c>
      <c r="M2007" s="7" t="s">
        <v>408</v>
      </c>
    </row>
    <row r="2008" spans="1:34" x14ac:dyDescent="0.3">
      <c r="A2008" t="s">
        <v>893</v>
      </c>
      <c r="B2008" s="3">
        <v>40756</v>
      </c>
      <c r="C2008" s="1">
        <v>100</v>
      </c>
      <c r="D2008" s="1">
        <v>2</v>
      </c>
      <c r="E2008">
        <v>44</v>
      </c>
      <c r="F2008" t="s">
        <v>18</v>
      </c>
      <c r="G2008" t="str">
        <f t="shared" si="31"/>
        <v>F100-2-44A</v>
      </c>
      <c r="H2008" t="s">
        <v>20</v>
      </c>
      <c r="I2008" t="s">
        <v>20</v>
      </c>
      <c r="M2008" s="7"/>
    </row>
    <row r="2009" spans="1:34" x14ac:dyDescent="0.3">
      <c r="A2009" t="s">
        <v>893</v>
      </c>
      <c r="B2009" s="3">
        <v>40756</v>
      </c>
      <c r="C2009" s="1">
        <v>100</v>
      </c>
      <c r="D2009" s="1">
        <v>2</v>
      </c>
      <c r="E2009">
        <v>44</v>
      </c>
      <c r="F2009" t="s">
        <v>19</v>
      </c>
      <c r="G2009" t="str">
        <f t="shared" si="31"/>
        <v>F100-2-44B</v>
      </c>
      <c r="H2009" t="s">
        <v>22</v>
      </c>
      <c r="I2009" t="s">
        <v>23</v>
      </c>
      <c r="K2009" t="s">
        <v>86</v>
      </c>
      <c r="L2009" t="s">
        <v>71</v>
      </c>
      <c r="M2009" s="7" t="s">
        <v>464</v>
      </c>
    </row>
    <row r="2010" spans="1:34" x14ac:dyDescent="0.3">
      <c r="A2010" t="s">
        <v>893</v>
      </c>
      <c r="B2010" s="3">
        <v>40756</v>
      </c>
      <c r="C2010" s="1">
        <v>100</v>
      </c>
      <c r="D2010" s="1">
        <v>2</v>
      </c>
      <c r="E2010">
        <v>45</v>
      </c>
      <c r="F2010" t="s">
        <v>18</v>
      </c>
      <c r="G2010" t="str">
        <f t="shared" si="31"/>
        <v>F100-2-45A</v>
      </c>
      <c r="H2010" t="s">
        <v>20</v>
      </c>
      <c r="I2010" t="s">
        <v>20</v>
      </c>
      <c r="J2010" t="s">
        <v>21</v>
      </c>
      <c r="M2010" s="7"/>
    </row>
    <row r="2011" spans="1:34" x14ac:dyDescent="0.3">
      <c r="A2011" t="s">
        <v>893</v>
      </c>
      <c r="B2011" s="3">
        <v>40756</v>
      </c>
      <c r="C2011" s="1">
        <v>100</v>
      </c>
      <c r="D2011" s="1">
        <v>2</v>
      </c>
      <c r="E2011">
        <v>45</v>
      </c>
      <c r="F2011" t="s">
        <v>19</v>
      </c>
      <c r="G2011" t="str">
        <f t="shared" si="31"/>
        <v>F100-2-45B</v>
      </c>
      <c r="H2011" t="s">
        <v>22</v>
      </c>
      <c r="I2011" t="s">
        <v>23</v>
      </c>
      <c r="K2011" t="s">
        <v>30</v>
      </c>
      <c r="L2011" t="s">
        <v>26</v>
      </c>
      <c r="M2011" s="7" t="s">
        <v>536</v>
      </c>
      <c r="N2011" t="s">
        <v>27</v>
      </c>
      <c r="O2011" t="s">
        <v>28</v>
      </c>
      <c r="Q2011">
        <v>39</v>
      </c>
      <c r="R2011">
        <v>23.1</v>
      </c>
      <c r="S2011">
        <v>10.5</v>
      </c>
      <c r="W2011">
        <v>178</v>
      </c>
      <c r="X2011">
        <v>20</v>
      </c>
      <c r="Y2011">
        <v>134</v>
      </c>
      <c r="Z2011">
        <f>Y2011-X2011</f>
        <v>114</v>
      </c>
      <c r="AA2011" t="s">
        <v>534</v>
      </c>
      <c r="AH2011" t="s">
        <v>537</v>
      </c>
    </row>
    <row r="2012" spans="1:34" x14ac:dyDescent="0.3">
      <c r="A2012" t="s">
        <v>893</v>
      </c>
      <c r="B2012" s="3">
        <v>40756</v>
      </c>
      <c r="C2012" s="1">
        <v>100</v>
      </c>
      <c r="D2012" s="1">
        <v>2</v>
      </c>
      <c r="E2012">
        <v>46</v>
      </c>
      <c r="F2012" t="s">
        <v>18</v>
      </c>
      <c r="G2012" t="str">
        <f t="shared" si="31"/>
        <v>F100-2-46A</v>
      </c>
      <c r="H2012" t="s">
        <v>22</v>
      </c>
      <c r="I2012" t="s">
        <v>23</v>
      </c>
      <c r="K2012" t="s">
        <v>25</v>
      </c>
      <c r="L2012" t="s">
        <v>26</v>
      </c>
      <c r="M2012" s="7" t="s">
        <v>538</v>
      </c>
      <c r="N2012" t="s">
        <v>27</v>
      </c>
      <c r="O2012" t="s">
        <v>29</v>
      </c>
      <c r="Q2012">
        <v>45.1</v>
      </c>
      <c r="R2012">
        <v>22.7</v>
      </c>
      <c r="S2012">
        <v>27.3</v>
      </c>
      <c r="W2012">
        <v>30</v>
      </c>
      <c r="X2012">
        <v>20</v>
      </c>
      <c r="Y2012">
        <v>255</v>
      </c>
      <c r="Z2012">
        <f>Y2012-X2012</f>
        <v>235</v>
      </c>
      <c r="AC2012">
        <v>200</v>
      </c>
    </row>
    <row r="2013" spans="1:34" x14ac:dyDescent="0.3">
      <c r="A2013" t="s">
        <v>893</v>
      </c>
      <c r="B2013" s="3">
        <v>40756</v>
      </c>
      <c r="C2013" s="1">
        <v>100</v>
      </c>
      <c r="D2013" s="1">
        <v>2</v>
      </c>
      <c r="E2013">
        <v>46</v>
      </c>
      <c r="F2013" t="s">
        <v>19</v>
      </c>
      <c r="G2013" t="str">
        <f t="shared" si="31"/>
        <v>F100-2-46B</v>
      </c>
      <c r="H2013" t="s">
        <v>22</v>
      </c>
      <c r="I2013" t="s">
        <v>23</v>
      </c>
      <c r="K2013" t="s">
        <v>35</v>
      </c>
      <c r="L2013" t="s">
        <v>71</v>
      </c>
      <c r="M2013" s="7" t="s">
        <v>412</v>
      </c>
    </row>
    <row r="2014" spans="1:34" x14ac:dyDescent="0.3">
      <c r="A2014" t="s">
        <v>893</v>
      </c>
      <c r="B2014" s="3">
        <v>40756</v>
      </c>
      <c r="C2014" s="1">
        <v>100</v>
      </c>
      <c r="D2014" s="1">
        <v>2</v>
      </c>
      <c r="E2014">
        <v>47</v>
      </c>
      <c r="F2014" t="s">
        <v>18</v>
      </c>
      <c r="G2014" t="str">
        <f t="shared" si="31"/>
        <v>F100-2-47A</v>
      </c>
      <c r="H2014" t="s">
        <v>20</v>
      </c>
      <c r="I2014" t="s">
        <v>20</v>
      </c>
      <c r="M2014" s="7"/>
    </row>
    <row r="2015" spans="1:34" x14ac:dyDescent="0.3">
      <c r="A2015" t="s">
        <v>893</v>
      </c>
      <c r="B2015" s="3">
        <v>40756</v>
      </c>
      <c r="C2015" s="1">
        <v>100</v>
      </c>
      <c r="D2015" s="1">
        <v>2</v>
      </c>
      <c r="E2015">
        <v>47</v>
      </c>
      <c r="F2015" t="s">
        <v>19</v>
      </c>
      <c r="G2015" t="str">
        <f t="shared" si="31"/>
        <v>F100-2-47B</v>
      </c>
      <c r="H2015" t="s">
        <v>22</v>
      </c>
      <c r="I2015" t="s">
        <v>23</v>
      </c>
      <c r="K2015" t="s">
        <v>53</v>
      </c>
      <c r="L2015" t="s">
        <v>71</v>
      </c>
      <c r="M2015" s="7" t="s">
        <v>411</v>
      </c>
    </row>
    <row r="2016" spans="1:34" x14ac:dyDescent="0.3">
      <c r="A2016" t="s">
        <v>893</v>
      </c>
      <c r="B2016" s="3">
        <v>40756</v>
      </c>
      <c r="C2016" s="1">
        <v>100</v>
      </c>
      <c r="D2016" s="1">
        <v>2</v>
      </c>
      <c r="E2016">
        <v>48</v>
      </c>
      <c r="F2016" t="s">
        <v>18</v>
      </c>
      <c r="G2016" t="str">
        <f t="shared" si="31"/>
        <v>F100-2-48A</v>
      </c>
      <c r="H2016" t="s">
        <v>20</v>
      </c>
      <c r="I2016" t="s">
        <v>20</v>
      </c>
      <c r="M2016" s="7"/>
    </row>
    <row r="2017" spans="1:34" x14ac:dyDescent="0.3">
      <c r="A2017" t="s">
        <v>893</v>
      </c>
      <c r="B2017" s="3">
        <v>40756</v>
      </c>
      <c r="C2017" s="1">
        <v>100</v>
      </c>
      <c r="D2017" s="1">
        <v>2</v>
      </c>
      <c r="E2017">
        <v>48</v>
      </c>
      <c r="F2017" t="s">
        <v>19</v>
      </c>
      <c r="G2017" t="str">
        <f t="shared" si="31"/>
        <v>F100-2-48B</v>
      </c>
      <c r="H2017" t="s">
        <v>22</v>
      </c>
      <c r="I2017" t="s">
        <v>23</v>
      </c>
      <c r="K2017" t="s">
        <v>30</v>
      </c>
      <c r="L2017" t="s">
        <v>71</v>
      </c>
      <c r="M2017" s="7" t="s">
        <v>496</v>
      </c>
    </row>
    <row r="2018" spans="1:34" x14ac:dyDescent="0.3">
      <c r="A2018" t="s">
        <v>894</v>
      </c>
      <c r="B2018" s="3">
        <v>40767</v>
      </c>
      <c r="C2018" s="1">
        <v>100</v>
      </c>
      <c r="D2018" s="1">
        <v>1</v>
      </c>
      <c r="E2018">
        <v>1</v>
      </c>
      <c r="F2018" t="s">
        <v>18</v>
      </c>
      <c r="G2018" t="str">
        <f t="shared" si="31"/>
        <v>F100-1-1A</v>
      </c>
      <c r="H2018" t="s">
        <v>20</v>
      </c>
      <c r="I2018" t="s">
        <v>24</v>
      </c>
      <c r="L2018" s="7"/>
      <c r="AF2018" t="s">
        <v>539</v>
      </c>
    </row>
    <row r="2019" spans="1:34" x14ac:dyDescent="0.3">
      <c r="A2019" t="s">
        <v>894</v>
      </c>
      <c r="B2019" s="3">
        <v>40767</v>
      </c>
      <c r="C2019" s="1">
        <v>100</v>
      </c>
      <c r="D2019" s="1">
        <v>1</v>
      </c>
      <c r="E2019">
        <v>1</v>
      </c>
      <c r="F2019" t="s">
        <v>19</v>
      </c>
      <c r="G2019" t="str">
        <f t="shared" si="31"/>
        <v>F100-1-1B</v>
      </c>
      <c r="H2019" t="s">
        <v>20</v>
      </c>
      <c r="I2019" t="s">
        <v>20</v>
      </c>
      <c r="L2019" s="7"/>
      <c r="AF2019" t="s">
        <v>539</v>
      </c>
    </row>
    <row r="2020" spans="1:34" x14ac:dyDescent="0.3">
      <c r="A2020" t="s">
        <v>894</v>
      </c>
      <c r="B2020" s="3">
        <v>40767</v>
      </c>
      <c r="C2020" s="1">
        <v>100</v>
      </c>
      <c r="D2020" s="1">
        <v>1</v>
      </c>
      <c r="E2020">
        <v>2</v>
      </c>
      <c r="F2020" t="s">
        <v>18</v>
      </c>
      <c r="G2020" t="str">
        <f t="shared" si="31"/>
        <v>F100-1-2A</v>
      </c>
      <c r="H2020" t="s">
        <v>20</v>
      </c>
      <c r="I2020" t="s">
        <v>20</v>
      </c>
      <c r="L2020" s="7"/>
      <c r="AF2020" t="s">
        <v>539</v>
      </c>
    </row>
    <row r="2021" spans="1:34" x14ac:dyDescent="0.3">
      <c r="A2021" t="s">
        <v>894</v>
      </c>
      <c r="B2021" s="3">
        <v>40767</v>
      </c>
      <c r="C2021" s="1">
        <v>100</v>
      </c>
      <c r="D2021" s="1">
        <v>1</v>
      </c>
      <c r="E2021">
        <v>2</v>
      </c>
      <c r="F2021" t="s">
        <v>19</v>
      </c>
      <c r="G2021" t="str">
        <f t="shared" si="31"/>
        <v>F100-1-2B</v>
      </c>
      <c r="H2021" t="s">
        <v>20</v>
      </c>
      <c r="I2021" t="s">
        <v>23</v>
      </c>
      <c r="L2021" s="7"/>
      <c r="AF2021" t="s">
        <v>539</v>
      </c>
    </row>
    <row r="2022" spans="1:34" x14ac:dyDescent="0.3">
      <c r="A2022" t="s">
        <v>894</v>
      </c>
      <c r="B2022" s="3">
        <v>40767</v>
      </c>
      <c r="C2022" s="1">
        <v>100</v>
      </c>
      <c r="D2022" s="1">
        <v>1</v>
      </c>
      <c r="E2022">
        <v>3</v>
      </c>
      <c r="F2022" t="s">
        <v>18</v>
      </c>
      <c r="G2022" t="str">
        <f t="shared" si="31"/>
        <v>F100-1-3A</v>
      </c>
      <c r="H2022" t="s">
        <v>20</v>
      </c>
      <c r="I2022" t="s">
        <v>23</v>
      </c>
      <c r="L2022" s="7"/>
      <c r="AF2022" t="s">
        <v>539</v>
      </c>
    </row>
    <row r="2023" spans="1:34" x14ac:dyDescent="0.3">
      <c r="A2023" t="s">
        <v>894</v>
      </c>
      <c r="B2023" s="3">
        <v>40767</v>
      </c>
      <c r="C2023" s="1">
        <v>100</v>
      </c>
      <c r="D2023" s="1">
        <v>1</v>
      </c>
      <c r="E2023">
        <v>3</v>
      </c>
      <c r="F2023" t="s">
        <v>19</v>
      </c>
      <c r="G2023" t="str">
        <f t="shared" si="31"/>
        <v>F100-1-3B</v>
      </c>
      <c r="H2023" t="s">
        <v>22</v>
      </c>
      <c r="I2023" t="s">
        <v>23</v>
      </c>
      <c r="K2023" t="s">
        <v>35</v>
      </c>
      <c r="L2023" t="s">
        <v>26</v>
      </c>
      <c r="M2023" s="7" t="s">
        <v>540</v>
      </c>
      <c r="N2023" t="s">
        <v>27</v>
      </c>
      <c r="O2023" t="s">
        <v>31</v>
      </c>
      <c r="Q2023">
        <v>27.2</v>
      </c>
      <c r="R2023">
        <v>17.399999999999999</v>
      </c>
      <c r="S2023">
        <v>10.4</v>
      </c>
      <c r="W2023">
        <v>22</v>
      </c>
      <c r="X2023">
        <v>31</v>
      </c>
      <c r="Y2023">
        <v>73</v>
      </c>
      <c r="Z2023">
        <f>Y2023-X2023</f>
        <v>42</v>
      </c>
      <c r="AC2023">
        <v>208</v>
      </c>
      <c r="AF2023" t="s">
        <v>69</v>
      </c>
      <c r="AG2023" t="s">
        <v>539</v>
      </c>
    </row>
    <row r="2024" spans="1:34" x14ac:dyDescent="0.3">
      <c r="A2024" t="s">
        <v>894</v>
      </c>
      <c r="B2024" s="3">
        <v>40767</v>
      </c>
      <c r="C2024" s="1">
        <v>100</v>
      </c>
      <c r="D2024" s="1">
        <v>1</v>
      </c>
      <c r="E2024">
        <v>4</v>
      </c>
      <c r="F2024" t="s">
        <v>18</v>
      </c>
      <c r="G2024" t="str">
        <f t="shared" si="31"/>
        <v>F100-1-4A</v>
      </c>
      <c r="H2024" t="s">
        <v>22</v>
      </c>
      <c r="I2024" t="s">
        <v>23</v>
      </c>
      <c r="K2024" t="s">
        <v>30</v>
      </c>
      <c r="L2024" t="s">
        <v>26</v>
      </c>
      <c r="M2024" s="7" t="s">
        <v>541</v>
      </c>
      <c r="N2024" t="s">
        <v>27</v>
      </c>
      <c r="O2024" t="s">
        <v>28</v>
      </c>
      <c r="Q2024">
        <v>38.4</v>
      </c>
      <c r="R2024">
        <v>22.9</v>
      </c>
      <c r="S2024">
        <v>10.3</v>
      </c>
      <c r="W2024">
        <v>94</v>
      </c>
      <c r="X2024">
        <v>19</v>
      </c>
      <c r="Y2024">
        <v>120</v>
      </c>
      <c r="Z2024">
        <f>Y2024-X2024</f>
        <v>101</v>
      </c>
      <c r="AC2024">
        <v>210</v>
      </c>
      <c r="AF2024" t="s">
        <v>69</v>
      </c>
      <c r="AG2024" t="s">
        <v>539</v>
      </c>
      <c r="AH2024" t="s">
        <v>542</v>
      </c>
    </row>
    <row r="2025" spans="1:34" x14ac:dyDescent="0.3">
      <c r="A2025" t="s">
        <v>894</v>
      </c>
      <c r="B2025" s="3">
        <v>40767</v>
      </c>
      <c r="C2025" s="1">
        <v>100</v>
      </c>
      <c r="D2025" s="1">
        <v>1</v>
      </c>
      <c r="E2025">
        <v>4</v>
      </c>
      <c r="F2025" t="s">
        <v>19</v>
      </c>
      <c r="G2025" t="str">
        <f t="shared" si="31"/>
        <v>F100-1-4B</v>
      </c>
      <c r="H2025" t="s">
        <v>20</v>
      </c>
      <c r="I2025" t="s">
        <v>20</v>
      </c>
      <c r="M2025" s="7"/>
      <c r="AG2025" t="s">
        <v>539</v>
      </c>
    </row>
    <row r="2026" spans="1:34" x14ac:dyDescent="0.3">
      <c r="A2026" t="s">
        <v>894</v>
      </c>
      <c r="B2026" s="3">
        <v>40767</v>
      </c>
      <c r="C2026" s="1">
        <v>100</v>
      </c>
      <c r="D2026" s="1">
        <v>1</v>
      </c>
      <c r="E2026">
        <v>5</v>
      </c>
      <c r="F2026" t="s">
        <v>18</v>
      </c>
      <c r="G2026" t="str">
        <f t="shared" si="31"/>
        <v>F100-1-5A</v>
      </c>
      <c r="H2026" t="s">
        <v>20</v>
      </c>
      <c r="I2026" t="s">
        <v>20</v>
      </c>
      <c r="M2026" s="7"/>
      <c r="AG2026" t="s">
        <v>539</v>
      </c>
    </row>
    <row r="2027" spans="1:34" x14ac:dyDescent="0.3">
      <c r="A2027" t="s">
        <v>894</v>
      </c>
      <c r="B2027" s="3">
        <v>40767</v>
      </c>
      <c r="C2027" s="1">
        <v>100</v>
      </c>
      <c r="D2027" s="1">
        <v>1</v>
      </c>
      <c r="E2027">
        <v>5</v>
      </c>
      <c r="F2027" t="s">
        <v>19</v>
      </c>
      <c r="G2027" t="str">
        <f t="shared" si="31"/>
        <v>F100-1-5B</v>
      </c>
      <c r="H2027" t="s">
        <v>22</v>
      </c>
      <c r="I2027" t="s">
        <v>23</v>
      </c>
      <c r="K2027" t="s">
        <v>25</v>
      </c>
      <c r="L2027" t="s">
        <v>26</v>
      </c>
      <c r="M2027" s="7" t="s">
        <v>543</v>
      </c>
      <c r="N2027" t="s">
        <v>27</v>
      </c>
      <c r="O2027" t="s">
        <v>28</v>
      </c>
      <c r="Q2027">
        <v>43.2</v>
      </c>
      <c r="R2027">
        <v>23.5</v>
      </c>
      <c r="S2027">
        <v>18</v>
      </c>
      <c r="W2027">
        <v>9</v>
      </c>
      <c r="X2027">
        <v>21</v>
      </c>
      <c r="Y2027">
        <v>321</v>
      </c>
      <c r="Z2027">
        <f>Y2027-X2027</f>
        <v>300</v>
      </c>
      <c r="AC2027">
        <v>211</v>
      </c>
      <c r="AF2027" t="s">
        <v>544</v>
      </c>
      <c r="AG2027" t="s">
        <v>539</v>
      </c>
    </row>
    <row r="2028" spans="1:34" x14ac:dyDescent="0.3">
      <c r="A2028" t="s">
        <v>894</v>
      </c>
      <c r="B2028" s="3">
        <v>40767</v>
      </c>
      <c r="C2028" s="1">
        <v>100</v>
      </c>
      <c r="D2028" s="1">
        <v>1</v>
      </c>
      <c r="E2028">
        <v>6</v>
      </c>
      <c r="F2028" t="s">
        <v>18</v>
      </c>
      <c r="G2028" t="str">
        <f t="shared" si="31"/>
        <v>F100-1-6A</v>
      </c>
      <c r="H2028" t="s">
        <v>20</v>
      </c>
      <c r="I2028" t="s">
        <v>20</v>
      </c>
      <c r="M2028" s="7"/>
      <c r="AG2028" t="s">
        <v>539</v>
      </c>
    </row>
    <row r="2029" spans="1:34" x14ac:dyDescent="0.3">
      <c r="A2029" t="s">
        <v>894</v>
      </c>
      <c r="B2029" s="3">
        <v>40767</v>
      </c>
      <c r="C2029" s="1">
        <v>100</v>
      </c>
      <c r="D2029" s="1">
        <v>1</v>
      </c>
      <c r="E2029">
        <v>6</v>
      </c>
      <c r="F2029" t="s">
        <v>19</v>
      </c>
      <c r="G2029" t="str">
        <f t="shared" si="31"/>
        <v>F100-1-6B</v>
      </c>
      <c r="H2029" t="s">
        <v>20</v>
      </c>
      <c r="I2029" t="s">
        <v>20</v>
      </c>
      <c r="M2029" s="7"/>
      <c r="AG2029" t="s">
        <v>539</v>
      </c>
    </row>
    <row r="2030" spans="1:34" x14ac:dyDescent="0.3">
      <c r="A2030" t="s">
        <v>894</v>
      </c>
      <c r="B2030" s="3">
        <v>40767</v>
      </c>
      <c r="C2030" s="1">
        <v>100</v>
      </c>
      <c r="D2030" s="1">
        <v>1</v>
      </c>
      <c r="E2030">
        <v>7</v>
      </c>
      <c r="F2030" t="s">
        <v>18</v>
      </c>
      <c r="G2030" t="str">
        <f t="shared" si="31"/>
        <v>F100-1-7A</v>
      </c>
      <c r="H2030" t="s">
        <v>22</v>
      </c>
      <c r="I2030" t="s">
        <v>23</v>
      </c>
      <c r="K2030" t="s">
        <v>25</v>
      </c>
      <c r="L2030" t="s">
        <v>26</v>
      </c>
      <c r="M2030" s="7" t="s">
        <v>545</v>
      </c>
      <c r="N2030" t="s">
        <v>27</v>
      </c>
      <c r="O2030" t="s">
        <v>28</v>
      </c>
      <c r="Q2030">
        <v>43.5</v>
      </c>
      <c r="R2030">
        <v>24.7</v>
      </c>
      <c r="S2030">
        <v>16.3</v>
      </c>
      <c r="W2030">
        <v>6</v>
      </c>
      <c r="X2030">
        <v>21</v>
      </c>
      <c r="Y2030">
        <v>282</v>
      </c>
      <c r="Z2030">
        <f>Y2030-X2030</f>
        <v>261</v>
      </c>
      <c r="AA2030" t="s">
        <v>546</v>
      </c>
      <c r="AC2030">
        <v>209</v>
      </c>
      <c r="AF2030" t="s">
        <v>544</v>
      </c>
      <c r="AG2030" t="s">
        <v>539</v>
      </c>
    </row>
    <row r="2031" spans="1:34" x14ac:dyDescent="0.3">
      <c r="A2031" t="s">
        <v>894</v>
      </c>
      <c r="B2031" s="3">
        <v>40767</v>
      </c>
      <c r="C2031" s="1">
        <v>100</v>
      </c>
      <c r="D2031" s="1">
        <v>1</v>
      </c>
      <c r="E2031">
        <v>7</v>
      </c>
      <c r="F2031" t="s">
        <v>19</v>
      </c>
      <c r="G2031" t="str">
        <f t="shared" si="31"/>
        <v>F100-1-7B</v>
      </c>
      <c r="H2031" t="s">
        <v>20</v>
      </c>
      <c r="I2031" t="s">
        <v>20</v>
      </c>
      <c r="M2031" s="7"/>
      <c r="AG2031" t="s">
        <v>539</v>
      </c>
    </row>
    <row r="2032" spans="1:34" x14ac:dyDescent="0.3">
      <c r="A2032" t="s">
        <v>894</v>
      </c>
      <c r="B2032" s="3">
        <v>40767</v>
      </c>
      <c r="C2032" s="1">
        <v>100</v>
      </c>
      <c r="D2032" s="1">
        <v>1</v>
      </c>
      <c r="E2032">
        <v>8</v>
      </c>
      <c r="F2032" t="s">
        <v>18</v>
      </c>
      <c r="G2032" t="str">
        <f t="shared" si="31"/>
        <v>F100-1-8A</v>
      </c>
      <c r="H2032" t="s">
        <v>20</v>
      </c>
      <c r="I2032" t="s">
        <v>20</v>
      </c>
      <c r="M2032" s="7"/>
      <c r="AG2032" t="s">
        <v>539</v>
      </c>
    </row>
    <row r="2033" spans="1:34" x14ac:dyDescent="0.3">
      <c r="A2033" t="s">
        <v>894</v>
      </c>
      <c r="B2033" s="3">
        <v>40767</v>
      </c>
      <c r="C2033" s="1">
        <v>100</v>
      </c>
      <c r="D2033" s="1">
        <v>1</v>
      </c>
      <c r="E2033">
        <v>8</v>
      </c>
      <c r="F2033" t="s">
        <v>19</v>
      </c>
      <c r="G2033" t="str">
        <f t="shared" si="31"/>
        <v>F100-1-8B</v>
      </c>
      <c r="H2033" t="s">
        <v>20</v>
      </c>
      <c r="I2033" t="s">
        <v>23</v>
      </c>
      <c r="M2033" s="7"/>
      <c r="AG2033" t="s">
        <v>539</v>
      </c>
    </row>
    <row r="2034" spans="1:34" x14ac:dyDescent="0.3">
      <c r="A2034" t="s">
        <v>894</v>
      </c>
      <c r="B2034" s="3">
        <v>40767</v>
      </c>
      <c r="C2034" s="1">
        <v>100</v>
      </c>
      <c r="D2034" s="1">
        <v>1</v>
      </c>
      <c r="E2034">
        <v>9</v>
      </c>
      <c r="F2034" t="s">
        <v>18</v>
      </c>
      <c r="G2034" t="str">
        <f t="shared" si="31"/>
        <v>F100-1-9A</v>
      </c>
      <c r="H2034" t="s">
        <v>22</v>
      </c>
      <c r="I2034" t="s">
        <v>23</v>
      </c>
      <c r="K2034" t="s">
        <v>35</v>
      </c>
      <c r="L2034" t="s">
        <v>26</v>
      </c>
      <c r="M2034" s="7" t="s">
        <v>547</v>
      </c>
      <c r="N2034" t="s">
        <v>27</v>
      </c>
      <c r="O2034" t="s">
        <v>28</v>
      </c>
      <c r="Q2034">
        <v>25.35</v>
      </c>
      <c r="R2034">
        <v>18.649999999999999</v>
      </c>
      <c r="S2034">
        <v>8.8000000000000007</v>
      </c>
      <c r="W2034">
        <v>24</v>
      </c>
      <c r="X2034">
        <v>20</v>
      </c>
      <c r="Y2034">
        <v>68</v>
      </c>
      <c r="Z2034">
        <f>Y2034-X2034</f>
        <v>48</v>
      </c>
      <c r="AC2034">
        <v>204</v>
      </c>
      <c r="AF2034" t="s">
        <v>69</v>
      </c>
      <c r="AG2034" t="s">
        <v>539</v>
      </c>
    </row>
    <row r="2035" spans="1:34" x14ac:dyDescent="0.3">
      <c r="A2035" t="s">
        <v>894</v>
      </c>
      <c r="B2035" s="3">
        <v>40767</v>
      </c>
      <c r="C2035" s="1">
        <v>100</v>
      </c>
      <c r="D2035" s="1">
        <v>1</v>
      </c>
      <c r="E2035">
        <v>9</v>
      </c>
      <c r="F2035" t="s">
        <v>19</v>
      </c>
      <c r="G2035" t="str">
        <f t="shared" si="31"/>
        <v>F100-1-9B</v>
      </c>
      <c r="H2035" t="s">
        <v>20</v>
      </c>
      <c r="I2035" t="s">
        <v>20</v>
      </c>
      <c r="M2035" s="7"/>
      <c r="AG2035" t="s">
        <v>539</v>
      </c>
    </row>
    <row r="2036" spans="1:34" x14ac:dyDescent="0.3">
      <c r="A2036" t="s">
        <v>894</v>
      </c>
      <c r="B2036" s="3">
        <v>40767</v>
      </c>
      <c r="C2036" s="1">
        <v>100</v>
      </c>
      <c r="D2036" s="1">
        <v>1</v>
      </c>
      <c r="E2036">
        <v>10</v>
      </c>
      <c r="F2036" t="s">
        <v>18</v>
      </c>
      <c r="G2036" t="str">
        <f t="shared" si="31"/>
        <v>F100-1-10A</v>
      </c>
      <c r="H2036" t="s">
        <v>20</v>
      </c>
      <c r="I2036" t="s">
        <v>23</v>
      </c>
      <c r="M2036" s="7"/>
      <c r="AG2036" t="s">
        <v>539</v>
      </c>
    </row>
    <row r="2037" spans="1:34" x14ac:dyDescent="0.3">
      <c r="A2037" t="s">
        <v>894</v>
      </c>
      <c r="B2037" s="3">
        <v>40767</v>
      </c>
      <c r="C2037" s="1">
        <v>100</v>
      </c>
      <c r="D2037" s="1">
        <v>1</v>
      </c>
      <c r="E2037">
        <v>10</v>
      </c>
      <c r="F2037" t="s">
        <v>19</v>
      </c>
      <c r="G2037" t="str">
        <f t="shared" si="31"/>
        <v>F100-1-10B</v>
      </c>
      <c r="H2037" t="s">
        <v>20</v>
      </c>
      <c r="I2037" t="s">
        <v>20</v>
      </c>
      <c r="M2037" s="7"/>
      <c r="AG2037" t="s">
        <v>539</v>
      </c>
    </row>
    <row r="2038" spans="1:34" x14ac:dyDescent="0.3">
      <c r="A2038" t="s">
        <v>894</v>
      </c>
      <c r="B2038" s="3">
        <v>40767</v>
      </c>
      <c r="C2038" s="1">
        <v>100</v>
      </c>
      <c r="D2038" s="1">
        <v>1</v>
      </c>
      <c r="E2038">
        <v>11</v>
      </c>
      <c r="F2038" t="s">
        <v>18</v>
      </c>
      <c r="G2038" t="str">
        <f t="shared" si="31"/>
        <v>F100-1-11A</v>
      </c>
      <c r="H2038" t="s">
        <v>20</v>
      </c>
      <c r="I2038" t="s">
        <v>20</v>
      </c>
      <c r="M2038" s="7"/>
      <c r="AG2038" t="s">
        <v>539</v>
      </c>
    </row>
    <row r="2039" spans="1:34" x14ac:dyDescent="0.3">
      <c r="A2039" t="s">
        <v>894</v>
      </c>
      <c r="B2039" s="3">
        <v>40767</v>
      </c>
      <c r="C2039" s="1">
        <v>100</v>
      </c>
      <c r="D2039" s="1">
        <v>1</v>
      </c>
      <c r="E2039">
        <v>11</v>
      </c>
      <c r="F2039" t="s">
        <v>19</v>
      </c>
      <c r="G2039" t="str">
        <f t="shared" si="31"/>
        <v>F100-1-11B</v>
      </c>
      <c r="H2039" t="s">
        <v>20</v>
      </c>
      <c r="I2039" t="s">
        <v>20</v>
      </c>
      <c r="M2039" s="7"/>
      <c r="AG2039" t="s">
        <v>539</v>
      </c>
    </row>
    <row r="2040" spans="1:34" x14ac:dyDescent="0.3">
      <c r="A2040" t="s">
        <v>894</v>
      </c>
      <c r="B2040" s="3">
        <v>40767</v>
      </c>
      <c r="C2040" s="1">
        <v>100</v>
      </c>
      <c r="D2040" s="1">
        <v>1</v>
      </c>
      <c r="E2040">
        <v>12</v>
      </c>
      <c r="F2040" t="s">
        <v>18</v>
      </c>
      <c r="G2040" t="str">
        <f t="shared" si="31"/>
        <v>F100-1-12A</v>
      </c>
      <c r="H2040" t="s">
        <v>20</v>
      </c>
      <c r="I2040" t="s">
        <v>20</v>
      </c>
      <c r="M2040" s="7"/>
      <c r="AG2040" t="s">
        <v>539</v>
      </c>
    </row>
    <row r="2041" spans="1:34" x14ac:dyDescent="0.3">
      <c r="A2041" t="s">
        <v>894</v>
      </c>
      <c r="B2041" s="3">
        <v>40767</v>
      </c>
      <c r="C2041" s="1">
        <v>100</v>
      </c>
      <c r="D2041" s="1">
        <v>1</v>
      </c>
      <c r="E2041">
        <v>12</v>
      </c>
      <c r="F2041" t="s">
        <v>19</v>
      </c>
      <c r="G2041" t="str">
        <f t="shared" si="31"/>
        <v>F100-1-12B</v>
      </c>
      <c r="H2041" t="s">
        <v>20</v>
      </c>
      <c r="I2041" t="s">
        <v>20</v>
      </c>
      <c r="M2041" s="7"/>
      <c r="AG2041" t="s">
        <v>539</v>
      </c>
    </row>
    <row r="2042" spans="1:34" x14ac:dyDescent="0.3">
      <c r="A2042" t="s">
        <v>894</v>
      </c>
      <c r="B2042" s="3">
        <v>40767</v>
      </c>
      <c r="C2042" s="1">
        <v>100</v>
      </c>
      <c r="D2042" s="1">
        <v>1</v>
      </c>
      <c r="E2042">
        <v>13</v>
      </c>
      <c r="F2042" t="s">
        <v>18</v>
      </c>
      <c r="G2042" t="str">
        <f t="shared" si="31"/>
        <v>F100-1-13A</v>
      </c>
      <c r="H2042" t="s">
        <v>20</v>
      </c>
      <c r="I2042" t="s">
        <v>20</v>
      </c>
      <c r="M2042" s="7"/>
      <c r="AG2042" t="s">
        <v>322</v>
      </c>
    </row>
    <row r="2043" spans="1:34" x14ac:dyDescent="0.3">
      <c r="A2043" t="s">
        <v>894</v>
      </c>
      <c r="B2043" s="3">
        <v>40767</v>
      </c>
      <c r="C2043" s="1">
        <v>100</v>
      </c>
      <c r="D2043" s="1">
        <v>1</v>
      </c>
      <c r="E2043">
        <v>13</v>
      </c>
      <c r="F2043" t="s">
        <v>19</v>
      </c>
      <c r="G2043" t="str">
        <f t="shared" si="31"/>
        <v>F100-1-13B</v>
      </c>
      <c r="H2043" t="s">
        <v>22</v>
      </c>
      <c r="I2043" t="s">
        <v>23</v>
      </c>
      <c r="K2043" t="s">
        <v>30</v>
      </c>
      <c r="L2043" t="s">
        <v>26</v>
      </c>
      <c r="M2043" s="7" t="s">
        <v>548</v>
      </c>
      <c r="N2043" t="s">
        <v>27</v>
      </c>
      <c r="O2043" t="s">
        <v>28</v>
      </c>
      <c r="Q2043">
        <v>37.799999999999997</v>
      </c>
      <c r="R2043">
        <v>22.4</v>
      </c>
      <c r="S2043">
        <v>9.85</v>
      </c>
      <c r="W2043">
        <v>98</v>
      </c>
      <c r="X2043">
        <v>20</v>
      </c>
      <c r="Y2043">
        <v>119</v>
      </c>
      <c r="Z2043">
        <f>Y2043-X2043</f>
        <v>99</v>
      </c>
      <c r="AC2043">
        <v>206</v>
      </c>
      <c r="AF2043" t="s">
        <v>69</v>
      </c>
      <c r="AG2043" t="s">
        <v>322</v>
      </c>
      <c r="AH2043" t="s">
        <v>549</v>
      </c>
    </row>
    <row r="2044" spans="1:34" x14ac:dyDescent="0.3">
      <c r="A2044" t="s">
        <v>894</v>
      </c>
      <c r="B2044" s="3">
        <v>40767</v>
      </c>
      <c r="C2044" s="1">
        <v>100</v>
      </c>
      <c r="D2044" s="1">
        <v>1</v>
      </c>
      <c r="E2044">
        <v>14</v>
      </c>
      <c r="F2044" t="s">
        <v>18</v>
      </c>
      <c r="G2044" t="str">
        <f t="shared" si="31"/>
        <v>F100-1-14A</v>
      </c>
      <c r="H2044" t="s">
        <v>20</v>
      </c>
      <c r="I2044" t="s">
        <v>20</v>
      </c>
      <c r="M2044" s="7"/>
      <c r="AG2044" t="s">
        <v>69</v>
      </c>
    </row>
    <row r="2045" spans="1:34" x14ac:dyDescent="0.3">
      <c r="A2045" t="s">
        <v>894</v>
      </c>
      <c r="B2045" s="3">
        <v>40767</v>
      </c>
      <c r="C2045" s="1">
        <v>100</v>
      </c>
      <c r="D2045" s="1">
        <v>1</v>
      </c>
      <c r="E2045">
        <v>14</v>
      </c>
      <c r="F2045" t="s">
        <v>19</v>
      </c>
      <c r="G2045" t="str">
        <f t="shared" si="31"/>
        <v>F100-1-14B</v>
      </c>
      <c r="H2045" t="s">
        <v>20</v>
      </c>
      <c r="I2045" t="s">
        <v>20</v>
      </c>
      <c r="M2045" s="7"/>
      <c r="AG2045" t="s">
        <v>69</v>
      </c>
    </row>
    <row r="2046" spans="1:34" x14ac:dyDescent="0.3">
      <c r="A2046" t="s">
        <v>894</v>
      </c>
      <c r="B2046" s="3">
        <v>40767</v>
      </c>
      <c r="C2046" s="1">
        <v>100</v>
      </c>
      <c r="D2046" s="1">
        <v>1</v>
      </c>
      <c r="E2046">
        <v>15</v>
      </c>
      <c r="F2046" t="s">
        <v>18</v>
      </c>
      <c r="G2046" t="str">
        <f t="shared" si="31"/>
        <v>F100-1-15A</v>
      </c>
      <c r="H2046" t="s">
        <v>20</v>
      </c>
      <c r="I2046" t="s">
        <v>20</v>
      </c>
      <c r="M2046" s="7"/>
      <c r="AG2046" t="s">
        <v>69</v>
      </c>
    </row>
    <row r="2047" spans="1:34" x14ac:dyDescent="0.3">
      <c r="A2047" t="s">
        <v>894</v>
      </c>
      <c r="B2047" s="3">
        <v>40767</v>
      </c>
      <c r="C2047" s="1">
        <v>100</v>
      </c>
      <c r="D2047" s="1">
        <v>1</v>
      </c>
      <c r="E2047">
        <v>15</v>
      </c>
      <c r="F2047" t="s">
        <v>19</v>
      </c>
      <c r="G2047" t="str">
        <f t="shared" si="31"/>
        <v>F100-1-15B</v>
      </c>
      <c r="H2047" t="s">
        <v>20</v>
      </c>
      <c r="I2047" t="s">
        <v>20</v>
      </c>
      <c r="M2047" s="7"/>
      <c r="AG2047" t="s">
        <v>69</v>
      </c>
    </row>
    <row r="2048" spans="1:34" x14ac:dyDescent="0.3">
      <c r="A2048" t="s">
        <v>894</v>
      </c>
      <c r="B2048" s="3">
        <v>40767</v>
      </c>
      <c r="C2048" s="1">
        <v>100</v>
      </c>
      <c r="D2048" s="1">
        <v>1</v>
      </c>
      <c r="E2048">
        <v>16</v>
      </c>
      <c r="F2048" t="s">
        <v>18</v>
      </c>
      <c r="G2048" t="str">
        <f t="shared" si="31"/>
        <v>F100-1-16A</v>
      </c>
      <c r="H2048" t="s">
        <v>20</v>
      </c>
      <c r="I2048" t="s">
        <v>20</v>
      </c>
      <c r="M2048" s="7"/>
      <c r="AG2048" t="s">
        <v>69</v>
      </c>
    </row>
    <row r="2049" spans="1:34" x14ac:dyDescent="0.3">
      <c r="A2049" t="s">
        <v>894</v>
      </c>
      <c r="B2049" s="3">
        <v>40767</v>
      </c>
      <c r="C2049" s="1">
        <v>100</v>
      </c>
      <c r="D2049" s="1">
        <v>1</v>
      </c>
      <c r="E2049">
        <v>16</v>
      </c>
      <c r="F2049" t="s">
        <v>19</v>
      </c>
      <c r="G2049" t="str">
        <f t="shared" si="31"/>
        <v>F100-1-16B</v>
      </c>
      <c r="H2049" t="s">
        <v>20</v>
      </c>
      <c r="I2049" t="s">
        <v>20</v>
      </c>
      <c r="M2049" s="7"/>
      <c r="AG2049" t="s">
        <v>69</v>
      </c>
    </row>
    <row r="2050" spans="1:34" x14ac:dyDescent="0.3">
      <c r="A2050" t="s">
        <v>894</v>
      </c>
      <c r="B2050" s="3">
        <v>40767</v>
      </c>
      <c r="C2050" s="1">
        <v>100</v>
      </c>
      <c r="D2050" s="1">
        <v>1</v>
      </c>
      <c r="E2050">
        <v>17</v>
      </c>
      <c r="F2050" t="s">
        <v>18</v>
      </c>
      <c r="G2050" t="str">
        <f t="shared" si="31"/>
        <v>F100-1-17A</v>
      </c>
      <c r="H2050" t="s">
        <v>20</v>
      </c>
      <c r="I2050" t="s">
        <v>20</v>
      </c>
      <c r="M2050" s="7"/>
      <c r="AG2050" t="s">
        <v>550</v>
      </c>
    </row>
    <row r="2051" spans="1:34" x14ac:dyDescent="0.3">
      <c r="A2051" t="s">
        <v>894</v>
      </c>
      <c r="B2051" s="3">
        <v>40767</v>
      </c>
      <c r="C2051" s="1">
        <v>100</v>
      </c>
      <c r="D2051" s="1">
        <v>1</v>
      </c>
      <c r="E2051">
        <v>17</v>
      </c>
      <c r="F2051" t="s">
        <v>19</v>
      </c>
      <c r="G2051" t="str">
        <f t="shared" ref="G2051:G2114" si="32">"F"&amp;C2051&amp;"-"&amp;D2051&amp;"-"&amp;E2051&amp;UPPER(F2051)</f>
        <v>F100-1-17B</v>
      </c>
      <c r="H2051" t="s">
        <v>22</v>
      </c>
      <c r="I2051" t="s">
        <v>23</v>
      </c>
      <c r="K2051" t="s">
        <v>53</v>
      </c>
      <c r="L2051" t="s">
        <v>26</v>
      </c>
      <c r="M2051" s="7" t="s">
        <v>551</v>
      </c>
      <c r="N2051" t="s">
        <v>27</v>
      </c>
      <c r="O2051" t="s">
        <v>29</v>
      </c>
      <c r="P2051" t="s">
        <v>552</v>
      </c>
      <c r="Q2051">
        <v>27</v>
      </c>
      <c r="R2051">
        <v>16.899999999999999</v>
      </c>
      <c r="S2051">
        <v>13.45</v>
      </c>
      <c r="W2051">
        <v>46</v>
      </c>
      <c r="X2051">
        <v>20</v>
      </c>
      <c r="Y2051">
        <v>69</v>
      </c>
      <c r="Z2051">
        <f>Y2051-X2051</f>
        <v>49</v>
      </c>
      <c r="AF2051" t="s">
        <v>69</v>
      </c>
      <c r="AG2051" t="s">
        <v>550</v>
      </c>
    </row>
    <row r="2052" spans="1:34" x14ac:dyDescent="0.3">
      <c r="A2052" t="s">
        <v>894</v>
      </c>
      <c r="B2052" s="3">
        <v>40767</v>
      </c>
      <c r="C2052" s="1">
        <v>100</v>
      </c>
      <c r="D2052" s="1">
        <v>1</v>
      </c>
      <c r="E2052">
        <v>18</v>
      </c>
      <c r="F2052" t="s">
        <v>18</v>
      </c>
      <c r="G2052" t="str">
        <f t="shared" si="32"/>
        <v>F100-1-18A</v>
      </c>
      <c r="H2052" t="s">
        <v>20</v>
      </c>
      <c r="I2052" t="s">
        <v>20</v>
      </c>
      <c r="M2052" s="7"/>
      <c r="AG2052" t="s">
        <v>550</v>
      </c>
    </row>
    <row r="2053" spans="1:34" x14ac:dyDescent="0.3">
      <c r="A2053" t="s">
        <v>894</v>
      </c>
      <c r="B2053" s="3">
        <v>40767</v>
      </c>
      <c r="C2053" s="1">
        <v>100</v>
      </c>
      <c r="D2053" s="1">
        <v>1</v>
      </c>
      <c r="E2053">
        <v>18</v>
      </c>
      <c r="F2053" t="s">
        <v>19</v>
      </c>
      <c r="G2053" t="str">
        <f t="shared" si="32"/>
        <v>F100-1-18B</v>
      </c>
      <c r="H2053" t="s">
        <v>20</v>
      </c>
      <c r="I2053" t="s">
        <v>20</v>
      </c>
      <c r="M2053" s="7"/>
      <c r="AG2053" t="s">
        <v>550</v>
      </c>
    </row>
    <row r="2054" spans="1:34" x14ac:dyDescent="0.3">
      <c r="A2054" t="s">
        <v>894</v>
      </c>
      <c r="B2054" s="3">
        <v>40767</v>
      </c>
      <c r="C2054" s="1">
        <v>100</v>
      </c>
      <c r="D2054" s="1">
        <v>1</v>
      </c>
      <c r="E2054">
        <v>19</v>
      </c>
      <c r="F2054" t="s">
        <v>18</v>
      </c>
      <c r="G2054" t="str">
        <f t="shared" si="32"/>
        <v>F100-1-19A</v>
      </c>
      <c r="H2054" t="s">
        <v>20</v>
      </c>
      <c r="I2054" t="s">
        <v>20</v>
      </c>
      <c r="M2054" s="7"/>
      <c r="AG2054" t="s">
        <v>550</v>
      </c>
    </row>
    <row r="2055" spans="1:34" x14ac:dyDescent="0.3">
      <c r="A2055" t="s">
        <v>894</v>
      </c>
      <c r="B2055" s="3">
        <v>40767</v>
      </c>
      <c r="C2055" s="1">
        <v>100</v>
      </c>
      <c r="D2055" s="1">
        <v>1</v>
      </c>
      <c r="E2055">
        <v>19</v>
      </c>
      <c r="F2055" t="s">
        <v>19</v>
      </c>
      <c r="G2055" t="str">
        <f t="shared" si="32"/>
        <v>F100-1-19B</v>
      </c>
      <c r="H2055" t="s">
        <v>20</v>
      </c>
      <c r="I2055" t="s">
        <v>20</v>
      </c>
      <c r="M2055" s="7"/>
      <c r="AG2055" t="s">
        <v>550</v>
      </c>
    </row>
    <row r="2056" spans="1:34" x14ac:dyDescent="0.3">
      <c r="A2056" t="s">
        <v>894</v>
      </c>
      <c r="B2056" s="3">
        <v>40767</v>
      </c>
      <c r="C2056" s="1">
        <v>100</v>
      </c>
      <c r="D2056" s="1">
        <v>1</v>
      </c>
      <c r="E2056">
        <v>20</v>
      </c>
      <c r="F2056" t="s">
        <v>18</v>
      </c>
      <c r="G2056" t="str">
        <f t="shared" si="32"/>
        <v>F100-1-20A</v>
      </c>
      <c r="H2056" t="s">
        <v>20</v>
      </c>
      <c r="I2056" t="s">
        <v>20</v>
      </c>
      <c r="J2056" t="s">
        <v>21</v>
      </c>
      <c r="M2056" s="7"/>
      <c r="AG2056" t="s">
        <v>550</v>
      </c>
    </row>
    <row r="2057" spans="1:34" x14ac:dyDescent="0.3">
      <c r="A2057" t="s">
        <v>894</v>
      </c>
      <c r="B2057" s="3">
        <v>40767</v>
      </c>
      <c r="C2057" s="1">
        <v>100</v>
      </c>
      <c r="D2057" s="1">
        <v>1</v>
      </c>
      <c r="E2057">
        <v>20</v>
      </c>
      <c r="F2057" t="s">
        <v>19</v>
      </c>
      <c r="G2057" t="str">
        <f t="shared" si="32"/>
        <v>F100-1-20B</v>
      </c>
      <c r="H2057" t="s">
        <v>20</v>
      </c>
      <c r="I2057" t="s">
        <v>20</v>
      </c>
      <c r="M2057" s="7"/>
      <c r="AG2057" t="s">
        <v>550</v>
      </c>
    </row>
    <row r="2058" spans="1:34" x14ac:dyDescent="0.3">
      <c r="A2058" t="s">
        <v>894</v>
      </c>
      <c r="B2058" s="3">
        <v>40767</v>
      </c>
      <c r="C2058" s="1">
        <v>100</v>
      </c>
      <c r="D2058" s="1">
        <v>1</v>
      </c>
      <c r="E2058" s="4">
        <v>21</v>
      </c>
      <c r="F2058" t="s">
        <v>18</v>
      </c>
      <c r="G2058" t="str">
        <f t="shared" si="32"/>
        <v>F100-1-21A</v>
      </c>
      <c r="H2058" t="s">
        <v>20</v>
      </c>
      <c r="I2058" t="s">
        <v>20</v>
      </c>
      <c r="M2058" s="7"/>
      <c r="AG2058" t="s">
        <v>550</v>
      </c>
    </row>
    <row r="2059" spans="1:34" x14ac:dyDescent="0.3">
      <c r="A2059" t="s">
        <v>894</v>
      </c>
      <c r="B2059" s="3">
        <v>40767</v>
      </c>
      <c r="C2059" s="1">
        <v>100</v>
      </c>
      <c r="D2059" s="1">
        <v>1</v>
      </c>
      <c r="E2059">
        <v>21</v>
      </c>
      <c r="F2059" t="s">
        <v>19</v>
      </c>
      <c r="G2059" t="str">
        <f t="shared" si="32"/>
        <v>F100-1-21B</v>
      </c>
      <c r="H2059" t="s">
        <v>22</v>
      </c>
      <c r="I2059" t="s">
        <v>23</v>
      </c>
      <c r="K2059" t="s">
        <v>30</v>
      </c>
      <c r="L2059" t="s">
        <v>26</v>
      </c>
      <c r="M2059" s="7" t="s">
        <v>553</v>
      </c>
      <c r="N2059" t="s">
        <v>27</v>
      </c>
      <c r="O2059" t="s">
        <v>29</v>
      </c>
      <c r="Q2059">
        <v>41.9</v>
      </c>
      <c r="R2059">
        <v>23.3</v>
      </c>
      <c r="S2059">
        <v>18.350000000000001</v>
      </c>
      <c r="W2059">
        <v>116</v>
      </c>
      <c r="X2059">
        <v>20</v>
      </c>
      <c r="Y2059">
        <v>145</v>
      </c>
      <c r="Z2059">
        <f>Y2059-X2059</f>
        <v>125</v>
      </c>
      <c r="AA2059" t="s">
        <v>554</v>
      </c>
      <c r="AC2059">
        <v>216</v>
      </c>
      <c r="AF2059" t="s">
        <v>69</v>
      </c>
      <c r="AG2059" t="s">
        <v>550</v>
      </c>
      <c r="AH2059" t="s">
        <v>555</v>
      </c>
    </row>
    <row r="2060" spans="1:34" x14ac:dyDescent="0.3">
      <c r="A2060" t="s">
        <v>894</v>
      </c>
      <c r="B2060" s="3">
        <v>40767</v>
      </c>
      <c r="C2060" s="1">
        <v>100</v>
      </c>
      <c r="D2060" s="1">
        <v>1</v>
      </c>
      <c r="E2060">
        <v>22</v>
      </c>
      <c r="F2060" t="s">
        <v>18</v>
      </c>
      <c r="G2060" t="str">
        <f t="shared" si="32"/>
        <v>F100-1-22A</v>
      </c>
      <c r="H2060" t="s">
        <v>20</v>
      </c>
      <c r="I2060" t="s">
        <v>20</v>
      </c>
      <c r="M2060" s="7"/>
      <c r="AG2060" t="s">
        <v>550</v>
      </c>
    </row>
    <row r="2061" spans="1:34" x14ac:dyDescent="0.3">
      <c r="A2061" t="s">
        <v>894</v>
      </c>
      <c r="B2061" s="3">
        <v>40767</v>
      </c>
      <c r="C2061" s="1">
        <v>100</v>
      </c>
      <c r="D2061" s="1">
        <v>1</v>
      </c>
      <c r="E2061">
        <v>22</v>
      </c>
      <c r="F2061" t="s">
        <v>19</v>
      </c>
      <c r="G2061" t="str">
        <f t="shared" si="32"/>
        <v>F100-1-22B</v>
      </c>
      <c r="H2061" t="s">
        <v>22</v>
      </c>
      <c r="I2061" t="s">
        <v>23</v>
      </c>
      <c r="K2061" t="s">
        <v>35</v>
      </c>
      <c r="L2061" t="s">
        <v>26</v>
      </c>
      <c r="M2061" s="7" t="s">
        <v>556</v>
      </c>
      <c r="N2061" t="s">
        <v>27</v>
      </c>
      <c r="O2061" t="s">
        <v>31</v>
      </c>
      <c r="Q2061">
        <v>25.9</v>
      </c>
      <c r="R2061">
        <v>15.5</v>
      </c>
      <c r="S2061">
        <v>8.5500000000000007</v>
      </c>
      <c r="W2061">
        <v>50</v>
      </c>
      <c r="X2061">
        <v>21</v>
      </c>
      <c r="Y2061">
        <v>73</v>
      </c>
      <c r="Z2061">
        <f>Y2061-X2061</f>
        <v>52</v>
      </c>
      <c r="AF2061" t="s">
        <v>544</v>
      </c>
      <c r="AG2061" t="s">
        <v>550</v>
      </c>
    </row>
    <row r="2062" spans="1:34" x14ac:dyDescent="0.3">
      <c r="A2062" t="s">
        <v>894</v>
      </c>
      <c r="B2062" s="3">
        <v>40767</v>
      </c>
      <c r="C2062" s="1">
        <v>100</v>
      </c>
      <c r="D2062" s="1">
        <v>1</v>
      </c>
      <c r="E2062">
        <v>23</v>
      </c>
      <c r="F2062" t="s">
        <v>18</v>
      </c>
      <c r="G2062" t="str">
        <f t="shared" si="32"/>
        <v>F100-1-23A</v>
      </c>
      <c r="H2062" t="s">
        <v>20</v>
      </c>
      <c r="I2062" t="s">
        <v>20</v>
      </c>
      <c r="M2062" s="7"/>
      <c r="AG2062" t="s">
        <v>550</v>
      </c>
    </row>
    <row r="2063" spans="1:34" x14ac:dyDescent="0.3">
      <c r="A2063" t="s">
        <v>894</v>
      </c>
      <c r="B2063" s="3">
        <v>40767</v>
      </c>
      <c r="C2063" s="1">
        <v>100</v>
      </c>
      <c r="D2063" s="1">
        <v>1</v>
      </c>
      <c r="E2063">
        <v>23</v>
      </c>
      <c r="F2063" t="s">
        <v>19</v>
      </c>
      <c r="G2063" t="str">
        <f t="shared" si="32"/>
        <v>F100-1-23B</v>
      </c>
      <c r="H2063" t="s">
        <v>20</v>
      </c>
      <c r="I2063" t="s">
        <v>23</v>
      </c>
      <c r="M2063" s="7"/>
      <c r="AG2063" t="s">
        <v>550</v>
      </c>
    </row>
    <row r="2064" spans="1:34" x14ac:dyDescent="0.3">
      <c r="A2064" t="s">
        <v>894</v>
      </c>
      <c r="B2064" s="3">
        <v>40767</v>
      </c>
      <c r="C2064" s="1">
        <v>100</v>
      </c>
      <c r="D2064" s="1">
        <v>1</v>
      </c>
      <c r="E2064">
        <v>24</v>
      </c>
      <c r="F2064" t="s">
        <v>18</v>
      </c>
      <c r="G2064" t="str">
        <f t="shared" si="32"/>
        <v>F100-1-24A</v>
      </c>
      <c r="H2064" t="s">
        <v>22</v>
      </c>
      <c r="I2064" t="s">
        <v>23</v>
      </c>
      <c r="K2064" t="s">
        <v>30</v>
      </c>
      <c r="L2064" t="s">
        <v>26</v>
      </c>
      <c r="M2064" s="7" t="s">
        <v>557</v>
      </c>
      <c r="N2064" t="s">
        <v>27</v>
      </c>
      <c r="O2064" t="s">
        <v>28</v>
      </c>
      <c r="Q2064">
        <v>36.799999999999997</v>
      </c>
      <c r="R2064">
        <v>21.35</v>
      </c>
      <c r="S2064">
        <v>9.85</v>
      </c>
      <c r="W2064">
        <v>68</v>
      </c>
      <c r="X2064">
        <v>21</v>
      </c>
      <c r="Y2064">
        <v>127</v>
      </c>
      <c r="Z2064">
        <f>Y2064-X2064</f>
        <v>106</v>
      </c>
      <c r="AC2064">
        <v>217</v>
      </c>
      <c r="AF2064" t="s">
        <v>544</v>
      </c>
      <c r="AG2064" t="s">
        <v>550</v>
      </c>
    </row>
    <row r="2065" spans="1:34" x14ac:dyDescent="0.3">
      <c r="A2065" t="s">
        <v>894</v>
      </c>
      <c r="B2065" s="3">
        <v>40767</v>
      </c>
      <c r="C2065" s="1">
        <v>100</v>
      </c>
      <c r="D2065" s="1">
        <v>1</v>
      </c>
      <c r="E2065">
        <v>24</v>
      </c>
      <c r="F2065" t="s">
        <v>19</v>
      </c>
      <c r="G2065" t="str">
        <f t="shared" si="32"/>
        <v>F100-1-24B</v>
      </c>
      <c r="H2065" t="s">
        <v>20</v>
      </c>
      <c r="I2065" t="s">
        <v>20</v>
      </c>
      <c r="M2065" s="7"/>
      <c r="AG2065" t="s">
        <v>550</v>
      </c>
    </row>
    <row r="2066" spans="1:34" x14ac:dyDescent="0.3">
      <c r="A2066" t="s">
        <v>894</v>
      </c>
      <c r="B2066" s="3">
        <v>40767</v>
      </c>
      <c r="C2066" s="1">
        <v>100</v>
      </c>
      <c r="D2066" s="1">
        <v>1</v>
      </c>
      <c r="E2066">
        <v>25</v>
      </c>
      <c r="F2066" t="s">
        <v>18</v>
      </c>
      <c r="G2066" t="str">
        <f t="shared" si="32"/>
        <v>F100-1-25A</v>
      </c>
      <c r="H2066" t="s">
        <v>20</v>
      </c>
      <c r="I2066" t="s">
        <v>20</v>
      </c>
      <c r="M2066" s="7"/>
      <c r="AG2066" t="s">
        <v>550</v>
      </c>
    </row>
    <row r="2067" spans="1:34" x14ac:dyDescent="0.3">
      <c r="A2067" t="s">
        <v>894</v>
      </c>
      <c r="B2067" s="3">
        <v>40767</v>
      </c>
      <c r="C2067" s="1">
        <v>100</v>
      </c>
      <c r="D2067" s="1">
        <v>1</v>
      </c>
      <c r="E2067">
        <v>25</v>
      </c>
      <c r="F2067" t="s">
        <v>19</v>
      </c>
      <c r="G2067" t="str">
        <f t="shared" si="32"/>
        <v>F100-1-25B</v>
      </c>
      <c r="H2067" t="s">
        <v>20</v>
      </c>
      <c r="I2067" t="s">
        <v>23</v>
      </c>
      <c r="J2067" t="s">
        <v>21</v>
      </c>
      <c r="M2067" s="7"/>
      <c r="AG2067" t="s">
        <v>550</v>
      </c>
    </row>
    <row r="2068" spans="1:34" x14ac:dyDescent="0.3">
      <c r="A2068" t="s">
        <v>894</v>
      </c>
      <c r="B2068" s="3">
        <v>40767</v>
      </c>
      <c r="C2068" s="1">
        <v>100</v>
      </c>
      <c r="D2068" s="1">
        <v>1</v>
      </c>
      <c r="E2068">
        <v>26</v>
      </c>
      <c r="F2068" t="s">
        <v>18</v>
      </c>
      <c r="G2068" t="str">
        <f t="shared" si="32"/>
        <v>F100-1-26A</v>
      </c>
      <c r="H2068" t="s">
        <v>20</v>
      </c>
      <c r="I2068" t="s">
        <v>20</v>
      </c>
      <c r="M2068" s="7"/>
      <c r="AG2068" t="s">
        <v>550</v>
      </c>
    </row>
    <row r="2069" spans="1:34" x14ac:dyDescent="0.3">
      <c r="A2069" t="s">
        <v>894</v>
      </c>
      <c r="B2069" s="3">
        <v>40767</v>
      </c>
      <c r="C2069" s="1">
        <v>100</v>
      </c>
      <c r="D2069" s="1">
        <v>1</v>
      </c>
      <c r="E2069">
        <v>26</v>
      </c>
      <c r="F2069" t="s">
        <v>19</v>
      </c>
      <c r="G2069" t="str">
        <f t="shared" si="32"/>
        <v>F100-1-26B</v>
      </c>
      <c r="H2069" t="s">
        <v>22</v>
      </c>
      <c r="I2069" t="s">
        <v>23</v>
      </c>
      <c r="K2069" t="s">
        <v>35</v>
      </c>
      <c r="L2069" t="s">
        <v>26</v>
      </c>
      <c r="M2069" s="7" t="s">
        <v>558</v>
      </c>
      <c r="N2069" t="s">
        <v>33</v>
      </c>
      <c r="O2069" t="s">
        <v>31</v>
      </c>
      <c r="Q2069">
        <v>27</v>
      </c>
      <c r="R2069">
        <v>15.5</v>
      </c>
      <c r="S2069">
        <v>11.6</v>
      </c>
      <c r="W2069">
        <v>20</v>
      </c>
      <c r="X2069">
        <v>21</v>
      </c>
      <c r="Y2069">
        <v>51</v>
      </c>
      <c r="Z2069">
        <f>Y2069-X2069</f>
        <v>30</v>
      </c>
      <c r="AA2069" t="s">
        <v>559</v>
      </c>
      <c r="AC2069">
        <v>207</v>
      </c>
      <c r="AF2069" t="s">
        <v>544</v>
      </c>
      <c r="AG2069" t="s">
        <v>550</v>
      </c>
    </row>
    <row r="2070" spans="1:34" x14ac:dyDescent="0.3">
      <c r="A2070" t="s">
        <v>894</v>
      </c>
      <c r="B2070" s="3">
        <v>40767</v>
      </c>
      <c r="C2070" s="1">
        <v>100</v>
      </c>
      <c r="D2070" s="1">
        <v>1</v>
      </c>
      <c r="E2070">
        <v>27</v>
      </c>
      <c r="F2070" t="s">
        <v>18</v>
      </c>
      <c r="G2070" t="str">
        <f t="shared" si="32"/>
        <v>F100-1-27A</v>
      </c>
      <c r="H2070" t="s">
        <v>20</v>
      </c>
      <c r="I2070" t="s">
        <v>20</v>
      </c>
      <c r="M2070" s="7"/>
      <c r="AG2070" t="s">
        <v>550</v>
      </c>
    </row>
    <row r="2071" spans="1:34" x14ac:dyDescent="0.3">
      <c r="A2071" t="s">
        <v>894</v>
      </c>
      <c r="B2071" s="3">
        <v>40767</v>
      </c>
      <c r="C2071" s="1">
        <v>100</v>
      </c>
      <c r="D2071" s="1">
        <v>1</v>
      </c>
      <c r="E2071">
        <v>27</v>
      </c>
      <c r="F2071" t="s">
        <v>19</v>
      </c>
      <c r="G2071" t="str">
        <f t="shared" si="32"/>
        <v>F100-1-27B</v>
      </c>
      <c r="H2071" t="s">
        <v>20</v>
      </c>
      <c r="I2071" t="s">
        <v>20</v>
      </c>
      <c r="M2071" s="7"/>
      <c r="AG2071" t="s">
        <v>550</v>
      </c>
    </row>
    <row r="2072" spans="1:34" x14ac:dyDescent="0.3">
      <c r="A2072" t="s">
        <v>894</v>
      </c>
      <c r="B2072" s="3">
        <v>40767</v>
      </c>
      <c r="C2072" s="1">
        <v>100</v>
      </c>
      <c r="D2072" s="1">
        <v>1</v>
      </c>
      <c r="E2072">
        <v>28</v>
      </c>
      <c r="F2072" t="s">
        <v>18</v>
      </c>
      <c r="G2072" t="str">
        <f t="shared" si="32"/>
        <v>F100-1-28A</v>
      </c>
      <c r="H2072" t="s">
        <v>20</v>
      </c>
      <c r="I2072" t="s">
        <v>20</v>
      </c>
      <c r="M2072" s="7"/>
      <c r="AG2072" t="s">
        <v>550</v>
      </c>
    </row>
    <row r="2073" spans="1:34" x14ac:dyDescent="0.3">
      <c r="A2073" t="s">
        <v>894</v>
      </c>
      <c r="B2073" s="3">
        <v>40767</v>
      </c>
      <c r="C2073" s="1">
        <v>100</v>
      </c>
      <c r="D2073" s="1">
        <v>1</v>
      </c>
      <c r="E2073" s="6">
        <v>28</v>
      </c>
      <c r="F2073" s="6" t="s">
        <v>19</v>
      </c>
      <c r="G2073" t="str">
        <f t="shared" si="32"/>
        <v>F100-1-28B</v>
      </c>
      <c r="H2073" t="s">
        <v>20</v>
      </c>
      <c r="I2073" t="s">
        <v>23</v>
      </c>
      <c r="J2073" t="s">
        <v>21</v>
      </c>
      <c r="M2073" s="7"/>
      <c r="AG2073" t="s">
        <v>550</v>
      </c>
    </row>
    <row r="2074" spans="1:34" x14ac:dyDescent="0.3">
      <c r="A2074" t="s">
        <v>894</v>
      </c>
      <c r="B2074" s="3">
        <v>40767</v>
      </c>
      <c r="C2074" s="1">
        <v>100</v>
      </c>
      <c r="D2074" s="1">
        <v>1</v>
      </c>
      <c r="E2074">
        <v>29</v>
      </c>
      <c r="F2074" t="s">
        <v>18</v>
      </c>
      <c r="G2074" t="str">
        <f t="shared" si="32"/>
        <v>F100-1-29A</v>
      </c>
      <c r="H2074" t="s">
        <v>22</v>
      </c>
      <c r="I2074" t="s">
        <v>23</v>
      </c>
      <c r="K2074" t="s">
        <v>30</v>
      </c>
      <c r="L2074" t="s">
        <v>26</v>
      </c>
      <c r="M2074" s="7" t="s">
        <v>560</v>
      </c>
      <c r="N2074" t="s">
        <v>27</v>
      </c>
      <c r="O2074" t="s">
        <v>28</v>
      </c>
      <c r="Q2074">
        <v>39.4</v>
      </c>
      <c r="R2074">
        <v>22.9</v>
      </c>
      <c r="S2074">
        <v>10.199999999999999</v>
      </c>
      <c r="W2074">
        <v>87</v>
      </c>
      <c r="X2074">
        <v>21</v>
      </c>
      <c r="Y2074">
        <v>129</v>
      </c>
      <c r="Z2074">
        <f>Y2074-X2074</f>
        <v>108</v>
      </c>
      <c r="AC2074">
        <v>205</v>
      </c>
      <c r="AF2074" t="s">
        <v>544</v>
      </c>
      <c r="AG2074" t="s">
        <v>550</v>
      </c>
      <c r="AH2074" t="s">
        <v>561</v>
      </c>
    </row>
    <row r="2075" spans="1:34" x14ac:dyDescent="0.3">
      <c r="A2075" t="s">
        <v>894</v>
      </c>
      <c r="B2075" s="3">
        <v>40767</v>
      </c>
      <c r="C2075" s="1">
        <v>100</v>
      </c>
      <c r="D2075" s="1">
        <v>1</v>
      </c>
      <c r="E2075">
        <v>29</v>
      </c>
      <c r="F2075" t="s">
        <v>19</v>
      </c>
      <c r="G2075" t="str">
        <f t="shared" si="32"/>
        <v>F100-1-29B</v>
      </c>
      <c r="H2075" t="s">
        <v>20</v>
      </c>
      <c r="I2075" t="s">
        <v>23</v>
      </c>
      <c r="J2075" t="s">
        <v>21</v>
      </c>
      <c r="M2075" s="7"/>
      <c r="AG2075" t="s">
        <v>550</v>
      </c>
    </row>
    <row r="2076" spans="1:34" x14ac:dyDescent="0.3">
      <c r="A2076" t="s">
        <v>894</v>
      </c>
      <c r="B2076" s="3">
        <v>40767</v>
      </c>
      <c r="C2076" s="1">
        <v>100</v>
      </c>
      <c r="D2076" s="1">
        <v>1</v>
      </c>
      <c r="E2076">
        <v>30</v>
      </c>
      <c r="F2076" t="s">
        <v>18</v>
      </c>
      <c r="G2076" t="str">
        <f t="shared" si="32"/>
        <v>F100-1-30A</v>
      </c>
      <c r="H2076" t="s">
        <v>20</v>
      </c>
      <c r="I2076" t="s">
        <v>23</v>
      </c>
      <c r="J2076" t="s">
        <v>21</v>
      </c>
      <c r="M2076" s="7"/>
      <c r="AG2076" t="s">
        <v>550</v>
      </c>
    </row>
    <row r="2077" spans="1:34" x14ac:dyDescent="0.3">
      <c r="A2077" t="s">
        <v>894</v>
      </c>
      <c r="B2077" s="3">
        <v>40767</v>
      </c>
      <c r="C2077" s="1">
        <v>100</v>
      </c>
      <c r="D2077" s="1">
        <v>1</v>
      </c>
      <c r="E2077">
        <v>30</v>
      </c>
      <c r="F2077" t="s">
        <v>19</v>
      </c>
      <c r="G2077" t="str">
        <f t="shared" si="32"/>
        <v>F100-1-30B</v>
      </c>
      <c r="H2077" t="s">
        <v>20</v>
      </c>
      <c r="I2077" t="s">
        <v>23</v>
      </c>
      <c r="J2077" t="s">
        <v>21</v>
      </c>
      <c r="M2077" s="7"/>
      <c r="AG2077" t="s">
        <v>550</v>
      </c>
    </row>
    <row r="2078" spans="1:34" x14ac:dyDescent="0.3">
      <c r="A2078" t="s">
        <v>894</v>
      </c>
      <c r="B2078" s="3">
        <v>40767</v>
      </c>
      <c r="C2078" s="1">
        <v>100</v>
      </c>
      <c r="D2078" s="1">
        <v>1</v>
      </c>
      <c r="E2078">
        <v>31</v>
      </c>
      <c r="F2078" t="s">
        <v>18</v>
      </c>
      <c r="G2078" t="str">
        <f t="shared" si="32"/>
        <v>F100-1-31A</v>
      </c>
      <c r="H2078" t="s">
        <v>20</v>
      </c>
      <c r="I2078" t="s">
        <v>20</v>
      </c>
      <c r="M2078" s="7"/>
      <c r="AG2078" t="s">
        <v>550</v>
      </c>
    </row>
    <row r="2079" spans="1:34" x14ac:dyDescent="0.3">
      <c r="A2079" t="s">
        <v>894</v>
      </c>
      <c r="B2079" s="3">
        <v>40767</v>
      </c>
      <c r="C2079" s="1">
        <v>100</v>
      </c>
      <c r="D2079" s="1">
        <v>1</v>
      </c>
      <c r="E2079">
        <v>31</v>
      </c>
      <c r="F2079" t="s">
        <v>19</v>
      </c>
      <c r="G2079" t="str">
        <f t="shared" si="32"/>
        <v>F100-1-31B</v>
      </c>
      <c r="H2079" t="s">
        <v>20</v>
      </c>
      <c r="I2079" t="s">
        <v>20</v>
      </c>
      <c r="M2079" s="7"/>
      <c r="AG2079" t="s">
        <v>550</v>
      </c>
    </row>
    <row r="2080" spans="1:34" x14ac:dyDescent="0.3">
      <c r="A2080" t="s">
        <v>894</v>
      </c>
      <c r="B2080" s="3">
        <v>40767</v>
      </c>
      <c r="C2080" s="1">
        <v>100</v>
      </c>
      <c r="D2080" s="1">
        <v>1</v>
      </c>
      <c r="E2080">
        <v>32</v>
      </c>
      <c r="F2080" t="s">
        <v>18</v>
      </c>
      <c r="G2080" t="str">
        <f t="shared" si="32"/>
        <v>F100-1-32A</v>
      </c>
      <c r="H2080" t="s">
        <v>20</v>
      </c>
      <c r="I2080" t="s">
        <v>20</v>
      </c>
      <c r="M2080" s="7"/>
      <c r="AG2080" t="s">
        <v>550</v>
      </c>
    </row>
    <row r="2081" spans="1:34" x14ac:dyDescent="0.3">
      <c r="A2081" t="s">
        <v>894</v>
      </c>
      <c r="B2081" s="3">
        <v>40767</v>
      </c>
      <c r="C2081" s="1">
        <v>100</v>
      </c>
      <c r="D2081" s="1">
        <v>1</v>
      </c>
      <c r="E2081">
        <v>32</v>
      </c>
      <c r="F2081" t="s">
        <v>19</v>
      </c>
      <c r="G2081" t="str">
        <f t="shared" si="32"/>
        <v>F100-1-32B</v>
      </c>
      <c r="H2081" t="s">
        <v>20</v>
      </c>
      <c r="I2081" t="s">
        <v>20</v>
      </c>
      <c r="M2081" s="7"/>
      <c r="AG2081" t="s">
        <v>550</v>
      </c>
    </row>
    <row r="2082" spans="1:34" x14ac:dyDescent="0.3">
      <c r="A2082" t="s">
        <v>894</v>
      </c>
      <c r="B2082" s="3">
        <v>40767</v>
      </c>
      <c r="C2082" s="1">
        <v>100</v>
      </c>
      <c r="D2082" s="1">
        <v>1</v>
      </c>
      <c r="E2082">
        <v>33</v>
      </c>
      <c r="F2082" t="s">
        <v>18</v>
      </c>
      <c r="G2082" t="str">
        <f t="shared" si="32"/>
        <v>F100-1-33A</v>
      </c>
      <c r="H2082" t="s">
        <v>22</v>
      </c>
      <c r="I2082" t="s">
        <v>23</v>
      </c>
      <c r="K2082" t="s">
        <v>25</v>
      </c>
      <c r="L2082" t="s">
        <v>26</v>
      </c>
      <c r="M2082" s="7" t="s">
        <v>562</v>
      </c>
      <c r="N2082" t="s">
        <v>27</v>
      </c>
      <c r="O2082" t="s">
        <v>28</v>
      </c>
      <c r="Q2082">
        <v>43.4</v>
      </c>
      <c r="R2082">
        <v>22.5</v>
      </c>
      <c r="S2082">
        <v>19.399999999999999</v>
      </c>
      <c r="W2082">
        <v>14</v>
      </c>
      <c r="X2082">
        <v>21</v>
      </c>
      <c r="Y2082">
        <v>354</v>
      </c>
      <c r="Z2082">
        <f>Y2082-X2082</f>
        <v>333</v>
      </c>
      <c r="AC2082">
        <v>202</v>
      </c>
      <c r="AF2082" t="s">
        <v>544</v>
      </c>
      <c r="AG2082" t="s">
        <v>550</v>
      </c>
    </row>
    <row r="2083" spans="1:34" x14ac:dyDescent="0.3">
      <c r="A2083" t="s">
        <v>894</v>
      </c>
      <c r="B2083" s="3">
        <v>40767</v>
      </c>
      <c r="C2083" s="1">
        <v>100</v>
      </c>
      <c r="D2083" s="1">
        <v>1</v>
      </c>
      <c r="E2083">
        <v>33</v>
      </c>
      <c r="F2083" t="s">
        <v>19</v>
      </c>
      <c r="G2083" t="str">
        <f t="shared" si="32"/>
        <v>F100-1-33B</v>
      </c>
      <c r="H2083" t="s">
        <v>20</v>
      </c>
      <c r="I2083" t="s">
        <v>20</v>
      </c>
      <c r="M2083" s="7"/>
      <c r="AG2083" t="s">
        <v>550</v>
      </c>
    </row>
    <row r="2084" spans="1:34" x14ac:dyDescent="0.3">
      <c r="A2084" t="s">
        <v>894</v>
      </c>
      <c r="B2084" s="3">
        <v>40767</v>
      </c>
      <c r="C2084" s="1">
        <v>100</v>
      </c>
      <c r="D2084" s="1">
        <v>1</v>
      </c>
      <c r="E2084">
        <v>34</v>
      </c>
      <c r="F2084" t="s">
        <v>18</v>
      </c>
      <c r="G2084" t="str">
        <f t="shared" si="32"/>
        <v>F100-1-34A</v>
      </c>
      <c r="H2084" t="s">
        <v>20</v>
      </c>
      <c r="I2084" t="s">
        <v>20</v>
      </c>
      <c r="M2084" s="7"/>
      <c r="AG2084" t="s">
        <v>550</v>
      </c>
    </row>
    <row r="2085" spans="1:34" x14ac:dyDescent="0.3">
      <c r="A2085" t="s">
        <v>894</v>
      </c>
      <c r="B2085" s="3">
        <v>40767</v>
      </c>
      <c r="C2085" s="1">
        <v>100</v>
      </c>
      <c r="D2085" s="1">
        <v>1</v>
      </c>
      <c r="E2085">
        <v>34</v>
      </c>
      <c r="F2085" t="s">
        <v>19</v>
      </c>
      <c r="G2085" t="str">
        <f t="shared" si="32"/>
        <v>F100-1-34B</v>
      </c>
      <c r="H2085" t="s">
        <v>22</v>
      </c>
      <c r="I2085" t="s">
        <v>23</v>
      </c>
      <c r="K2085" t="s">
        <v>30</v>
      </c>
      <c r="L2085" t="s">
        <v>26</v>
      </c>
      <c r="M2085" s="7" t="s">
        <v>563</v>
      </c>
      <c r="N2085" t="s">
        <v>27</v>
      </c>
      <c r="O2085" t="s">
        <v>29</v>
      </c>
      <c r="Q2085">
        <v>42.5</v>
      </c>
      <c r="R2085">
        <v>23.5</v>
      </c>
      <c r="S2085">
        <v>17.899999999999999</v>
      </c>
      <c r="W2085">
        <v>62</v>
      </c>
      <c r="X2085">
        <v>21</v>
      </c>
      <c r="Y2085">
        <v>145</v>
      </c>
      <c r="Z2085">
        <f>Y2085-X2085</f>
        <v>124</v>
      </c>
      <c r="AA2085" t="s">
        <v>564</v>
      </c>
      <c r="AC2085">
        <v>203</v>
      </c>
      <c r="AF2085" t="s">
        <v>544</v>
      </c>
      <c r="AG2085" t="s">
        <v>550</v>
      </c>
      <c r="AH2085" t="s">
        <v>565</v>
      </c>
    </row>
    <row r="2086" spans="1:34" x14ac:dyDescent="0.3">
      <c r="A2086" t="s">
        <v>894</v>
      </c>
      <c r="B2086" s="3">
        <v>40767</v>
      </c>
      <c r="C2086" s="1">
        <v>100</v>
      </c>
      <c r="D2086" s="1">
        <v>1</v>
      </c>
      <c r="E2086">
        <v>35</v>
      </c>
      <c r="F2086" t="s">
        <v>18</v>
      </c>
      <c r="G2086" t="str">
        <f t="shared" si="32"/>
        <v>F100-1-35A</v>
      </c>
      <c r="H2086" t="s">
        <v>20</v>
      </c>
      <c r="I2086" t="s">
        <v>23</v>
      </c>
      <c r="M2086" s="7"/>
      <c r="AG2086" t="s">
        <v>550</v>
      </c>
    </row>
    <row r="2087" spans="1:34" x14ac:dyDescent="0.3">
      <c r="A2087" t="s">
        <v>894</v>
      </c>
      <c r="B2087" s="3">
        <v>40767</v>
      </c>
      <c r="C2087" s="1">
        <v>100</v>
      </c>
      <c r="D2087" s="1">
        <v>1</v>
      </c>
      <c r="E2087">
        <v>35</v>
      </c>
      <c r="F2087" t="s">
        <v>19</v>
      </c>
      <c r="G2087" t="str">
        <f t="shared" si="32"/>
        <v>F100-1-35B</v>
      </c>
      <c r="H2087" t="s">
        <v>20</v>
      </c>
      <c r="I2087" t="s">
        <v>20</v>
      </c>
      <c r="M2087" s="7"/>
      <c r="AG2087" t="s">
        <v>550</v>
      </c>
    </row>
    <row r="2088" spans="1:34" x14ac:dyDescent="0.3">
      <c r="A2088" t="s">
        <v>894</v>
      </c>
      <c r="B2088" s="3">
        <v>40767</v>
      </c>
      <c r="C2088" s="1">
        <v>100</v>
      </c>
      <c r="D2088" s="1">
        <v>1</v>
      </c>
      <c r="E2088">
        <v>36</v>
      </c>
      <c r="F2088" t="s">
        <v>18</v>
      </c>
      <c r="G2088" t="str">
        <f t="shared" si="32"/>
        <v>F100-1-36A</v>
      </c>
      <c r="H2088" t="s">
        <v>20</v>
      </c>
      <c r="I2088" t="s">
        <v>20</v>
      </c>
      <c r="M2088" s="7"/>
      <c r="AG2088" t="s">
        <v>566</v>
      </c>
    </row>
    <row r="2089" spans="1:34" x14ac:dyDescent="0.3">
      <c r="A2089" t="s">
        <v>894</v>
      </c>
      <c r="B2089" s="3">
        <v>40767</v>
      </c>
      <c r="C2089" s="1">
        <v>100</v>
      </c>
      <c r="D2089" s="1">
        <v>1</v>
      </c>
      <c r="E2089">
        <v>36</v>
      </c>
      <c r="F2089" t="s">
        <v>19</v>
      </c>
      <c r="G2089" t="str">
        <f t="shared" si="32"/>
        <v>F100-1-36B</v>
      </c>
      <c r="H2089" t="s">
        <v>22</v>
      </c>
      <c r="I2089" t="s">
        <v>23</v>
      </c>
      <c r="K2089" t="s">
        <v>53</v>
      </c>
      <c r="L2089" t="s">
        <v>26</v>
      </c>
      <c r="M2089" s="7" t="s">
        <v>567</v>
      </c>
      <c r="N2089" t="s">
        <v>27</v>
      </c>
      <c r="O2089" t="s">
        <v>28</v>
      </c>
      <c r="Q2089">
        <v>24.9</v>
      </c>
      <c r="R2089">
        <v>16.5</v>
      </c>
      <c r="S2089">
        <v>9.65</v>
      </c>
      <c r="W2089">
        <v>74</v>
      </c>
      <c r="X2089">
        <v>20</v>
      </c>
      <c r="Y2089">
        <v>64</v>
      </c>
      <c r="Z2089">
        <f>Y2089-X2089</f>
        <v>44</v>
      </c>
      <c r="AA2089" t="s">
        <v>568</v>
      </c>
      <c r="AF2089" t="s">
        <v>69</v>
      </c>
      <c r="AG2089" t="s">
        <v>566</v>
      </c>
    </row>
    <row r="2090" spans="1:34" x14ac:dyDescent="0.3">
      <c r="A2090" t="s">
        <v>894</v>
      </c>
      <c r="B2090" s="3">
        <v>40767</v>
      </c>
      <c r="C2090" s="1">
        <v>100</v>
      </c>
      <c r="D2090" s="1">
        <v>1</v>
      </c>
      <c r="E2090">
        <v>37</v>
      </c>
      <c r="F2090" t="s">
        <v>18</v>
      </c>
      <c r="G2090" t="str">
        <f t="shared" si="32"/>
        <v>F100-1-37A</v>
      </c>
      <c r="H2090" t="s">
        <v>22</v>
      </c>
      <c r="I2090" t="s">
        <v>23</v>
      </c>
      <c r="K2090" t="s">
        <v>30</v>
      </c>
      <c r="L2090" t="s">
        <v>26</v>
      </c>
      <c r="M2090" s="7" t="s">
        <v>569</v>
      </c>
      <c r="N2090" t="s">
        <v>27</v>
      </c>
      <c r="O2090" t="s">
        <v>28</v>
      </c>
      <c r="P2090" t="s">
        <v>453</v>
      </c>
      <c r="Q2090">
        <v>39.200000000000003</v>
      </c>
      <c r="R2090">
        <v>22.55</v>
      </c>
      <c r="S2090">
        <v>12.3</v>
      </c>
      <c r="W2090">
        <v>127</v>
      </c>
      <c r="X2090">
        <v>20</v>
      </c>
      <c r="Y2090">
        <v>128</v>
      </c>
      <c r="Z2090">
        <f>Y2090-X2090</f>
        <v>108</v>
      </c>
      <c r="AC2090">
        <v>201</v>
      </c>
      <c r="AF2090" t="s">
        <v>69</v>
      </c>
      <c r="AG2090" t="s">
        <v>566</v>
      </c>
      <c r="AH2090" t="s">
        <v>570</v>
      </c>
    </row>
    <row r="2091" spans="1:34" x14ac:dyDescent="0.3">
      <c r="A2091" t="s">
        <v>894</v>
      </c>
      <c r="B2091" s="3">
        <v>40767</v>
      </c>
      <c r="C2091" s="1">
        <v>100</v>
      </c>
      <c r="D2091" s="1">
        <v>1</v>
      </c>
      <c r="E2091">
        <v>37</v>
      </c>
      <c r="F2091" t="s">
        <v>19</v>
      </c>
      <c r="G2091" t="str">
        <f t="shared" si="32"/>
        <v>F100-1-37B</v>
      </c>
      <c r="H2091" t="s">
        <v>20</v>
      </c>
      <c r="I2091" t="s">
        <v>20</v>
      </c>
      <c r="M2091" s="7"/>
      <c r="AG2091" t="s">
        <v>566</v>
      </c>
    </row>
    <row r="2092" spans="1:34" x14ac:dyDescent="0.3">
      <c r="A2092" t="s">
        <v>894</v>
      </c>
      <c r="B2092" s="3">
        <v>40767</v>
      </c>
      <c r="C2092" s="1">
        <v>100</v>
      </c>
      <c r="D2092" s="1">
        <v>1</v>
      </c>
      <c r="E2092">
        <v>38</v>
      </c>
      <c r="F2092" t="s">
        <v>18</v>
      </c>
      <c r="G2092" t="str">
        <f t="shared" si="32"/>
        <v>F100-1-38A</v>
      </c>
      <c r="H2092" t="s">
        <v>20</v>
      </c>
      <c r="I2092" t="s">
        <v>24</v>
      </c>
      <c r="M2092" s="7"/>
      <c r="AG2092" t="s">
        <v>566</v>
      </c>
    </row>
    <row r="2093" spans="1:34" x14ac:dyDescent="0.3">
      <c r="A2093" t="s">
        <v>894</v>
      </c>
      <c r="B2093" s="3">
        <v>40767</v>
      </c>
      <c r="C2093" s="1">
        <v>100</v>
      </c>
      <c r="D2093" s="1">
        <v>1</v>
      </c>
      <c r="E2093">
        <v>38</v>
      </c>
      <c r="F2093" t="s">
        <v>19</v>
      </c>
      <c r="G2093" t="str">
        <f t="shared" si="32"/>
        <v>F100-1-38B</v>
      </c>
      <c r="H2093" t="s">
        <v>20</v>
      </c>
      <c r="I2093" t="s">
        <v>20</v>
      </c>
      <c r="M2093" s="7"/>
      <c r="AG2093" t="s">
        <v>566</v>
      </c>
    </row>
    <row r="2094" spans="1:34" x14ac:dyDescent="0.3">
      <c r="A2094" t="s">
        <v>894</v>
      </c>
      <c r="B2094" s="3">
        <v>40767</v>
      </c>
      <c r="C2094" s="1">
        <v>100</v>
      </c>
      <c r="D2094" s="1">
        <v>1</v>
      </c>
      <c r="E2094">
        <v>39</v>
      </c>
      <c r="F2094" t="s">
        <v>18</v>
      </c>
      <c r="G2094" t="str">
        <f t="shared" si="32"/>
        <v>F100-1-39A</v>
      </c>
      <c r="H2094" t="s">
        <v>20</v>
      </c>
      <c r="I2094" t="s">
        <v>20</v>
      </c>
      <c r="M2094" s="7"/>
      <c r="AG2094" t="s">
        <v>566</v>
      </c>
    </row>
    <row r="2095" spans="1:34" x14ac:dyDescent="0.3">
      <c r="A2095" t="s">
        <v>894</v>
      </c>
      <c r="B2095" s="3">
        <v>40767</v>
      </c>
      <c r="C2095" s="1">
        <v>100</v>
      </c>
      <c r="D2095" s="1">
        <v>1</v>
      </c>
      <c r="E2095">
        <v>39</v>
      </c>
      <c r="F2095" t="s">
        <v>19</v>
      </c>
      <c r="G2095" t="str">
        <f t="shared" si="32"/>
        <v>F100-1-39B</v>
      </c>
      <c r="H2095" t="s">
        <v>20</v>
      </c>
      <c r="I2095" t="s">
        <v>20</v>
      </c>
      <c r="M2095" s="7"/>
      <c r="AG2095" t="s">
        <v>566</v>
      </c>
    </row>
    <row r="2096" spans="1:34" x14ac:dyDescent="0.3">
      <c r="A2096" t="s">
        <v>894</v>
      </c>
      <c r="B2096" s="3">
        <v>40767</v>
      </c>
      <c r="C2096" s="1">
        <v>100</v>
      </c>
      <c r="D2096" s="1">
        <v>1</v>
      </c>
      <c r="E2096">
        <v>40</v>
      </c>
      <c r="F2096" t="s">
        <v>18</v>
      </c>
      <c r="G2096" t="str">
        <f t="shared" si="32"/>
        <v>F100-1-40A</v>
      </c>
      <c r="H2096" t="s">
        <v>22</v>
      </c>
      <c r="I2096" t="s">
        <v>23</v>
      </c>
      <c r="K2096" t="s">
        <v>30</v>
      </c>
      <c r="L2096" t="s">
        <v>26</v>
      </c>
      <c r="M2096" s="7" t="s">
        <v>571</v>
      </c>
      <c r="N2096" t="s">
        <v>27</v>
      </c>
      <c r="O2096" t="s">
        <v>29</v>
      </c>
      <c r="P2096" t="s">
        <v>552</v>
      </c>
      <c r="Q2096">
        <v>41.9</v>
      </c>
      <c r="R2096">
        <v>23.65</v>
      </c>
      <c r="S2096">
        <v>21.45</v>
      </c>
      <c r="W2096">
        <v>77</v>
      </c>
      <c r="X2096">
        <v>20</v>
      </c>
      <c r="Y2096">
        <v>148</v>
      </c>
      <c r="Z2096">
        <f>Y2096-X2096</f>
        <v>128</v>
      </c>
      <c r="AC2096">
        <v>214</v>
      </c>
      <c r="AF2096" t="s">
        <v>69</v>
      </c>
      <c r="AG2096" t="s">
        <v>566</v>
      </c>
      <c r="AH2096" t="s">
        <v>572</v>
      </c>
    </row>
    <row r="2097" spans="1:33" x14ac:dyDescent="0.3">
      <c r="A2097" t="s">
        <v>894</v>
      </c>
      <c r="B2097" s="3">
        <v>40767</v>
      </c>
      <c r="C2097" s="1">
        <v>100</v>
      </c>
      <c r="D2097" s="1">
        <v>1</v>
      </c>
      <c r="E2097">
        <v>40</v>
      </c>
      <c r="F2097" t="s">
        <v>19</v>
      </c>
      <c r="G2097" t="str">
        <f t="shared" si="32"/>
        <v>F100-1-40B</v>
      </c>
      <c r="H2097" t="s">
        <v>20</v>
      </c>
      <c r="I2097" t="s">
        <v>20</v>
      </c>
      <c r="M2097" s="7"/>
      <c r="AG2097" t="s">
        <v>566</v>
      </c>
    </row>
    <row r="2098" spans="1:33" x14ac:dyDescent="0.3">
      <c r="A2098" t="s">
        <v>894</v>
      </c>
      <c r="B2098" s="3">
        <v>40767</v>
      </c>
      <c r="C2098" s="1">
        <v>100</v>
      </c>
      <c r="D2098" s="1">
        <v>1</v>
      </c>
      <c r="E2098">
        <v>41</v>
      </c>
      <c r="F2098" t="s">
        <v>18</v>
      </c>
      <c r="G2098" t="str">
        <f t="shared" si="32"/>
        <v>F100-1-41A</v>
      </c>
      <c r="H2098" t="s">
        <v>22</v>
      </c>
      <c r="I2098" t="s">
        <v>23</v>
      </c>
      <c r="K2098" t="s">
        <v>25</v>
      </c>
      <c r="L2098" t="s">
        <v>26</v>
      </c>
      <c r="M2098" s="7" t="s">
        <v>573</v>
      </c>
      <c r="N2098" t="s">
        <v>27</v>
      </c>
      <c r="O2098" t="s">
        <v>29</v>
      </c>
      <c r="P2098" t="s">
        <v>552</v>
      </c>
      <c r="Q2098">
        <v>45.05</v>
      </c>
      <c r="R2098">
        <v>21.4</v>
      </c>
      <c r="S2098">
        <v>30.5</v>
      </c>
      <c r="W2098">
        <v>12</v>
      </c>
      <c r="X2098">
        <v>20</v>
      </c>
      <c r="Y2098">
        <v>312</v>
      </c>
      <c r="Z2098">
        <f>Y2098-X2098</f>
        <v>292</v>
      </c>
      <c r="AC2098">
        <v>212</v>
      </c>
      <c r="AF2098" t="s">
        <v>69</v>
      </c>
      <c r="AG2098" t="s">
        <v>566</v>
      </c>
    </row>
    <row r="2099" spans="1:33" x14ac:dyDescent="0.3">
      <c r="A2099" t="s">
        <v>894</v>
      </c>
      <c r="B2099" s="3">
        <v>40767</v>
      </c>
      <c r="C2099" s="1">
        <v>100</v>
      </c>
      <c r="D2099" s="1">
        <v>1</v>
      </c>
      <c r="E2099">
        <v>41</v>
      </c>
      <c r="F2099" t="s">
        <v>19</v>
      </c>
      <c r="G2099" t="str">
        <f t="shared" si="32"/>
        <v>F100-1-41B</v>
      </c>
      <c r="H2099" t="s">
        <v>20</v>
      </c>
      <c r="I2099" t="s">
        <v>23</v>
      </c>
      <c r="M2099" s="7"/>
      <c r="AG2099" t="s">
        <v>566</v>
      </c>
    </row>
    <row r="2100" spans="1:33" x14ac:dyDescent="0.3">
      <c r="A2100" t="s">
        <v>894</v>
      </c>
      <c r="B2100" s="3">
        <v>40767</v>
      </c>
      <c r="C2100" s="1">
        <v>100</v>
      </c>
      <c r="D2100" s="1">
        <v>1</v>
      </c>
      <c r="E2100">
        <v>42</v>
      </c>
      <c r="F2100" t="s">
        <v>18</v>
      </c>
      <c r="G2100" t="str">
        <f t="shared" si="32"/>
        <v>F100-1-42A</v>
      </c>
      <c r="H2100" t="s">
        <v>20</v>
      </c>
      <c r="I2100" t="s">
        <v>23</v>
      </c>
      <c r="M2100" s="7"/>
      <c r="AG2100" t="s">
        <v>566</v>
      </c>
    </row>
    <row r="2101" spans="1:33" x14ac:dyDescent="0.3">
      <c r="A2101" t="s">
        <v>894</v>
      </c>
      <c r="B2101" s="3">
        <v>40767</v>
      </c>
      <c r="C2101" s="1">
        <v>100</v>
      </c>
      <c r="D2101" s="1">
        <v>1</v>
      </c>
      <c r="E2101">
        <v>42</v>
      </c>
      <c r="F2101" t="s">
        <v>19</v>
      </c>
      <c r="G2101" t="str">
        <f t="shared" si="32"/>
        <v>F100-1-42B</v>
      </c>
      <c r="H2101" t="s">
        <v>20</v>
      </c>
      <c r="I2101" t="s">
        <v>20</v>
      </c>
      <c r="M2101" s="7"/>
      <c r="AG2101" t="s">
        <v>566</v>
      </c>
    </row>
    <row r="2102" spans="1:33" x14ac:dyDescent="0.3">
      <c r="A2102" t="s">
        <v>894</v>
      </c>
      <c r="B2102" s="3">
        <v>40767</v>
      </c>
      <c r="C2102" s="1">
        <v>100</v>
      </c>
      <c r="D2102" s="1">
        <v>1</v>
      </c>
      <c r="E2102">
        <v>43</v>
      </c>
      <c r="F2102" t="s">
        <v>18</v>
      </c>
      <c r="G2102" t="str">
        <f t="shared" si="32"/>
        <v>F100-1-43A</v>
      </c>
      <c r="H2102" t="s">
        <v>20</v>
      </c>
      <c r="I2102" t="s">
        <v>20</v>
      </c>
      <c r="M2102" s="7"/>
      <c r="AG2102" t="s">
        <v>566</v>
      </c>
    </row>
    <row r="2103" spans="1:33" x14ac:dyDescent="0.3">
      <c r="A2103" t="s">
        <v>894</v>
      </c>
      <c r="B2103" s="3">
        <v>40767</v>
      </c>
      <c r="C2103" s="1">
        <v>100</v>
      </c>
      <c r="D2103" s="1">
        <v>1</v>
      </c>
      <c r="E2103">
        <v>43</v>
      </c>
      <c r="F2103" t="s">
        <v>19</v>
      </c>
      <c r="G2103" t="str">
        <f t="shared" si="32"/>
        <v>F100-1-43B</v>
      </c>
      <c r="H2103" t="s">
        <v>22</v>
      </c>
      <c r="I2103" t="s">
        <v>23</v>
      </c>
      <c r="K2103" t="s">
        <v>35</v>
      </c>
      <c r="L2103" t="s">
        <v>26</v>
      </c>
      <c r="M2103" s="7" t="s">
        <v>574</v>
      </c>
      <c r="N2103" t="s">
        <v>27</v>
      </c>
      <c r="O2103" t="s">
        <v>31</v>
      </c>
      <c r="Q2103">
        <v>27</v>
      </c>
      <c r="R2103">
        <v>16.2</v>
      </c>
      <c r="S2103">
        <v>12.25</v>
      </c>
      <c r="W2103">
        <v>45</v>
      </c>
      <c r="X2103">
        <v>21</v>
      </c>
      <c r="Y2103">
        <v>65</v>
      </c>
      <c r="Z2103">
        <f>Y2103-X2103</f>
        <v>44</v>
      </c>
      <c r="AC2103">
        <v>213</v>
      </c>
      <c r="AF2103" t="s">
        <v>544</v>
      </c>
      <c r="AG2103" t="s">
        <v>566</v>
      </c>
    </row>
    <row r="2104" spans="1:33" x14ac:dyDescent="0.3">
      <c r="A2104" t="s">
        <v>894</v>
      </c>
      <c r="B2104" s="3">
        <v>40767</v>
      </c>
      <c r="C2104" s="1">
        <v>100</v>
      </c>
      <c r="D2104" s="1">
        <v>1</v>
      </c>
      <c r="E2104">
        <v>44</v>
      </c>
      <c r="F2104" t="s">
        <v>18</v>
      </c>
      <c r="G2104" t="str">
        <f t="shared" si="32"/>
        <v>F100-1-44A</v>
      </c>
      <c r="H2104" t="s">
        <v>20</v>
      </c>
      <c r="I2104" t="s">
        <v>20</v>
      </c>
      <c r="M2104" s="7"/>
      <c r="AG2104" t="s">
        <v>566</v>
      </c>
    </row>
    <row r="2105" spans="1:33" x14ac:dyDescent="0.3">
      <c r="A2105" t="s">
        <v>894</v>
      </c>
      <c r="B2105" s="3">
        <v>40767</v>
      </c>
      <c r="C2105" s="1">
        <v>100</v>
      </c>
      <c r="D2105" s="1">
        <v>1</v>
      </c>
      <c r="E2105">
        <v>44</v>
      </c>
      <c r="F2105" t="s">
        <v>19</v>
      </c>
      <c r="G2105" t="str">
        <f t="shared" si="32"/>
        <v>F100-1-44B</v>
      </c>
      <c r="H2105" t="s">
        <v>20</v>
      </c>
      <c r="I2105" t="s">
        <v>20</v>
      </c>
      <c r="M2105" s="7"/>
      <c r="AG2105" t="s">
        <v>566</v>
      </c>
    </row>
    <row r="2106" spans="1:33" x14ac:dyDescent="0.3">
      <c r="A2106" t="s">
        <v>894</v>
      </c>
      <c r="B2106" s="3">
        <v>40767</v>
      </c>
      <c r="C2106" s="1">
        <v>100</v>
      </c>
      <c r="D2106" s="1">
        <v>1</v>
      </c>
      <c r="E2106">
        <v>45</v>
      </c>
      <c r="F2106" t="s">
        <v>18</v>
      </c>
      <c r="G2106" t="str">
        <f t="shared" si="32"/>
        <v>F100-1-45A</v>
      </c>
      <c r="H2106" t="s">
        <v>20</v>
      </c>
      <c r="I2106" t="s">
        <v>20</v>
      </c>
      <c r="M2106" s="7"/>
      <c r="AG2106" t="s">
        <v>566</v>
      </c>
    </row>
    <row r="2107" spans="1:33" x14ac:dyDescent="0.3">
      <c r="A2107" t="s">
        <v>894</v>
      </c>
      <c r="B2107" s="3">
        <v>40767</v>
      </c>
      <c r="C2107" s="1">
        <v>100</v>
      </c>
      <c r="D2107" s="1">
        <v>1</v>
      </c>
      <c r="E2107">
        <v>45</v>
      </c>
      <c r="F2107" t="s">
        <v>19</v>
      </c>
      <c r="G2107" t="str">
        <f t="shared" si="32"/>
        <v>F100-1-45B</v>
      </c>
      <c r="H2107" t="s">
        <v>20</v>
      </c>
      <c r="I2107" t="s">
        <v>20</v>
      </c>
      <c r="M2107" s="7"/>
      <c r="AG2107" t="s">
        <v>566</v>
      </c>
    </row>
    <row r="2108" spans="1:33" x14ac:dyDescent="0.3">
      <c r="A2108" t="s">
        <v>894</v>
      </c>
      <c r="B2108" s="3">
        <v>40767</v>
      </c>
      <c r="C2108" s="1">
        <v>100</v>
      </c>
      <c r="D2108" s="1">
        <v>1</v>
      </c>
      <c r="E2108">
        <v>46</v>
      </c>
      <c r="F2108" t="s">
        <v>18</v>
      </c>
      <c r="G2108" t="str">
        <f t="shared" si="32"/>
        <v>F100-1-46A</v>
      </c>
      <c r="H2108" t="s">
        <v>22</v>
      </c>
      <c r="I2108" t="s">
        <v>23</v>
      </c>
      <c r="K2108" t="s">
        <v>30</v>
      </c>
      <c r="L2108" t="s">
        <v>26</v>
      </c>
      <c r="M2108" s="7" t="s">
        <v>575</v>
      </c>
      <c r="N2108" t="s">
        <v>27</v>
      </c>
      <c r="O2108" t="s">
        <v>28</v>
      </c>
      <c r="Q2108">
        <v>34.75</v>
      </c>
      <c r="R2108">
        <v>22.3</v>
      </c>
      <c r="S2108">
        <v>8.0500000000000007</v>
      </c>
      <c r="W2108">
        <v>87</v>
      </c>
      <c r="X2108">
        <v>21</v>
      </c>
      <c r="Y2108">
        <v>119</v>
      </c>
      <c r="Z2108">
        <f>Y2108-X2108</f>
        <v>98</v>
      </c>
      <c r="AC2108">
        <v>215</v>
      </c>
      <c r="AF2108" t="s">
        <v>544</v>
      </c>
      <c r="AG2108" t="s">
        <v>566</v>
      </c>
    </row>
    <row r="2109" spans="1:33" x14ac:dyDescent="0.3">
      <c r="A2109" t="s">
        <v>894</v>
      </c>
      <c r="B2109" s="3">
        <v>40767</v>
      </c>
      <c r="C2109" s="1">
        <v>100</v>
      </c>
      <c r="D2109" s="1">
        <v>1</v>
      </c>
      <c r="E2109">
        <v>46</v>
      </c>
      <c r="F2109" t="s">
        <v>19</v>
      </c>
      <c r="G2109" t="str">
        <f t="shared" si="32"/>
        <v>F100-1-46B</v>
      </c>
      <c r="H2109" t="s">
        <v>20</v>
      </c>
      <c r="I2109" t="s">
        <v>20</v>
      </c>
      <c r="M2109" s="7"/>
      <c r="AG2109" t="s">
        <v>566</v>
      </c>
    </row>
    <row r="2110" spans="1:33" x14ac:dyDescent="0.3">
      <c r="A2110" t="s">
        <v>894</v>
      </c>
      <c r="B2110" s="3">
        <v>40767</v>
      </c>
      <c r="C2110" s="1">
        <v>100</v>
      </c>
      <c r="D2110" s="1">
        <v>1</v>
      </c>
      <c r="E2110">
        <v>47</v>
      </c>
      <c r="F2110" t="s">
        <v>18</v>
      </c>
      <c r="G2110" t="str">
        <f t="shared" si="32"/>
        <v>F100-1-47A</v>
      </c>
      <c r="H2110" t="s">
        <v>20</v>
      </c>
      <c r="I2110" t="s">
        <v>20</v>
      </c>
      <c r="M2110" s="7"/>
      <c r="AG2110" t="s">
        <v>566</v>
      </c>
    </row>
    <row r="2111" spans="1:33" x14ac:dyDescent="0.3">
      <c r="A2111" t="s">
        <v>894</v>
      </c>
      <c r="B2111" s="3">
        <v>40767</v>
      </c>
      <c r="C2111" s="1">
        <v>100</v>
      </c>
      <c r="D2111" s="1">
        <v>1</v>
      </c>
      <c r="E2111">
        <v>47</v>
      </c>
      <c r="F2111" t="s">
        <v>19</v>
      </c>
      <c r="G2111" t="str">
        <f t="shared" si="32"/>
        <v>F100-1-47B</v>
      </c>
      <c r="H2111" t="s">
        <v>22</v>
      </c>
      <c r="I2111" t="s">
        <v>20</v>
      </c>
      <c r="M2111" s="7"/>
      <c r="AG2111" t="s">
        <v>566</v>
      </c>
    </row>
    <row r="2112" spans="1:33" x14ac:dyDescent="0.3">
      <c r="A2112" t="s">
        <v>894</v>
      </c>
      <c r="B2112" s="3">
        <v>40767</v>
      </c>
      <c r="C2112" s="1">
        <v>100</v>
      </c>
      <c r="D2112" s="1">
        <v>1</v>
      </c>
      <c r="E2112">
        <v>48</v>
      </c>
      <c r="F2112" t="s">
        <v>18</v>
      </c>
      <c r="G2112" t="str">
        <f t="shared" si="32"/>
        <v>F100-1-48A</v>
      </c>
      <c r="H2112" t="s">
        <v>20</v>
      </c>
      <c r="I2112" t="s">
        <v>20</v>
      </c>
      <c r="M2112" s="7"/>
      <c r="AG2112" t="s">
        <v>566</v>
      </c>
    </row>
    <row r="2113" spans="1:33" x14ac:dyDescent="0.3">
      <c r="A2113" t="s">
        <v>894</v>
      </c>
      <c r="B2113" s="3">
        <v>40767</v>
      </c>
      <c r="C2113" s="1">
        <v>100</v>
      </c>
      <c r="D2113" s="1">
        <v>1</v>
      </c>
      <c r="E2113">
        <v>48</v>
      </c>
      <c r="F2113" t="s">
        <v>19</v>
      </c>
      <c r="G2113" t="str">
        <f t="shared" si="32"/>
        <v>F100-1-48B</v>
      </c>
      <c r="H2113" t="s">
        <v>20</v>
      </c>
      <c r="I2113" t="s">
        <v>20</v>
      </c>
      <c r="M2113" s="7"/>
      <c r="AG2113" t="s">
        <v>566</v>
      </c>
    </row>
    <row r="2114" spans="1:33" x14ac:dyDescent="0.3">
      <c r="A2114" t="s">
        <v>895</v>
      </c>
      <c r="B2114" s="3">
        <v>40768</v>
      </c>
      <c r="C2114" s="1">
        <v>100</v>
      </c>
      <c r="D2114" s="1">
        <v>1</v>
      </c>
      <c r="E2114">
        <v>1</v>
      </c>
      <c r="F2114" t="s">
        <v>18</v>
      </c>
      <c r="G2114" t="str">
        <f t="shared" si="32"/>
        <v>F100-1-1A</v>
      </c>
      <c r="H2114" t="s">
        <v>20</v>
      </c>
      <c r="I2114" t="s">
        <v>20</v>
      </c>
      <c r="M2114" s="7"/>
      <c r="AG2114" t="s">
        <v>322</v>
      </c>
    </row>
    <row r="2115" spans="1:33" x14ac:dyDescent="0.3">
      <c r="A2115" t="s">
        <v>895</v>
      </c>
      <c r="B2115" s="3">
        <v>40768</v>
      </c>
      <c r="C2115" s="1">
        <v>100</v>
      </c>
      <c r="D2115" s="1">
        <v>1</v>
      </c>
      <c r="E2115">
        <v>1</v>
      </c>
      <c r="F2115" t="s">
        <v>19</v>
      </c>
      <c r="G2115" t="str">
        <f t="shared" ref="G2115:G2178" si="33">"F"&amp;C2115&amp;"-"&amp;D2115&amp;"-"&amp;E2115&amp;UPPER(F2115)</f>
        <v>F100-1-1B</v>
      </c>
      <c r="H2115" t="s">
        <v>20</v>
      </c>
      <c r="I2115" t="s">
        <v>20</v>
      </c>
      <c r="J2115" t="s">
        <v>21</v>
      </c>
      <c r="M2115" s="7"/>
      <c r="AG2115" t="s">
        <v>322</v>
      </c>
    </row>
    <row r="2116" spans="1:33" x14ac:dyDescent="0.3">
      <c r="A2116" t="s">
        <v>895</v>
      </c>
      <c r="B2116" s="3">
        <v>40768</v>
      </c>
      <c r="C2116" s="1">
        <v>100</v>
      </c>
      <c r="D2116" s="1">
        <v>1</v>
      </c>
      <c r="E2116">
        <v>2</v>
      </c>
      <c r="F2116" t="s">
        <v>18</v>
      </c>
      <c r="G2116" t="str">
        <f t="shared" si="33"/>
        <v>F100-1-2A</v>
      </c>
      <c r="H2116" t="s">
        <v>20</v>
      </c>
      <c r="I2116" t="s">
        <v>20</v>
      </c>
      <c r="M2116" s="7"/>
      <c r="AG2116" t="s">
        <v>322</v>
      </c>
    </row>
    <row r="2117" spans="1:33" x14ac:dyDescent="0.3">
      <c r="A2117" t="s">
        <v>895</v>
      </c>
      <c r="B2117" s="3">
        <v>40768</v>
      </c>
      <c r="C2117" s="1">
        <v>100</v>
      </c>
      <c r="D2117" s="1">
        <v>1</v>
      </c>
      <c r="E2117">
        <v>2</v>
      </c>
      <c r="F2117" t="s">
        <v>19</v>
      </c>
      <c r="G2117" t="str">
        <f t="shared" si="33"/>
        <v>F100-1-2B</v>
      </c>
      <c r="H2117" t="s">
        <v>20</v>
      </c>
      <c r="I2117" t="s">
        <v>23</v>
      </c>
      <c r="M2117" s="7"/>
      <c r="AG2117" t="s">
        <v>322</v>
      </c>
    </row>
    <row r="2118" spans="1:33" x14ac:dyDescent="0.3">
      <c r="A2118" t="s">
        <v>895</v>
      </c>
      <c r="B2118" s="3">
        <v>40768</v>
      </c>
      <c r="C2118" s="1">
        <v>100</v>
      </c>
      <c r="D2118" s="1">
        <v>1</v>
      </c>
      <c r="E2118">
        <v>3</v>
      </c>
      <c r="F2118" t="s">
        <v>18</v>
      </c>
      <c r="G2118" t="str">
        <f t="shared" si="33"/>
        <v>F100-1-3A</v>
      </c>
      <c r="H2118" t="s">
        <v>20</v>
      </c>
      <c r="I2118" t="s">
        <v>23</v>
      </c>
      <c r="M2118" s="7"/>
      <c r="AG2118" t="s">
        <v>322</v>
      </c>
    </row>
    <row r="2119" spans="1:33" x14ac:dyDescent="0.3">
      <c r="A2119" t="s">
        <v>895</v>
      </c>
      <c r="B2119" s="3">
        <v>40768</v>
      </c>
      <c r="C2119" s="1">
        <v>100</v>
      </c>
      <c r="D2119" s="1">
        <v>1</v>
      </c>
      <c r="E2119">
        <v>3</v>
      </c>
      <c r="F2119" t="s">
        <v>19</v>
      </c>
      <c r="G2119" t="str">
        <f t="shared" si="33"/>
        <v>F100-1-3B</v>
      </c>
      <c r="H2119" t="s">
        <v>20</v>
      </c>
      <c r="I2119" t="s">
        <v>20</v>
      </c>
      <c r="M2119" s="7"/>
      <c r="AG2119" t="s">
        <v>322</v>
      </c>
    </row>
    <row r="2120" spans="1:33" x14ac:dyDescent="0.3">
      <c r="A2120" t="s">
        <v>895</v>
      </c>
      <c r="B2120" s="3">
        <v>40768</v>
      </c>
      <c r="C2120" s="1">
        <v>100</v>
      </c>
      <c r="D2120" s="1">
        <v>1</v>
      </c>
      <c r="E2120">
        <v>4</v>
      </c>
      <c r="F2120" t="s">
        <v>18</v>
      </c>
      <c r="G2120" t="str">
        <f t="shared" si="33"/>
        <v>F100-1-4A</v>
      </c>
      <c r="H2120" t="s">
        <v>20</v>
      </c>
      <c r="I2120" t="s">
        <v>23</v>
      </c>
      <c r="J2120" t="s">
        <v>21</v>
      </c>
      <c r="M2120" s="7"/>
      <c r="AG2120" t="s">
        <v>322</v>
      </c>
    </row>
    <row r="2121" spans="1:33" x14ac:dyDescent="0.3">
      <c r="A2121" t="s">
        <v>895</v>
      </c>
      <c r="B2121" s="3">
        <v>40768</v>
      </c>
      <c r="C2121" s="1">
        <v>100</v>
      </c>
      <c r="D2121" s="1">
        <v>1</v>
      </c>
      <c r="E2121">
        <v>4</v>
      </c>
      <c r="F2121" t="s">
        <v>19</v>
      </c>
      <c r="G2121" t="str">
        <f t="shared" si="33"/>
        <v>F100-1-4B</v>
      </c>
      <c r="H2121" t="s">
        <v>20</v>
      </c>
      <c r="I2121" t="s">
        <v>23</v>
      </c>
      <c r="M2121" s="7"/>
      <c r="AG2121" t="s">
        <v>322</v>
      </c>
    </row>
    <row r="2122" spans="1:33" x14ac:dyDescent="0.3">
      <c r="A2122" t="s">
        <v>895</v>
      </c>
      <c r="B2122" s="3">
        <v>40768</v>
      </c>
      <c r="C2122" s="1">
        <v>100</v>
      </c>
      <c r="D2122" s="1">
        <v>1</v>
      </c>
      <c r="E2122">
        <v>5</v>
      </c>
      <c r="F2122" t="s">
        <v>18</v>
      </c>
      <c r="G2122" t="str">
        <f t="shared" si="33"/>
        <v>F100-1-5A</v>
      </c>
      <c r="H2122" t="s">
        <v>20</v>
      </c>
      <c r="I2122" t="s">
        <v>20</v>
      </c>
      <c r="M2122" s="7"/>
      <c r="AG2122" t="s">
        <v>322</v>
      </c>
    </row>
    <row r="2123" spans="1:33" x14ac:dyDescent="0.3">
      <c r="A2123" t="s">
        <v>895</v>
      </c>
      <c r="B2123" s="3">
        <v>40768</v>
      </c>
      <c r="C2123" s="1">
        <v>100</v>
      </c>
      <c r="D2123" s="1">
        <v>1</v>
      </c>
      <c r="E2123">
        <v>5</v>
      </c>
      <c r="F2123" t="s">
        <v>19</v>
      </c>
      <c r="G2123" t="str">
        <f t="shared" si="33"/>
        <v>F100-1-5B</v>
      </c>
      <c r="H2123" t="s">
        <v>20</v>
      </c>
      <c r="I2123" t="s">
        <v>23</v>
      </c>
      <c r="J2123" t="s">
        <v>21</v>
      </c>
      <c r="M2123" s="7"/>
      <c r="AG2123" t="s">
        <v>322</v>
      </c>
    </row>
    <row r="2124" spans="1:33" x14ac:dyDescent="0.3">
      <c r="A2124" t="s">
        <v>895</v>
      </c>
      <c r="B2124" s="3">
        <v>40768</v>
      </c>
      <c r="C2124" s="1">
        <v>100</v>
      </c>
      <c r="D2124" s="1">
        <v>1</v>
      </c>
      <c r="E2124">
        <v>6</v>
      </c>
      <c r="F2124" t="s">
        <v>18</v>
      </c>
      <c r="G2124" t="str">
        <f t="shared" si="33"/>
        <v>F100-1-6A</v>
      </c>
      <c r="H2124" t="s">
        <v>22</v>
      </c>
      <c r="I2124" t="s">
        <v>23</v>
      </c>
      <c r="K2124" t="s">
        <v>30</v>
      </c>
      <c r="L2124" t="s">
        <v>26</v>
      </c>
      <c r="M2124" s="7" t="s">
        <v>576</v>
      </c>
      <c r="N2124" t="s">
        <v>27</v>
      </c>
      <c r="O2124" t="s">
        <v>29</v>
      </c>
      <c r="Q2124">
        <v>40.75</v>
      </c>
      <c r="R2124">
        <v>23.3</v>
      </c>
      <c r="S2124">
        <v>17.7</v>
      </c>
      <c r="W2124">
        <v>70</v>
      </c>
      <c r="X2124">
        <v>21</v>
      </c>
      <c r="Y2124">
        <v>131</v>
      </c>
      <c r="Z2124">
        <f>Y2124-X2124</f>
        <v>110</v>
      </c>
      <c r="AF2124" t="s">
        <v>544</v>
      </c>
      <c r="AG2124" t="s">
        <v>322</v>
      </c>
    </row>
    <row r="2125" spans="1:33" x14ac:dyDescent="0.3">
      <c r="A2125" t="s">
        <v>895</v>
      </c>
      <c r="B2125" s="3">
        <v>40768</v>
      </c>
      <c r="C2125" s="1">
        <v>100</v>
      </c>
      <c r="D2125" s="1">
        <v>1</v>
      </c>
      <c r="E2125">
        <v>6</v>
      </c>
      <c r="F2125" t="s">
        <v>19</v>
      </c>
      <c r="G2125" t="str">
        <f t="shared" si="33"/>
        <v>F100-1-6B</v>
      </c>
      <c r="H2125" t="s">
        <v>20</v>
      </c>
      <c r="I2125" t="s">
        <v>23</v>
      </c>
      <c r="M2125" s="7"/>
      <c r="AG2125" t="s">
        <v>322</v>
      </c>
    </row>
    <row r="2126" spans="1:33" x14ac:dyDescent="0.3">
      <c r="A2126" t="s">
        <v>895</v>
      </c>
      <c r="B2126" s="3">
        <v>40768</v>
      </c>
      <c r="C2126" s="1">
        <v>100</v>
      </c>
      <c r="D2126" s="1">
        <v>1</v>
      </c>
      <c r="E2126">
        <v>7</v>
      </c>
      <c r="F2126" t="s">
        <v>18</v>
      </c>
      <c r="G2126" t="str">
        <f t="shared" si="33"/>
        <v>F100-1-7A</v>
      </c>
      <c r="H2126" t="s">
        <v>20</v>
      </c>
      <c r="I2126" t="s">
        <v>23</v>
      </c>
      <c r="M2126" s="7"/>
      <c r="AG2126" t="s">
        <v>322</v>
      </c>
    </row>
    <row r="2127" spans="1:33" x14ac:dyDescent="0.3">
      <c r="A2127" t="s">
        <v>895</v>
      </c>
      <c r="B2127" s="3">
        <v>40768</v>
      </c>
      <c r="C2127" s="1">
        <v>100</v>
      </c>
      <c r="D2127" s="1">
        <v>1</v>
      </c>
      <c r="E2127">
        <v>7</v>
      </c>
      <c r="F2127" t="s">
        <v>19</v>
      </c>
      <c r="G2127" t="str">
        <f t="shared" si="33"/>
        <v>F100-1-7B</v>
      </c>
      <c r="H2127" t="s">
        <v>20</v>
      </c>
      <c r="I2127" t="s">
        <v>23</v>
      </c>
      <c r="M2127" s="7"/>
      <c r="AG2127" t="s">
        <v>322</v>
      </c>
    </row>
    <row r="2128" spans="1:33" x14ac:dyDescent="0.3">
      <c r="A2128" t="s">
        <v>895</v>
      </c>
      <c r="B2128" s="3">
        <v>40768</v>
      </c>
      <c r="C2128" s="1">
        <v>100</v>
      </c>
      <c r="D2128" s="1">
        <v>1</v>
      </c>
      <c r="E2128">
        <v>8</v>
      </c>
      <c r="F2128" t="s">
        <v>18</v>
      </c>
      <c r="G2128" t="str">
        <f t="shared" si="33"/>
        <v>F100-1-8A</v>
      </c>
      <c r="H2128" t="s">
        <v>20</v>
      </c>
      <c r="I2128" t="s">
        <v>20</v>
      </c>
      <c r="M2128" s="7"/>
      <c r="AG2128" t="s">
        <v>322</v>
      </c>
    </row>
    <row r="2129" spans="1:34" x14ac:dyDescent="0.3">
      <c r="A2129" t="s">
        <v>895</v>
      </c>
      <c r="B2129" s="3">
        <v>40768</v>
      </c>
      <c r="C2129" s="1">
        <v>100</v>
      </c>
      <c r="D2129" s="1">
        <v>1</v>
      </c>
      <c r="E2129">
        <v>8</v>
      </c>
      <c r="F2129" t="s">
        <v>19</v>
      </c>
      <c r="G2129" t="str">
        <f t="shared" si="33"/>
        <v>F100-1-8B</v>
      </c>
      <c r="H2129" t="s">
        <v>22</v>
      </c>
      <c r="I2129" t="s">
        <v>23</v>
      </c>
      <c r="K2129" t="s">
        <v>53</v>
      </c>
      <c r="L2129" t="s">
        <v>26</v>
      </c>
      <c r="M2129" s="7" t="s">
        <v>577</v>
      </c>
      <c r="N2129" t="s">
        <v>27</v>
      </c>
      <c r="O2129" t="s">
        <v>29</v>
      </c>
      <c r="Q2129">
        <v>24.55</v>
      </c>
      <c r="R2129">
        <v>15.6</v>
      </c>
      <c r="S2129">
        <v>13.5</v>
      </c>
      <c r="W2129">
        <v>46</v>
      </c>
      <c r="X2129">
        <v>20</v>
      </c>
      <c r="Y2129">
        <v>72</v>
      </c>
      <c r="Z2129">
        <f>Y2129-X2129</f>
        <v>52</v>
      </c>
      <c r="AA2129" t="s">
        <v>578</v>
      </c>
      <c r="AF2129" t="s">
        <v>544</v>
      </c>
      <c r="AG2129" t="s">
        <v>322</v>
      </c>
    </row>
    <row r="2130" spans="1:34" x14ac:dyDescent="0.3">
      <c r="A2130" t="s">
        <v>895</v>
      </c>
      <c r="B2130" s="3">
        <v>40768</v>
      </c>
      <c r="C2130" s="1">
        <v>100</v>
      </c>
      <c r="D2130" s="1">
        <v>1</v>
      </c>
      <c r="E2130">
        <v>9</v>
      </c>
      <c r="F2130" t="s">
        <v>18</v>
      </c>
      <c r="G2130" t="str">
        <f t="shared" si="33"/>
        <v>F100-1-9A</v>
      </c>
      <c r="H2130" t="s">
        <v>22</v>
      </c>
      <c r="I2130" t="s">
        <v>23</v>
      </c>
      <c r="K2130" t="s">
        <v>53</v>
      </c>
      <c r="L2130" t="s">
        <v>26</v>
      </c>
      <c r="M2130" s="7" t="s">
        <v>579</v>
      </c>
      <c r="N2130" t="s">
        <v>27</v>
      </c>
      <c r="O2130" t="s">
        <v>34</v>
      </c>
      <c r="Q2130">
        <v>26.1</v>
      </c>
      <c r="R2130">
        <v>17.5</v>
      </c>
      <c r="S2130">
        <v>10.75</v>
      </c>
      <c r="W2130">
        <v>36</v>
      </c>
      <c r="X2130">
        <v>19</v>
      </c>
      <c r="Y2130">
        <v>78</v>
      </c>
      <c r="Z2130">
        <f>Y2130-X2130</f>
        <v>59</v>
      </c>
      <c r="AF2130" t="s">
        <v>69</v>
      </c>
      <c r="AG2130" t="s">
        <v>322</v>
      </c>
    </row>
    <row r="2131" spans="1:34" x14ac:dyDescent="0.3">
      <c r="A2131" t="s">
        <v>895</v>
      </c>
      <c r="B2131" s="3">
        <v>40768</v>
      </c>
      <c r="C2131" s="1">
        <v>100</v>
      </c>
      <c r="D2131" s="1">
        <v>1</v>
      </c>
      <c r="E2131">
        <v>9</v>
      </c>
      <c r="F2131" t="s">
        <v>19</v>
      </c>
      <c r="G2131" t="str">
        <f t="shared" si="33"/>
        <v>F100-1-9B</v>
      </c>
      <c r="H2131" t="s">
        <v>20</v>
      </c>
      <c r="I2131" t="s">
        <v>20</v>
      </c>
      <c r="M2131" s="7"/>
      <c r="AG2131" t="s">
        <v>580</v>
      </c>
    </row>
    <row r="2132" spans="1:34" x14ac:dyDescent="0.3">
      <c r="A2132" t="s">
        <v>895</v>
      </c>
      <c r="B2132" s="3">
        <v>40768</v>
      </c>
      <c r="C2132" s="1">
        <v>100</v>
      </c>
      <c r="D2132" s="1">
        <v>1</v>
      </c>
      <c r="E2132">
        <v>10</v>
      </c>
      <c r="F2132" t="s">
        <v>18</v>
      </c>
      <c r="G2132" t="str">
        <f t="shared" si="33"/>
        <v>F100-1-10A</v>
      </c>
      <c r="H2132" t="s">
        <v>22</v>
      </c>
      <c r="I2132" t="s">
        <v>23</v>
      </c>
      <c r="M2132" s="7"/>
      <c r="AG2132" t="s">
        <v>580</v>
      </c>
    </row>
    <row r="2133" spans="1:34" x14ac:dyDescent="0.3">
      <c r="A2133" t="s">
        <v>895</v>
      </c>
      <c r="B2133" s="3">
        <v>40768</v>
      </c>
      <c r="C2133" s="1">
        <v>100</v>
      </c>
      <c r="D2133" s="1">
        <v>1</v>
      </c>
      <c r="E2133">
        <v>10</v>
      </c>
      <c r="F2133" t="s">
        <v>19</v>
      </c>
      <c r="G2133" t="str">
        <f t="shared" si="33"/>
        <v>F100-1-10B</v>
      </c>
      <c r="H2133" t="s">
        <v>20</v>
      </c>
      <c r="I2133" t="s">
        <v>20</v>
      </c>
      <c r="M2133" s="7"/>
      <c r="AG2133" t="s">
        <v>580</v>
      </c>
    </row>
    <row r="2134" spans="1:34" x14ac:dyDescent="0.3">
      <c r="A2134" t="s">
        <v>895</v>
      </c>
      <c r="B2134" s="3">
        <v>40768</v>
      </c>
      <c r="C2134" s="1">
        <v>100</v>
      </c>
      <c r="D2134" s="1">
        <v>1</v>
      </c>
      <c r="E2134">
        <v>11</v>
      </c>
      <c r="F2134" t="s">
        <v>18</v>
      </c>
      <c r="G2134" t="str">
        <f t="shared" si="33"/>
        <v>F100-1-11A</v>
      </c>
      <c r="H2134" t="s">
        <v>20</v>
      </c>
      <c r="I2134" t="s">
        <v>20</v>
      </c>
      <c r="M2134" s="7"/>
      <c r="AG2134" t="s">
        <v>580</v>
      </c>
    </row>
    <row r="2135" spans="1:34" x14ac:dyDescent="0.3">
      <c r="A2135" t="s">
        <v>895</v>
      </c>
      <c r="B2135" s="3">
        <v>40768</v>
      </c>
      <c r="C2135" s="1">
        <v>100</v>
      </c>
      <c r="D2135" s="1">
        <v>1</v>
      </c>
      <c r="E2135">
        <v>11</v>
      </c>
      <c r="F2135" t="s">
        <v>19</v>
      </c>
      <c r="G2135" t="str">
        <f t="shared" si="33"/>
        <v>F100-1-11B</v>
      </c>
      <c r="H2135" t="s">
        <v>20</v>
      </c>
      <c r="I2135" t="s">
        <v>20</v>
      </c>
      <c r="J2135" t="s">
        <v>21</v>
      </c>
      <c r="M2135" s="7"/>
      <c r="AG2135" t="s">
        <v>580</v>
      </c>
    </row>
    <row r="2136" spans="1:34" x14ac:dyDescent="0.3">
      <c r="A2136" t="s">
        <v>895</v>
      </c>
      <c r="B2136" s="3">
        <v>40768</v>
      </c>
      <c r="C2136" s="1">
        <v>100</v>
      </c>
      <c r="D2136" s="1">
        <v>1</v>
      </c>
      <c r="E2136">
        <v>12</v>
      </c>
      <c r="F2136" t="s">
        <v>18</v>
      </c>
      <c r="G2136" t="str">
        <f t="shared" si="33"/>
        <v>F100-1-12A</v>
      </c>
      <c r="H2136" t="s">
        <v>20</v>
      </c>
      <c r="I2136" t="s">
        <v>20</v>
      </c>
      <c r="J2136" t="s">
        <v>21</v>
      </c>
      <c r="M2136" s="7"/>
      <c r="AG2136" t="s">
        <v>580</v>
      </c>
    </row>
    <row r="2137" spans="1:34" x14ac:dyDescent="0.3">
      <c r="A2137" t="s">
        <v>895</v>
      </c>
      <c r="B2137" s="3">
        <v>40768</v>
      </c>
      <c r="C2137" s="1">
        <v>100</v>
      </c>
      <c r="D2137" s="1">
        <v>1</v>
      </c>
      <c r="E2137">
        <v>12</v>
      </c>
      <c r="F2137" t="s">
        <v>19</v>
      </c>
      <c r="G2137" t="str">
        <f t="shared" si="33"/>
        <v>F100-1-12B</v>
      </c>
      <c r="H2137" t="s">
        <v>22</v>
      </c>
      <c r="I2137" t="s">
        <v>23</v>
      </c>
      <c r="K2137" t="s">
        <v>35</v>
      </c>
      <c r="L2137" t="s">
        <v>26</v>
      </c>
      <c r="M2137" s="7" t="s">
        <v>581</v>
      </c>
      <c r="N2137" t="s">
        <v>27</v>
      </c>
      <c r="O2137" t="s">
        <v>34</v>
      </c>
      <c r="Q2137">
        <v>27</v>
      </c>
      <c r="R2137">
        <v>17.899999999999999</v>
      </c>
      <c r="S2137">
        <v>9.15</v>
      </c>
      <c r="W2137">
        <v>45</v>
      </c>
      <c r="X2137">
        <v>20</v>
      </c>
      <c r="Y2137">
        <v>61</v>
      </c>
      <c r="Z2137">
        <f>Y2137-X2137</f>
        <v>41</v>
      </c>
      <c r="AF2137" t="s">
        <v>69</v>
      </c>
      <c r="AG2137" t="s">
        <v>580</v>
      </c>
      <c r="AH2137" t="s">
        <v>582</v>
      </c>
    </row>
    <row r="2138" spans="1:34" x14ac:dyDescent="0.3">
      <c r="A2138" t="s">
        <v>895</v>
      </c>
      <c r="B2138" s="3">
        <v>40768</v>
      </c>
      <c r="C2138" s="1">
        <v>100</v>
      </c>
      <c r="D2138" s="1">
        <v>1</v>
      </c>
      <c r="E2138">
        <v>13</v>
      </c>
      <c r="F2138" t="s">
        <v>18</v>
      </c>
      <c r="G2138" t="str">
        <f t="shared" si="33"/>
        <v>F100-1-13A</v>
      </c>
      <c r="H2138" t="s">
        <v>20</v>
      </c>
      <c r="I2138" t="s">
        <v>20</v>
      </c>
      <c r="J2138" t="s">
        <v>21</v>
      </c>
      <c r="M2138" s="7"/>
      <c r="AG2138" t="s">
        <v>580</v>
      </c>
    </row>
    <row r="2139" spans="1:34" x14ac:dyDescent="0.3">
      <c r="A2139" t="s">
        <v>895</v>
      </c>
      <c r="B2139" s="3">
        <v>40768</v>
      </c>
      <c r="C2139" s="1">
        <v>100</v>
      </c>
      <c r="D2139" s="1">
        <v>1</v>
      </c>
      <c r="E2139">
        <v>13</v>
      </c>
      <c r="F2139" t="s">
        <v>19</v>
      </c>
      <c r="G2139" t="str">
        <f t="shared" si="33"/>
        <v>F100-1-13B</v>
      </c>
      <c r="H2139" t="s">
        <v>20</v>
      </c>
      <c r="I2139" t="s">
        <v>23</v>
      </c>
      <c r="M2139" s="7"/>
      <c r="AG2139" t="s">
        <v>322</v>
      </c>
    </row>
    <row r="2140" spans="1:34" x14ac:dyDescent="0.3">
      <c r="A2140" t="s">
        <v>895</v>
      </c>
      <c r="B2140" s="3">
        <v>40768</v>
      </c>
      <c r="C2140" s="1">
        <v>100</v>
      </c>
      <c r="D2140" s="1">
        <v>1</v>
      </c>
      <c r="E2140">
        <v>14</v>
      </c>
      <c r="F2140" t="s">
        <v>18</v>
      </c>
      <c r="G2140" t="str">
        <f t="shared" si="33"/>
        <v>F100-1-14A</v>
      </c>
      <c r="H2140" t="s">
        <v>20</v>
      </c>
      <c r="I2140" t="s">
        <v>20</v>
      </c>
      <c r="M2140" s="7"/>
      <c r="AG2140" t="s">
        <v>580</v>
      </c>
    </row>
    <row r="2141" spans="1:34" x14ac:dyDescent="0.3">
      <c r="A2141" t="s">
        <v>895</v>
      </c>
      <c r="B2141" s="3">
        <v>40768</v>
      </c>
      <c r="C2141" s="1">
        <v>100</v>
      </c>
      <c r="D2141" s="1">
        <v>1</v>
      </c>
      <c r="E2141">
        <v>14</v>
      </c>
      <c r="F2141" t="s">
        <v>19</v>
      </c>
      <c r="G2141" t="str">
        <f t="shared" si="33"/>
        <v>F100-1-14B</v>
      </c>
      <c r="H2141" t="s">
        <v>20</v>
      </c>
      <c r="I2141" t="s">
        <v>20</v>
      </c>
      <c r="M2141" s="7"/>
      <c r="AG2141" t="s">
        <v>580</v>
      </c>
    </row>
    <row r="2142" spans="1:34" x14ac:dyDescent="0.3">
      <c r="A2142" t="s">
        <v>895</v>
      </c>
      <c r="B2142" s="3">
        <v>40768</v>
      </c>
      <c r="C2142" s="1">
        <v>100</v>
      </c>
      <c r="D2142" s="1">
        <v>1</v>
      </c>
      <c r="E2142">
        <v>15</v>
      </c>
      <c r="F2142" t="s">
        <v>18</v>
      </c>
      <c r="G2142" t="str">
        <f t="shared" si="33"/>
        <v>F100-1-15A</v>
      </c>
      <c r="H2142" t="s">
        <v>20</v>
      </c>
      <c r="I2142" t="s">
        <v>20</v>
      </c>
      <c r="M2142" s="7"/>
      <c r="AG2142" t="s">
        <v>580</v>
      </c>
    </row>
    <row r="2143" spans="1:34" x14ac:dyDescent="0.3">
      <c r="A2143" t="s">
        <v>895</v>
      </c>
      <c r="B2143" s="3">
        <v>40768</v>
      </c>
      <c r="C2143" s="1">
        <v>100</v>
      </c>
      <c r="D2143" s="1">
        <v>1</v>
      </c>
      <c r="E2143">
        <v>15</v>
      </c>
      <c r="F2143" t="s">
        <v>19</v>
      </c>
      <c r="G2143" t="str">
        <f t="shared" si="33"/>
        <v>F100-1-15B</v>
      </c>
      <c r="H2143" t="s">
        <v>20</v>
      </c>
      <c r="I2143" t="s">
        <v>20</v>
      </c>
      <c r="M2143" s="7"/>
      <c r="AG2143" t="s">
        <v>580</v>
      </c>
    </row>
    <row r="2144" spans="1:34" x14ac:dyDescent="0.3">
      <c r="A2144" t="s">
        <v>895</v>
      </c>
      <c r="B2144" s="3">
        <v>40768</v>
      </c>
      <c r="C2144" s="1">
        <v>100</v>
      </c>
      <c r="D2144" s="1">
        <v>1</v>
      </c>
      <c r="E2144">
        <v>16</v>
      </c>
      <c r="F2144" t="s">
        <v>18</v>
      </c>
      <c r="G2144" t="str">
        <f t="shared" si="33"/>
        <v>F100-1-16A</v>
      </c>
      <c r="H2144" t="s">
        <v>20</v>
      </c>
      <c r="I2144" t="s">
        <v>20</v>
      </c>
      <c r="M2144" s="7"/>
      <c r="AG2144" t="s">
        <v>580</v>
      </c>
    </row>
    <row r="2145" spans="1:34" x14ac:dyDescent="0.3">
      <c r="A2145" t="s">
        <v>895</v>
      </c>
      <c r="B2145" s="3">
        <v>40768</v>
      </c>
      <c r="C2145" s="1">
        <v>100</v>
      </c>
      <c r="D2145" s="1">
        <v>1</v>
      </c>
      <c r="E2145">
        <v>16</v>
      </c>
      <c r="F2145" t="s">
        <v>19</v>
      </c>
      <c r="G2145" t="str">
        <f t="shared" si="33"/>
        <v>F100-1-16B</v>
      </c>
      <c r="H2145" t="s">
        <v>20</v>
      </c>
      <c r="I2145" t="s">
        <v>23</v>
      </c>
      <c r="M2145" s="7"/>
      <c r="AG2145" t="s">
        <v>580</v>
      </c>
    </row>
    <row r="2146" spans="1:34" x14ac:dyDescent="0.3">
      <c r="A2146" t="s">
        <v>895</v>
      </c>
      <c r="B2146" s="3">
        <v>40768</v>
      </c>
      <c r="C2146" s="1">
        <v>100</v>
      </c>
      <c r="D2146" s="1">
        <v>1</v>
      </c>
      <c r="E2146">
        <v>17</v>
      </c>
      <c r="F2146" t="s">
        <v>18</v>
      </c>
      <c r="G2146" t="str">
        <f t="shared" si="33"/>
        <v>F100-1-17A</v>
      </c>
      <c r="H2146" t="s">
        <v>20</v>
      </c>
      <c r="I2146" t="s">
        <v>20</v>
      </c>
      <c r="M2146" s="7"/>
      <c r="AG2146" t="s">
        <v>322</v>
      </c>
    </row>
    <row r="2147" spans="1:34" x14ac:dyDescent="0.3">
      <c r="A2147" t="s">
        <v>895</v>
      </c>
      <c r="B2147" s="3">
        <v>40768</v>
      </c>
      <c r="C2147" s="1">
        <v>100</v>
      </c>
      <c r="D2147" s="1">
        <v>1</v>
      </c>
      <c r="E2147">
        <v>17</v>
      </c>
      <c r="F2147" t="s">
        <v>19</v>
      </c>
      <c r="G2147" t="str">
        <f t="shared" si="33"/>
        <v>F100-1-17B</v>
      </c>
      <c r="H2147" t="s">
        <v>22</v>
      </c>
      <c r="I2147" t="s">
        <v>23</v>
      </c>
      <c r="K2147" t="s">
        <v>53</v>
      </c>
      <c r="L2147" t="s">
        <v>26</v>
      </c>
      <c r="M2147" s="7" t="s">
        <v>583</v>
      </c>
      <c r="N2147" t="s">
        <v>27</v>
      </c>
      <c r="O2147" t="s">
        <v>28</v>
      </c>
      <c r="Q2147">
        <v>26.35</v>
      </c>
      <c r="R2147">
        <v>16</v>
      </c>
      <c r="S2147">
        <v>7.65</v>
      </c>
      <c r="W2147">
        <v>72</v>
      </c>
      <c r="X2147">
        <v>20</v>
      </c>
      <c r="Y2147">
        <v>61</v>
      </c>
      <c r="Z2147">
        <f>Y2147-X2147</f>
        <v>41</v>
      </c>
      <c r="AF2147" t="s">
        <v>69</v>
      </c>
      <c r="AG2147" t="s">
        <v>322</v>
      </c>
    </row>
    <row r="2148" spans="1:34" x14ac:dyDescent="0.3">
      <c r="A2148" t="s">
        <v>895</v>
      </c>
      <c r="B2148" s="3">
        <v>40768</v>
      </c>
      <c r="C2148" s="1">
        <v>100</v>
      </c>
      <c r="D2148" s="1">
        <v>1</v>
      </c>
      <c r="E2148">
        <v>18</v>
      </c>
      <c r="F2148" t="s">
        <v>18</v>
      </c>
      <c r="G2148" t="str">
        <f t="shared" si="33"/>
        <v>F100-1-18A</v>
      </c>
      <c r="H2148" t="s">
        <v>20</v>
      </c>
      <c r="I2148" t="s">
        <v>20</v>
      </c>
      <c r="M2148" s="7"/>
      <c r="AG2148" t="s">
        <v>322</v>
      </c>
    </row>
    <row r="2149" spans="1:34" x14ac:dyDescent="0.3">
      <c r="A2149" t="s">
        <v>895</v>
      </c>
      <c r="B2149" s="3">
        <v>40768</v>
      </c>
      <c r="C2149" s="1">
        <v>100</v>
      </c>
      <c r="D2149" s="1">
        <v>1</v>
      </c>
      <c r="E2149">
        <v>18</v>
      </c>
      <c r="F2149" t="s">
        <v>19</v>
      </c>
      <c r="G2149" t="str">
        <f t="shared" si="33"/>
        <v>F100-1-18B</v>
      </c>
      <c r="H2149" t="s">
        <v>20</v>
      </c>
      <c r="I2149" t="s">
        <v>20</v>
      </c>
      <c r="M2149" s="7"/>
      <c r="AG2149" t="s">
        <v>322</v>
      </c>
    </row>
    <row r="2150" spans="1:34" x14ac:dyDescent="0.3">
      <c r="A2150" t="s">
        <v>895</v>
      </c>
      <c r="B2150" s="3">
        <v>40768</v>
      </c>
      <c r="C2150" s="1">
        <v>100</v>
      </c>
      <c r="D2150" s="1">
        <v>1</v>
      </c>
      <c r="E2150">
        <v>19</v>
      </c>
      <c r="F2150" t="s">
        <v>18</v>
      </c>
      <c r="G2150" t="str">
        <f t="shared" si="33"/>
        <v>F100-1-19A</v>
      </c>
      <c r="H2150" t="s">
        <v>20</v>
      </c>
      <c r="I2150" t="s">
        <v>20</v>
      </c>
      <c r="M2150" s="7"/>
      <c r="AG2150" t="s">
        <v>322</v>
      </c>
    </row>
    <row r="2151" spans="1:34" x14ac:dyDescent="0.3">
      <c r="A2151" t="s">
        <v>895</v>
      </c>
      <c r="B2151" s="3">
        <v>40768</v>
      </c>
      <c r="C2151" s="1">
        <v>100</v>
      </c>
      <c r="D2151" s="1">
        <v>1</v>
      </c>
      <c r="E2151">
        <v>19</v>
      </c>
      <c r="F2151" t="s">
        <v>19</v>
      </c>
      <c r="G2151" t="str">
        <f t="shared" si="33"/>
        <v>F100-1-19B</v>
      </c>
      <c r="H2151" t="s">
        <v>20</v>
      </c>
      <c r="I2151" t="s">
        <v>20</v>
      </c>
      <c r="M2151" s="7"/>
      <c r="AG2151" t="s">
        <v>322</v>
      </c>
    </row>
    <row r="2152" spans="1:34" x14ac:dyDescent="0.3">
      <c r="A2152" t="s">
        <v>895</v>
      </c>
      <c r="B2152" s="3">
        <v>40768</v>
      </c>
      <c r="C2152" s="1">
        <v>100</v>
      </c>
      <c r="D2152" s="1">
        <v>1</v>
      </c>
      <c r="E2152">
        <v>20</v>
      </c>
      <c r="F2152" t="s">
        <v>18</v>
      </c>
      <c r="G2152" t="str">
        <f t="shared" si="33"/>
        <v>F100-1-20A</v>
      </c>
      <c r="H2152" t="s">
        <v>20</v>
      </c>
      <c r="I2152" t="s">
        <v>20</v>
      </c>
      <c r="J2152" t="s">
        <v>21</v>
      </c>
      <c r="M2152" s="7"/>
      <c r="AG2152" t="s">
        <v>322</v>
      </c>
    </row>
    <row r="2153" spans="1:34" x14ac:dyDescent="0.3">
      <c r="A2153" t="s">
        <v>895</v>
      </c>
      <c r="B2153" s="3">
        <v>40768</v>
      </c>
      <c r="C2153" s="1">
        <v>100</v>
      </c>
      <c r="D2153" s="1">
        <v>1</v>
      </c>
      <c r="E2153">
        <v>20</v>
      </c>
      <c r="F2153" t="s">
        <v>19</v>
      </c>
      <c r="G2153" t="str">
        <f t="shared" si="33"/>
        <v>F100-1-20B</v>
      </c>
      <c r="H2153" t="s">
        <v>20</v>
      </c>
      <c r="I2153" t="s">
        <v>20</v>
      </c>
      <c r="M2153" s="7"/>
      <c r="AG2153" t="s">
        <v>322</v>
      </c>
    </row>
    <row r="2154" spans="1:34" x14ac:dyDescent="0.3">
      <c r="A2154" t="s">
        <v>895</v>
      </c>
      <c r="B2154" s="3">
        <v>40768</v>
      </c>
      <c r="C2154" s="1">
        <v>100</v>
      </c>
      <c r="D2154" s="1">
        <v>1</v>
      </c>
      <c r="E2154" s="4">
        <v>21</v>
      </c>
      <c r="F2154" t="s">
        <v>18</v>
      </c>
      <c r="G2154" t="str">
        <f t="shared" si="33"/>
        <v>F100-1-21A</v>
      </c>
      <c r="H2154" t="s">
        <v>22</v>
      </c>
      <c r="I2154" t="s">
        <v>23</v>
      </c>
      <c r="K2154" t="s">
        <v>35</v>
      </c>
      <c r="L2154" t="s">
        <v>26</v>
      </c>
      <c r="M2154" s="7" t="s">
        <v>584</v>
      </c>
      <c r="N2154" t="s">
        <v>27</v>
      </c>
      <c r="O2154" t="s">
        <v>31</v>
      </c>
      <c r="Q2154">
        <v>28.5</v>
      </c>
      <c r="R2154">
        <v>17</v>
      </c>
      <c r="S2154">
        <v>9.1</v>
      </c>
      <c r="W2154">
        <v>61</v>
      </c>
      <c r="X2154">
        <v>20</v>
      </c>
      <c r="Y2154">
        <v>65</v>
      </c>
      <c r="Z2154">
        <f>Y2154-X2154</f>
        <v>45</v>
      </c>
      <c r="AA2154" t="s">
        <v>585</v>
      </c>
      <c r="AF2154" t="s">
        <v>69</v>
      </c>
      <c r="AG2154" t="s">
        <v>322</v>
      </c>
      <c r="AH2154" t="s">
        <v>586</v>
      </c>
    </row>
    <row r="2155" spans="1:34" x14ac:dyDescent="0.3">
      <c r="A2155" t="s">
        <v>895</v>
      </c>
      <c r="B2155" s="3">
        <v>40768</v>
      </c>
      <c r="C2155" s="1">
        <v>100</v>
      </c>
      <c r="D2155" s="1">
        <v>1</v>
      </c>
      <c r="E2155">
        <v>21</v>
      </c>
      <c r="F2155" t="s">
        <v>19</v>
      </c>
      <c r="G2155" t="str">
        <f t="shared" si="33"/>
        <v>F100-1-21B</v>
      </c>
      <c r="H2155" t="s">
        <v>22</v>
      </c>
      <c r="I2155" t="s">
        <v>23</v>
      </c>
      <c r="K2155" t="s">
        <v>35</v>
      </c>
      <c r="L2155" t="s">
        <v>71</v>
      </c>
      <c r="M2155" s="7" t="s">
        <v>556</v>
      </c>
      <c r="AA2155" t="s">
        <v>587</v>
      </c>
      <c r="AF2155" t="s">
        <v>69</v>
      </c>
      <c r="AG2155" t="s">
        <v>322</v>
      </c>
    </row>
    <row r="2156" spans="1:34" x14ac:dyDescent="0.3">
      <c r="A2156" t="s">
        <v>895</v>
      </c>
      <c r="B2156" s="3">
        <v>40768</v>
      </c>
      <c r="C2156" s="1">
        <v>100</v>
      </c>
      <c r="D2156" s="1">
        <v>1</v>
      </c>
      <c r="E2156">
        <v>22</v>
      </c>
      <c r="F2156" t="s">
        <v>18</v>
      </c>
      <c r="G2156" t="str">
        <f t="shared" si="33"/>
        <v>F100-1-22A</v>
      </c>
      <c r="H2156" t="s">
        <v>20</v>
      </c>
      <c r="I2156" t="s">
        <v>20</v>
      </c>
      <c r="J2156" t="s">
        <v>21</v>
      </c>
      <c r="M2156" s="7"/>
      <c r="AG2156" t="s">
        <v>322</v>
      </c>
    </row>
    <row r="2157" spans="1:34" x14ac:dyDescent="0.3">
      <c r="A2157" t="s">
        <v>895</v>
      </c>
      <c r="B2157" s="3">
        <v>40768</v>
      </c>
      <c r="C2157" s="1">
        <v>100</v>
      </c>
      <c r="D2157" s="1">
        <v>1</v>
      </c>
      <c r="E2157">
        <v>22</v>
      </c>
      <c r="F2157" t="s">
        <v>19</v>
      </c>
      <c r="G2157" t="str">
        <f t="shared" si="33"/>
        <v>F100-1-22B</v>
      </c>
      <c r="H2157" t="s">
        <v>20</v>
      </c>
      <c r="I2157" t="s">
        <v>20</v>
      </c>
      <c r="M2157" s="7"/>
      <c r="AG2157" t="s">
        <v>539</v>
      </c>
    </row>
    <row r="2158" spans="1:34" x14ac:dyDescent="0.3">
      <c r="A2158" t="s">
        <v>895</v>
      </c>
      <c r="B2158" s="3">
        <v>40768</v>
      </c>
      <c r="C2158" s="1">
        <v>100</v>
      </c>
      <c r="D2158" s="1">
        <v>1</v>
      </c>
      <c r="E2158">
        <v>23</v>
      </c>
      <c r="F2158" t="s">
        <v>18</v>
      </c>
      <c r="G2158" t="str">
        <f t="shared" si="33"/>
        <v>F100-1-23A</v>
      </c>
      <c r="H2158" t="s">
        <v>20</v>
      </c>
      <c r="I2158" t="s">
        <v>20</v>
      </c>
      <c r="M2158" s="7"/>
      <c r="AG2158" t="s">
        <v>322</v>
      </c>
    </row>
    <row r="2159" spans="1:34" x14ac:dyDescent="0.3">
      <c r="A2159" t="s">
        <v>895</v>
      </c>
      <c r="B2159" s="3">
        <v>40768</v>
      </c>
      <c r="C2159" s="1">
        <v>100</v>
      </c>
      <c r="D2159" s="1">
        <v>1</v>
      </c>
      <c r="E2159">
        <v>23</v>
      </c>
      <c r="F2159" t="s">
        <v>19</v>
      </c>
      <c r="G2159" t="str">
        <f t="shared" si="33"/>
        <v>F100-1-23B</v>
      </c>
      <c r="H2159" t="s">
        <v>20</v>
      </c>
      <c r="I2159" t="s">
        <v>20</v>
      </c>
      <c r="M2159" s="7"/>
      <c r="AG2159" t="s">
        <v>322</v>
      </c>
    </row>
    <row r="2160" spans="1:34" x14ac:dyDescent="0.3">
      <c r="A2160" t="s">
        <v>895</v>
      </c>
      <c r="B2160" s="3">
        <v>40768</v>
      </c>
      <c r="C2160" s="1">
        <v>100</v>
      </c>
      <c r="D2160" s="1">
        <v>1</v>
      </c>
      <c r="E2160">
        <v>24</v>
      </c>
      <c r="F2160" t="s">
        <v>18</v>
      </c>
      <c r="G2160" t="str">
        <f t="shared" si="33"/>
        <v>F100-1-24A</v>
      </c>
      <c r="H2160" t="s">
        <v>20</v>
      </c>
      <c r="I2160" t="s">
        <v>20</v>
      </c>
      <c r="M2160" s="7"/>
      <c r="AG2160" t="s">
        <v>539</v>
      </c>
    </row>
    <row r="2161" spans="1:33" x14ac:dyDescent="0.3">
      <c r="A2161" t="s">
        <v>895</v>
      </c>
      <c r="B2161" s="3">
        <v>40768</v>
      </c>
      <c r="C2161" s="1">
        <v>100</v>
      </c>
      <c r="D2161" s="1">
        <v>1</v>
      </c>
      <c r="E2161">
        <v>24</v>
      </c>
      <c r="F2161" t="s">
        <v>19</v>
      </c>
      <c r="G2161" t="str">
        <f t="shared" si="33"/>
        <v>F100-1-24B</v>
      </c>
      <c r="H2161" t="s">
        <v>20</v>
      </c>
      <c r="I2161" t="s">
        <v>20</v>
      </c>
      <c r="M2161" s="7"/>
      <c r="AG2161" t="s">
        <v>322</v>
      </c>
    </row>
    <row r="2162" spans="1:33" x14ac:dyDescent="0.3">
      <c r="A2162" t="s">
        <v>895</v>
      </c>
      <c r="B2162" s="3">
        <v>40768</v>
      </c>
      <c r="C2162" s="1">
        <v>100</v>
      </c>
      <c r="D2162" s="1">
        <v>1</v>
      </c>
      <c r="E2162">
        <v>25</v>
      </c>
      <c r="F2162" t="s">
        <v>18</v>
      </c>
      <c r="G2162" t="str">
        <f t="shared" si="33"/>
        <v>F100-1-25A</v>
      </c>
      <c r="H2162" t="s">
        <v>20</v>
      </c>
      <c r="I2162" t="s">
        <v>20</v>
      </c>
      <c r="M2162" s="7"/>
      <c r="AG2162" t="s">
        <v>580</v>
      </c>
    </row>
    <row r="2163" spans="1:33" x14ac:dyDescent="0.3">
      <c r="A2163" t="s">
        <v>895</v>
      </c>
      <c r="B2163" s="3">
        <v>40768</v>
      </c>
      <c r="C2163" s="1">
        <v>100</v>
      </c>
      <c r="D2163" s="1">
        <v>1</v>
      </c>
      <c r="E2163">
        <v>25</v>
      </c>
      <c r="F2163" t="s">
        <v>19</v>
      </c>
      <c r="G2163" t="str">
        <f t="shared" si="33"/>
        <v>F100-1-25B</v>
      </c>
      <c r="H2163" t="s">
        <v>20</v>
      </c>
      <c r="I2163" t="s">
        <v>23</v>
      </c>
      <c r="J2163" t="s">
        <v>21</v>
      </c>
      <c r="M2163" s="7"/>
      <c r="AG2163" t="s">
        <v>580</v>
      </c>
    </row>
    <row r="2164" spans="1:33" x14ac:dyDescent="0.3">
      <c r="A2164" t="s">
        <v>895</v>
      </c>
      <c r="B2164" s="3">
        <v>40768</v>
      </c>
      <c r="C2164" s="1">
        <v>100</v>
      </c>
      <c r="D2164" s="1">
        <v>1</v>
      </c>
      <c r="E2164">
        <v>26</v>
      </c>
      <c r="F2164" t="s">
        <v>18</v>
      </c>
      <c r="G2164" t="str">
        <f t="shared" si="33"/>
        <v>F100-1-26A</v>
      </c>
      <c r="H2164" t="s">
        <v>20</v>
      </c>
      <c r="I2164" t="s">
        <v>23</v>
      </c>
      <c r="M2164" s="7"/>
      <c r="AG2164" t="s">
        <v>580</v>
      </c>
    </row>
    <row r="2165" spans="1:33" x14ac:dyDescent="0.3">
      <c r="A2165" t="s">
        <v>895</v>
      </c>
      <c r="B2165" s="3">
        <v>40768</v>
      </c>
      <c r="C2165" s="1">
        <v>100</v>
      </c>
      <c r="D2165" s="1">
        <v>1</v>
      </c>
      <c r="E2165">
        <v>26</v>
      </c>
      <c r="F2165" t="s">
        <v>19</v>
      </c>
      <c r="G2165" t="str">
        <f t="shared" si="33"/>
        <v>F100-1-26B</v>
      </c>
      <c r="H2165" t="s">
        <v>20</v>
      </c>
      <c r="I2165" t="s">
        <v>20</v>
      </c>
      <c r="M2165" s="7"/>
      <c r="AG2165" t="s">
        <v>580</v>
      </c>
    </row>
    <row r="2166" spans="1:33" x14ac:dyDescent="0.3">
      <c r="A2166" t="s">
        <v>895</v>
      </c>
      <c r="B2166" s="3">
        <v>40768</v>
      </c>
      <c r="C2166" s="1">
        <v>100</v>
      </c>
      <c r="D2166" s="1">
        <v>1</v>
      </c>
      <c r="E2166">
        <v>27</v>
      </c>
      <c r="F2166" t="s">
        <v>18</v>
      </c>
      <c r="G2166" t="str">
        <f t="shared" si="33"/>
        <v>F100-1-27A</v>
      </c>
      <c r="H2166" t="s">
        <v>20</v>
      </c>
      <c r="I2166" t="s">
        <v>20</v>
      </c>
      <c r="M2166" s="7"/>
      <c r="AG2166" t="s">
        <v>580</v>
      </c>
    </row>
    <row r="2167" spans="1:33" x14ac:dyDescent="0.3">
      <c r="A2167" t="s">
        <v>895</v>
      </c>
      <c r="B2167" s="3">
        <v>40768</v>
      </c>
      <c r="C2167" s="1">
        <v>100</v>
      </c>
      <c r="D2167" s="1">
        <v>1</v>
      </c>
      <c r="E2167">
        <v>27</v>
      </c>
      <c r="F2167" t="s">
        <v>19</v>
      </c>
      <c r="G2167" t="str">
        <f t="shared" si="33"/>
        <v>F100-1-27B</v>
      </c>
      <c r="H2167" t="s">
        <v>20</v>
      </c>
      <c r="I2167" t="s">
        <v>20</v>
      </c>
      <c r="M2167" s="7"/>
      <c r="AG2167" t="s">
        <v>580</v>
      </c>
    </row>
    <row r="2168" spans="1:33" x14ac:dyDescent="0.3">
      <c r="A2168" t="s">
        <v>895</v>
      </c>
      <c r="B2168" s="3">
        <v>40768</v>
      </c>
      <c r="C2168" s="1">
        <v>100</v>
      </c>
      <c r="D2168" s="1">
        <v>1</v>
      </c>
      <c r="E2168">
        <v>28</v>
      </c>
      <c r="F2168" t="s">
        <v>18</v>
      </c>
      <c r="G2168" t="str">
        <f t="shared" si="33"/>
        <v>F100-1-28A</v>
      </c>
      <c r="H2168" t="s">
        <v>20</v>
      </c>
      <c r="I2168" t="s">
        <v>23</v>
      </c>
      <c r="J2168" t="s">
        <v>21</v>
      </c>
      <c r="M2168" s="7"/>
      <c r="AG2168" t="s">
        <v>580</v>
      </c>
    </row>
    <row r="2169" spans="1:33" x14ac:dyDescent="0.3">
      <c r="A2169" t="s">
        <v>895</v>
      </c>
      <c r="B2169" s="3">
        <v>40768</v>
      </c>
      <c r="C2169" s="1">
        <v>100</v>
      </c>
      <c r="D2169" s="1">
        <v>1</v>
      </c>
      <c r="E2169" s="6">
        <v>28</v>
      </c>
      <c r="F2169" s="6" t="s">
        <v>19</v>
      </c>
      <c r="G2169" t="str">
        <f t="shared" si="33"/>
        <v>F100-1-28B</v>
      </c>
      <c r="H2169" t="s">
        <v>20</v>
      </c>
      <c r="I2169" t="s">
        <v>23</v>
      </c>
      <c r="M2169" s="7"/>
      <c r="AG2169" t="s">
        <v>580</v>
      </c>
    </row>
    <row r="2170" spans="1:33" x14ac:dyDescent="0.3">
      <c r="A2170" t="s">
        <v>895</v>
      </c>
      <c r="B2170" s="3">
        <v>40768</v>
      </c>
      <c r="C2170" s="1">
        <v>100</v>
      </c>
      <c r="D2170" s="1">
        <v>1</v>
      </c>
      <c r="E2170">
        <v>29</v>
      </c>
      <c r="F2170" t="s">
        <v>18</v>
      </c>
      <c r="G2170" t="str">
        <f t="shared" si="33"/>
        <v>F100-1-29A</v>
      </c>
      <c r="H2170" t="s">
        <v>20</v>
      </c>
      <c r="I2170" t="s">
        <v>23</v>
      </c>
      <c r="M2170" s="7"/>
      <c r="AG2170" t="s">
        <v>322</v>
      </c>
    </row>
    <row r="2171" spans="1:33" x14ac:dyDescent="0.3">
      <c r="A2171" t="s">
        <v>895</v>
      </c>
      <c r="B2171" s="3">
        <v>40768</v>
      </c>
      <c r="C2171" s="1">
        <v>100</v>
      </c>
      <c r="D2171" s="1">
        <v>1</v>
      </c>
      <c r="E2171">
        <v>29</v>
      </c>
      <c r="F2171" t="s">
        <v>19</v>
      </c>
      <c r="G2171" t="str">
        <f t="shared" si="33"/>
        <v>F100-1-29B</v>
      </c>
      <c r="H2171" t="s">
        <v>20</v>
      </c>
      <c r="I2171" t="s">
        <v>23</v>
      </c>
      <c r="J2171" t="s">
        <v>21</v>
      </c>
      <c r="M2171" s="7"/>
      <c r="AG2171" t="s">
        <v>580</v>
      </c>
    </row>
    <row r="2172" spans="1:33" x14ac:dyDescent="0.3">
      <c r="A2172" t="s">
        <v>895</v>
      </c>
      <c r="B2172" s="3">
        <v>40768</v>
      </c>
      <c r="C2172" s="1">
        <v>100</v>
      </c>
      <c r="D2172" s="1">
        <v>1</v>
      </c>
      <c r="E2172">
        <v>30</v>
      </c>
      <c r="F2172" t="s">
        <v>18</v>
      </c>
      <c r="G2172" t="str">
        <f t="shared" si="33"/>
        <v>F100-1-30A</v>
      </c>
      <c r="H2172" t="s">
        <v>20</v>
      </c>
      <c r="I2172" t="s">
        <v>24</v>
      </c>
      <c r="M2172" s="7"/>
      <c r="AG2172" t="s">
        <v>580</v>
      </c>
    </row>
    <row r="2173" spans="1:33" x14ac:dyDescent="0.3">
      <c r="A2173" t="s">
        <v>895</v>
      </c>
      <c r="B2173" s="3">
        <v>40768</v>
      </c>
      <c r="C2173" s="1">
        <v>100</v>
      </c>
      <c r="D2173" s="1">
        <v>1</v>
      </c>
      <c r="E2173">
        <v>30</v>
      </c>
      <c r="F2173" t="s">
        <v>19</v>
      </c>
      <c r="G2173" t="str">
        <f t="shared" si="33"/>
        <v>F100-1-30B</v>
      </c>
      <c r="H2173" t="s">
        <v>20</v>
      </c>
      <c r="I2173" t="s">
        <v>20</v>
      </c>
      <c r="M2173" s="7"/>
      <c r="AG2173" t="s">
        <v>580</v>
      </c>
    </row>
    <row r="2174" spans="1:33" x14ac:dyDescent="0.3">
      <c r="A2174" t="s">
        <v>895</v>
      </c>
      <c r="B2174" s="3">
        <v>40768</v>
      </c>
      <c r="C2174" s="1">
        <v>100</v>
      </c>
      <c r="D2174" s="1">
        <v>1</v>
      </c>
      <c r="E2174">
        <v>31</v>
      </c>
      <c r="F2174" t="s">
        <v>18</v>
      </c>
      <c r="G2174" t="str">
        <f t="shared" si="33"/>
        <v>F100-1-31A</v>
      </c>
      <c r="H2174" t="s">
        <v>20</v>
      </c>
      <c r="I2174" t="s">
        <v>20</v>
      </c>
      <c r="M2174" s="7"/>
      <c r="AG2174" t="s">
        <v>580</v>
      </c>
    </row>
    <row r="2175" spans="1:33" x14ac:dyDescent="0.3">
      <c r="A2175" t="s">
        <v>895</v>
      </c>
      <c r="B2175" s="3">
        <v>40768</v>
      </c>
      <c r="C2175" s="1">
        <v>100</v>
      </c>
      <c r="D2175" s="1">
        <v>1</v>
      </c>
      <c r="E2175">
        <v>31</v>
      </c>
      <c r="F2175" t="s">
        <v>19</v>
      </c>
      <c r="G2175" t="str">
        <f t="shared" si="33"/>
        <v>F100-1-31B</v>
      </c>
      <c r="H2175" t="s">
        <v>22</v>
      </c>
      <c r="I2175" t="s">
        <v>23</v>
      </c>
      <c r="M2175" s="7"/>
      <c r="AG2175" t="s">
        <v>580</v>
      </c>
    </row>
    <row r="2176" spans="1:33" x14ac:dyDescent="0.3">
      <c r="A2176" t="s">
        <v>895</v>
      </c>
      <c r="B2176" s="3">
        <v>40768</v>
      </c>
      <c r="C2176" s="1">
        <v>100</v>
      </c>
      <c r="D2176" s="1">
        <v>1</v>
      </c>
      <c r="E2176">
        <v>32</v>
      </c>
      <c r="F2176" t="s">
        <v>18</v>
      </c>
      <c r="G2176" t="str">
        <f t="shared" si="33"/>
        <v>F100-1-32A</v>
      </c>
      <c r="H2176" t="s">
        <v>20</v>
      </c>
      <c r="I2176" t="s">
        <v>20</v>
      </c>
      <c r="M2176" s="7"/>
      <c r="AG2176" t="s">
        <v>580</v>
      </c>
    </row>
    <row r="2177" spans="1:33" x14ac:dyDescent="0.3">
      <c r="A2177" t="s">
        <v>895</v>
      </c>
      <c r="B2177" s="3">
        <v>40768</v>
      </c>
      <c r="C2177" s="1">
        <v>100</v>
      </c>
      <c r="D2177" s="1">
        <v>1</v>
      </c>
      <c r="E2177">
        <v>32</v>
      </c>
      <c r="F2177" t="s">
        <v>19</v>
      </c>
      <c r="G2177" t="str">
        <f t="shared" si="33"/>
        <v>F100-1-32B</v>
      </c>
      <c r="H2177" t="s">
        <v>20</v>
      </c>
      <c r="I2177" t="s">
        <v>23</v>
      </c>
      <c r="J2177" t="s">
        <v>21</v>
      </c>
      <c r="M2177" s="7"/>
      <c r="AG2177" t="s">
        <v>580</v>
      </c>
    </row>
    <row r="2178" spans="1:33" x14ac:dyDescent="0.3">
      <c r="A2178" t="s">
        <v>895</v>
      </c>
      <c r="B2178" s="3">
        <v>40768</v>
      </c>
      <c r="C2178" s="1">
        <v>100</v>
      </c>
      <c r="D2178" s="1">
        <v>1</v>
      </c>
      <c r="E2178">
        <v>33</v>
      </c>
      <c r="F2178" t="s">
        <v>18</v>
      </c>
      <c r="G2178" t="str">
        <f t="shared" si="33"/>
        <v>F100-1-33A</v>
      </c>
      <c r="H2178" t="s">
        <v>20</v>
      </c>
      <c r="I2178" t="s">
        <v>20</v>
      </c>
      <c r="M2178" s="7"/>
      <c r="AG2178" t="s">
        <v>69</v>
      </c>
    </row>
    <row r="2179" spans="1:33" x14ac:dyDescent="0.3">
      <c r="A2179" t="s">
        <v>895</v>
      </c>
      <c r="B2179" s="3">
        <v>40768</v>
      </c>
      <c r="C2179" s="1">
        <v>100</v>
      </c>
      <c r="D2179" s="1">
        <v>1</v>
      </c>
      <c r="E2179">
        <v>33</v>
      </c>
      <c r="F2179" t="s">
        <v>19</v>
      </c>
      <c r="G2179" t="str">
        <f t="shared" ref="G2179:G2242" si="34">"F"&amp;C2179&amp;"-"&amp;D2179&amp;"-"&amp;E2179&amp;UPPER(F2179)</f>
        <v>F100-1-33B</v>
      </c>
      <c r="H2179" t="s">
        <v>20</v>
      </c>
      <c r="I2179" t="s">
        <v>20</v>
      </c>
      <c r="M2179" s="7"/>
      <c r="AG2179" t="s">
        <v>580</v>
      </c>
    </row>
    <row r="2180" spans="1:33" x14ac:dyDescent="0.3">
      <c r="A2180" t="s">
        <v>895</v>
      </c>
      <c r="B2180" s="3">
        <v>40768</v>
      </c>
      <c r="C2180" s="1">
        <v>100</v>
      </c>
      <c r="D2180" s="1">
        <v>1</v>
      </c>
      <c r="E2180">
        <v>34</v>
      </c>
      <c r="F2180" t="s">
        <v>18</v>
      </c>
      <c r="G2180" t="str">
        <f t="shared" si="34"/>
        <v>F100-1-34A</v>
      </c>
      <c r="H2180" t="s">
        <v>20</v>
      </c>
      <c r="I2180" t="s">
        <v>20</v>
      </c>
      <c r="M2180" s="7"/>
      <c r="AG2180" t="s">
        <v>69</v>
      </c>
    </row>
    <row r="2181" spans="1:33" x14ac:dyDescent="0.3">
      <c r="A2181" t="s">
        <v>895</v>
      </c>
      <c r="B2181" s="3">
        <v>40768</v>
      </c>
      <c r="C2181" s="1">
        <v>100</v>
      </c>
      <c r="D2181" s="1">
        <v>1</v>
      </c>
      <c r="E2181">
        <v>34</v>
      </c>
      <c r="F2181" t="s">
        <v>19</v>
      </c>
      <c r="G2181" t="str">
        <f t="shared" si="34"/>
        <v>F100-1-34B</v>
      </c>
      <c r="H2181" t="s">
        <v>20</v>
      </c>
      <c r="I2181" t="s">
        <v>20</v>
      </c>
      <c r="M2181" s="7"/>
      <c r="AG2181" t="s">
        <v>580</v>
      </c>
    </row>
    <row r="2182" spans="1:33" x14ac:dyDescent="0.3">
      <c r="A2182" t="s">
        <v>895</v>
      </c>
      <c r="B2182" s="3">
        <v>40768</v>
      </c>
      <c r="C2182" s="1">
        <v>100</v>
      </c>
      <c r="D2182" s="1">
        <v>1</v>
      </c>
      <c r="E2182">
        <v>35</v>
      </c>
      <c r="F2182" t="s">
        <v>18</v>
      </c>
      <c r="G2182" t="str">
        <f t="shared" si="34"/>
        <v>F100-1-35A</v>
      </c>
      <c r="H2182" t="s">
        <v>20</v>
      </c>
      <c r="I2182" t="s">
        <v>20</v>
      </c>
      <c r="M2182" s="7"/>
      <c r="AG2182" t="s">
        <v>69</v>
      </c>
    </row>
    <row r="2183" spans="1:33" x14ac:dyDescent="0.3">
      <c r="A2183" t="s">
        <v>895</v>
      </c>
      <c r="B2183" s="3">
        <v>40768</v>
      </c>
      <c r="C2183" s="1">
        <v>100</v>
      </c>
      <c r="D2183" s="1">
        <v>1</v>
      </c>
      <c r="E2183">
        <v>35</v>
      </c>
      <c r="F2183" t="s">
        <v>19</v>
      </c>
      <c r="G2183" t="str">
        <f t="shared" si="34"/>
        <v>F100-1-35B</v>
      </c>
      <c r="H2183" t="s">
        <v>22</v>
      </c>
      <c r="I2183" t="s">
        <v>24</v>
      </c>
      <c r="M2183" s="7"/>
      <c r="AG2183" t="s">
        <v>69</v>
      </c>
    </row>
    <row r="2184" spans="1:33" x14ac:dyDescent="0.3">
      <c r="A2184" t="s">
        <v>895</v>
      </c>
      <c r="B2184" s="3">
        <v>40768</v>
      </c>
      <c r="C2184" s="1">
        <v>100</v>
      </c>
      <c r="D2184" s="1">
        <v>1</v>
      </c>
      <c r="E2184">
        <v>36</v>
      </c>
      <c r="F2184" t="s">
        <v>18</v>
      </c>
      <c r="G2184" t="str">
        <f t="shared" si="34"/>
        <v>F100-1-36A</v>
      </c>
      <c r="H2184" t="s">
        <v>22</v>
      </c>
      <c r="I2184" t="s">
        <v>23</v>
      </c>
      <c r="K2184" t="s">
        <v>25</v>
      </c>
      <c r="L2184" t="s">
        <v>26</v>
      </c>
      <c r="M2184" s="7" t="s">
        <v>588</v>
      </c>
      <c r="N2184" t="s">
        <v>27</v>
      </c>
      <c r="O2184" t="s">
        <v>28</v>
      </c>
      <c r="Q2184">
        <v>45.8</v>
      </c>
      <c r="R2184">
        <v>23.8</v>
      </c>
      <c r="S2184">
        <v>16.75</v>
      </c>
      <c r="W2184">
        <v>20</v>
      </c>
      <c r="X2184">
        <v>21</v>
      </c>
      <c r="Y2184">
        <v>321</v>
      </c>
      <c r="Z2184">
        <f>Y2184-X2184</f>
        <v>300</v>
      </c>
      <c r="AA2184" t="s">
        <v>589</v>
      </c>
      <c r="AC2184">
        <v>219</v>
      </c>
      <c r="AF2184" t="s">
        <v>544</v>
      </c>
      <c r="AG2184" t="s">
        <v>69</v>
      </c>
    </row>
    <row r="2185" spans="1:33" x14ac:dyDescent="0.3">
      <c r="A2185" t="s">
        <v>895</v>
      </c>
      <c r="B2185" s="3">
        <v>40768</v>
      </c>
      <c r="C2185" s="1">
        <v>100</v>
      </c>
      <c r="D2185" s="1">
        <v>1</v>
      </c>
      <c r="E2185">
        <v>36</v>
      </c>
      <c r="F2185" t="s">
        <v>19</v>
      </c>
      <c r="G2185" t="str">
        <f t="shared" si="34"/>
        <v>F100-1-36B</v>
      </c>
      <c r="H2185" t="s">
        <v>20</v>
      </c>
      <c r="I2185" t="s">
        <v>20</v>
      </c>
      <c r="M2185" s="7"/>
      <c r="AG2185" t="s">
        <v>580</v>
      </c>
    </row>
    <row r="2186" spans="1:33" x14ac:dyDescent="0.3">
      <c r="A2186" t="s">
        <v>895</v>
      </c>
      <c r="B2186" s="3">
        <v>40768</v>
      </c>
      <c r="C2186" s="1">
        <v>100</v>
      </c>
      <c r="D2186" s="1">
        <v>1</v>
      </c>
      <c r="E2186">
        <v>37</v>
      </c>
      <c r="F2186" t="s">
        <v>18</v>
      </c>
      <c r="G2186" t="str">
        <f t="shared" si="34"/>
        <v>F100-1-37A</v>
      </c>
      <c r="H2186" t="s">
        <v>20</v>
      </c>
      <c r="I2186" t="s">
        <v>20</v>
      </c>
      <c r="M2186" s="7"/>
      <c r="AG2186" t="s">
        <v>580</v>
      </c>
    </row>
    <row r="2187" spans="1:33" x14ac:dyDescent="0.3">
      <c r="A2187" t="s">
        <v>895</v>
      </c>
      <c r="B2187" s="3">
        <v>40768</v>
      </c>
      <c r="C2187" s="1">
        <v>100</v>
      </c>
      <c r="D2187" s="1">
        <v>1</v>
      </c>
      <c r="E2187">
        <v>37</v>
      </c>
      <c r="F2187" t="s">
        <v>19</v>
      </c>
      <c r="G2187" t="str">
        <f t="shared" si="34"/>
        <v>F100-1-37B</v>
      </c>
      <c r="H2187" t="s">
        <v>20</v>
      </c>
      <c r="I2187" t="s">
        <v>23</v>
      </c>
      <c r="M2187" s="7"/>
      <c r="AG2187" t="s">
        <v>69</v>
      </c>
    </row>
    <row r="2188" spans="1:33" x14ac:dyDescent="0.3">
      <c r="A2188" t="s">
        <v>895</v>
      </c>
      <c r="B2188" s="3">
        <v>40768</v>
      </c>
      <c r="C2188" s="1">
        <v>100</v>
      </c>
      <c r="D2188" s="1">
        <v>1</v>
      </c>
      <c r="E2188">
        <v>38</v>
      </c>
      <c r="F2188" t="s">
        <v>18</v>
      </c>
      <c r="G2188" t="str">
        <f t="shared" si="34"/>
        <v>F100-1-38A</v>
      </c>
      <c r="H2188" t="s">
        <v>20</v>
      </c>
      <c r="I2188" t="s">
        <v>20</v>
      </c>
      <c r="M2188" s="7"/>
      <c r="AG2188" t="s">
        <v>69</v>
      </c>
    </row>
    <row r="2189" spans="1:33" x14ac:dyDescent="0.3">
      <c r="A2189" t="s">
        <v>895</v>
      </c>
      <c r="B2189" s="3">
        <v>40768</v>
      </c>
      <c r="C2189" s="1">
        <v>100</v>
      </c>
      <c r="D2189" s="1">
        <v>1</v>
      </c>
      <c r="E2189">
        <v>38</v>
      </c>
      <c r="F2189" t="s">
        <v>19</v>
      </c>
      <c r="G2189" t="str">
        <f t="shared" si="34"/>
        <v>F100-1-38B</v>
      </c>
      <c r="H2189" t="s">
        <v>20</v>
      </c>
      <c r="I2189" t="s">
        <v>20</v>
      </c>
      <c r="M2189" s="7"/>
      <c r="AG2189" t="s">
        <v>69</v>
      </c>
    </row>
    <row r="2190" spans="1:33" x14ac:dyDescent="0.3">
      <c r="A2190" t="s">
        <v>895</v>
      </c>
      <c r="B2190" s="3">
        <v>40768</v>
      </c>
      <c r="C2190" s="1">
        <v>100</v>
      </c>
      <c r="D2190" s="1">
        <v>1</v>
      </c>
      <c r="E2190">
        <v>39</v>
      </c>
      <c r="F2190" t="s">
        <v>18</v>
      </c>
      <c r="G2190" t="str">
        <f t="shared" si="34"/>
        <v>F100-1-39A</v>
      </c>
      <c r="H2190" t="s">
        <v>20</v>
      </c>
      <c r="I2190" t="s">
        <v>20</v>
      </c>
      <c r="M2190" s="7"/>
      <c r="AG2190" t="s">
        <v>69</v>
      </c>
    </row>
    <row r="2191" spans="1:33" x14ac:dyDescent="0.3">
      <c r="A2191" t="s">
        <v>895</v>
      </c>
      <c r="B2191" s="3">
        <v>40768</v>
      </c>
      <c r="C2191" s="1">
        <v>100</v>
      </c>
      <c r="D2191" s="1">
        <v>1</v>
      </c>
      <c r="E2191">
        <v>39</v>
      </c>
      <c r="F2191" t="s">
        <v>19</v>
      </c>
      <c r="G2191" t="str">
        <f t="shared" si="34"/>
        <v>F100-1-39B</v>
      </c>
      <c r="H2191" t="s">
        <v>20</v>
      </c>
      <c r="I2191" t="s">
        <v>20</v>
      </c>
      <c r="M2191" s="7"/>
      <c r="AG2191" t="s">
        <v>69</v>
      </c>
    </row>
    <row r="2192" spans="1:33" x14ac:dyDescent="0.3">
      <c r="A2192" t="s">
        <v>895</v>
      </c>
      <c r="B2192" s="3">
        <v>40768</v>
      </c>
      <c r="C2192" s="1">
        <v>100</v>
      </c>
      <c r="D2192" s="1">
        <v>1</v>
      </c>
      <c r="E2192">
        <v>40</v>
      </c>
      <c r="F2192" t="s">
        <v>18</v>
      </c>
      <c r="G2192" t="str">
        <f t="shared" si="34"/>
        <v>F100-1-40A</v>
      </c>
      <c r="H2192" t="s">
        <v>20</v>
      </c>
      <c r="I2192" t="s">
        <v>20</v>
      </c>
      <c r="M2192" s="7"/>
      <c r="AG2192" t="s">
        <v>580</v>
      </c>
    </row>
    <row r="2193" spans="1:33" x14ac:dyDescent="0.3">
      <c r="A2193" t="s">
        <v>895</v>
      </c>
      <c r="B2193" s="3">
        <v>40768</v>
      </c>
      <c r="C2193" s="1">
        <v>100</v>
      </c>
      <c r="D2193" s="1">
        <v>1</v>
      </c>
      <c r="E2193">
        <v>40</v>
      </c>
      <c r="F2193" t="s">
        <v>19</v>
      </c>
      <c r="G2193" t="str">
        <f t="shared" si="34"/>
        <v>F100-1-40B</v>
      </c>
      <c r="H2193" t="s">
        <v>20</v>
      </c>
      <c r="I2193" t="s">
        <v>20</v>
      </c>
      <c r="M2193" s="7"/>
      <c r="AG2193" t="s">
        <v>69</v>
      </c>
    </row>
    <row r="2194" spans="1:33" x14ac:dyDescent="0.3">
      <c r="A2194" t="s">
        <v>895</v>
      </c>
      <c r="B2194" s="3">
        <v>40768</v>
      </c>
      <c r="C2194" s="1">
        <v>100</v>
      </c>
      <c r="D2194" s="1">
        <v>1</v>
      </c>
      <c r="E2194">
        <v>41</v>
      </c>
      <c r="F2194" t="s">
        <v>18</v>
      </c>
      <c r="G2194" t="str">
        <f t="shared" si="34"/>
        <v>F100-1-41A</v>
      </c>
      <c r="H2194" t="s">
        <v>20</v>
      </c>
      <c r="I2194" t="s">
        <v>20</v>
      </c>
      <c r="M2194" s="7"/>
      <c r="AG2194" t="s">
        <v>580</v>
      </c>
    </row>
    <row r="2195" spans="1:33" x14ac:dyDescent="0.3">
      <c r="A2195" t="s">
        <v>895</v>
      </c>
      <c r="B2195" s="3">
        <v>40768</v>
      </c>
      <c r="C2195" s="1">
        <v>100</v>
      </c>
      <c r="D2195" s="1">
        <v>1</v>
      </c>
      <c r="E2195">
        <v>41</v>
      </c>
      <c r="F2195" t="s">
        <v>19</v>
      </c>
      <c r="G2195" t="str">
        <f t="shared" si="34"/>
        <v>F100-1-41B</v>
      </c>
      <c r="H2195" t="s">
        <v>20</v>
      </c>
      <c r="I2195" t="s">
        <v>20</v>
      </c>
      <c r="M2195" s="7"/>
      <c r="AG2195" t="s">
        <v>544</v>
      </c>
    </row>
    <row r="2196" spans="1:33" x14ac:dyDescent="0.3">
      <c r="A2196" t="s">
        <v>895</v>
      </c>
      <c r="B2196" s="3">
        <v>40768</v>
      </c>
      <c r="C2196" s="1">
        <v>100</v>
      </c>
      <c r="D2196" s="1">
        <v>1</v>
      </c>
      <c r="E2196">
        <v>42</v>
      </c>
      <c r="F2196" t="s">
        <v>18</v>
      </c>
      <c r="G2196" t="str">
        <f t="shared" si="34"/>
        <v>F100-1-42A</v>
      </c>
      <c r="H2196" t="s">
        <v>20</v>
      </c>
      <c r="I2196" t="s">
        <v>23</v>
      </c>
      <c r="M2196" s="7"/>
      <c r="AG2196" t="s">
        <v>544</v>
      </c>
    </row>
    <row r="2197" spans="1:33" x14ac:dyDescent="0.3">
      <c r="A2197" t="s">
        <v>895</v>
      </c>
      <c r="B2197" s="3">
        <v>40768</v>
      </c>
      <c r="C2197" s="1">
        <v>100</v>
      </c>
      <c r="D2197" s="1">
        <v>1</v>
      </c>
      <c r="E2197">
        <v>42</v>
      </c>
      <c r="F2197" t="s">
        <v>19</v>
      </c>
      <c r="G2197" t="str">
        <f t="shared" si="34"/>
        <v>F100-1-42B</v>
      </c>
      <c r="H2197" t="s">
        <v>20</v>
      </c>
      <c r="I2197" t="s">
        <v>20</v>
      </c>
      <c r="M2197" s="7"/>
      <c r="AG2197" t="s">
        <v>544</v>
      </c>
    </row>
    <row r="2198" spans="1:33" x14ac:dyDescent="0.3">
      <c r="A2198" t="s">
        <v>895</v>
      </c>
      <c r="B2198" s="3">
        <v>40768</v>
      </c>
      <c r="C2198" s="1">
        <v>100</v>
      </c>
      <c r="D2198" s="1">
        <v>1</v>
      </c>
      <c r="E2198">
        <v>43</v>
      </c>
      <c r="F2198" t="s">
        <v>18</v>
      </c>
      <c r="G2198" t="str">
        <f t="shared" si="34"/>
        <v>F100-1-43A</v>
      </c>
      <c r="H2198" t="s">
        <v>20</v>
      </c>
      <c r="I2198" t="s">
        <v>20</v>
      </c>
      <c r="M2198" s="7"/>
      <c r="AG2198" t="s">
        <v>544</v>
      </c>
    </row>
    <row r="2199" spans="1:33" x14ac:dyDescent="0.3">
      <c r="A2199" t="s">
        <v>895</v>
      </c>
      <c r="B2199" s="3">
        <v>40768</v>
      </c>
      <c r="C2199" s="1">
        <v>100</v>
      </c>
      <c r="D2199" s="1">
        <v>1</v>
      </c>
      <c r="E2199">
        <v>43</v>
      </c>
      <c r="F2199" t="s">
        <v>19</v>
      </c>
      <c r="G2199" t="str">
        <f t="shared" si="34"/>
        <v>F100-1-43B</v>
      </c>
      <c r="H2199" t="s">
        <v>20</v>
      </c>
      <c r="I2199" t="s">
        <v>20</v>
      </c>
      <c r="M2199" s="7"/>
      <c r="AG2199" t="s">
        <v>539</v>
      </c>
    </row>
    <row r="2200" spans="1:33" x14ac:dyDescent="0.3">
      <c r="A2200" t="s">
        <v>895</v>
      </c>
      <c r="B2200" s="3">
        <v>40768</v>
      </c>
      <c r="C2200" s="1">
        <v>100</v>
      </c>
      <c r="D2200" s="1">
        <v>1</v>
      </c>
      <c r="E2200">
        <v>44</v>
      </c>
      <c r="F2200" t="s">
        <v>18</v>
      </c>
      <c r="G2200" t="str">
        <f t="shared" si="34"/>
        <v>F100-1-44A</v>
      </c>
      <c r="H2200" t="s">
        <v>20</v>
      </c>
      <c r="I2200" t="s">
        <v>20</v>
      </c>
      <c r="M2200" s="7"/>
      <c r="AG2200" t="s">
        <v>544</v>
      </c>
    </row>
    <row r="2201" spans="1:33" x14ac:dyDescent="0.3">
      <c r="A2201" t="s">
        <v>895</v>
      </c>
      <c r="B2201" s="3">
        <v>40768</v>
      </c>
      <c r="C2201" s="1">
        <v>100</v>
      </c>
      <c r="D2201" s="1">
        <v>1</v>
      </c>
      <c r="E2201">
        <v>44</v>
      </c>
      <c r="F2201" t="s">
        <v>19</v>
      </c>
      <c r="G2201" t="str">
        <f t="shared" si="34"/>
        <v>F100-1-44B</v>
      </c>
      <c r="H2201" t="s">
        <v>22</v>
      </c>
      <c r="I2201" t="s">
        <v>23</v>
      </c>
      <c r="K2201" t="s">
        <v>53</v>
      </c>
      <c r="L2201" t="s">
        <v>26</v>
      </c>
      <c r="M2201" s="7" t="s">
        <v>590</v>
      </c>
      <c r="N2201" t="s">
        <v>27</v>
      </c>
      <c r="O2201" t="s">
        <v>29</v>
      </c>
      <c r="Q2201">
        <v>25.4</v>
      </c>
      <c r="R2201">
        <v>16</v>
      </c>
      <c r="S2201">
        <v>13.9</v>
      </c>
      <c r="W2201">
        <v>56</v>
      </c>
      <c r="X2201">
        <v>21</v>
      </c>
      <c r="Y2201">
        <v>70</v>
      </c>
      <c r="Z2201">
        <f>Y2201-X2201</f>
        <v>49</v>
      </c>
      <c r="AF2201" t="s">
        <v>544</v>
      </c>
      <c r="AG2201" t="s">
        <v>544</v>
      </c>
    </row>
    <row r="2202" spans="1:33" x14ac:dyDescent="0.3">
      <c r="A2202" t="s">
        <v>895</v>
      </c>
      <c r="B2202" s="3">
        <v>40768</v>
      </c>
      <c r="C2202" s="1">
        <v>100</v>
      </c>
      <c r="D2202" s="1">
        <v>1</v>
      </c>
      <c r="E2202">
        <v>45</v>
      </c>
      <c r="F2202" t="s">
        <v>18</v>
      </c>
      <c r="G2202" t="str">
        <f t="shared" si="34"/>
        <v>F100-1-45A</v>
      </c>
      <c r="H2202" t="s">
        <v>22</v>
      </c>
      <c r="I2202" t="s">
        <v>23</v>
      </c>
      <c r="K2202" t="s">
        <v>30</v>
      </c>
      <c r="L2202" t="s">
        <v>26</v>
      </c>
      <c r="M2202" s="7" t="s">
        <v>591</v>
      </c>
      <c r="N2202" t="s">
        <v>27</v>
      </c>
      <c r="O2202" t="s">
        <v>29</v>
      </c>
      <c r="Q2202">
        <v>39.35</v>
      </c>
      <c r="R2202">
        <v>23.2</v>
      </c>
      <c r="S2202">
        <v>15.6</v>
      </c>
      <c r="W2202">
        <v>87</v>
      </c>
      <c r="X2202">
        <v>20</v>
      </c>
      <c r="Y2202">
        <v>131</v>
      </c>
      <c r="Z2202">
        <f>Y2202-X2202</f>
        <v>111</v>
      </c>
      <c r="AC2202">
        <v>218</v>
      </c>
      <c r="AF2202" t="s">
        <v>544</v>
      </c>
      <c r="AG2202" t="s">
        <v>544</v>
      </c>
    </row>
    <row r="2203" spans="1:33" x14ac:dyDescent="0.3">
      <c r="A2203" t="s">
        <v>895</v>
      </c>
      <c r="B2203" s="3">
        <v>40768</v>
      </c>
      <c r="C2203" s="1">
        <v>100</v>
      </c>
      <c r="D2203" s="1">
        <v>1</v>
      </c>
      <c r="E2203">
        <v>45</v>
      </c>
      <c r="F2203" t="s">
        <v>19</v>
      </c>
      <c r="G2203" t="str">
        <f t="shared" si="34"/>
        <v>F100-1-45B</v>
      </c>
      <c r="H2203" t="s">
        <v>20</v>
      </c>
      <c r="I2203" t="s">
        <v>20</v>
      </c>
      <c r="M2203" s="7"/>
      <c r="AG2203" t="s">
        <v>544</v>
      </c>
    </row>
    <row r="2204" spans="1:33" x14ac:dyDescent="0.3">
      <c r="A2204" t="s">
        <v>895</v>
      </c>
      <c r="B2204" s="3">
        <v>40768</v>
      </c>
      <c r="C2204" s="1">
        <v>100</v>
      </c>
      <c r="D2204" s="1">
        <v>1</v>
      </c>
      <c r="E2204">
        <v>46</v>
      </c>
      <c r="F2204" t="s">
        <v>18</v>
      </c>
      <c r="G2204" t="str">
        <f t="shared" si="34"/>
        <v>F100-1-46A</v>
      </c>
      <c r="H2204" t="s">
        <v>20</v>
      </c>
      <c r="I2204" t="s">
        <v>20</v>
      </c>
      <c r="M2204" s="7"/>
      <c r="AG2204" t="s">
        <v>539</v>
      </c>
    </row>
    <row r="2205" spans="1:33" x14ac:dyDescent="0.3">
      <c r="A2205" t="s">
        <v>895</v>
      </c>
      <c r="B2205" s="3">
        <v>40768</v>
      </c>
      <c r="C2205" s="1">
        <v>100</v>
      </c>
      <c r="D2205" s="1">
        <v>1</v>
      </c>
      <c r="E2205">
        <v>46</v>
      </c>
      <c r="F2205" t="s">
        <v>19</v>
      </c>
      <c r="G2205" t="str">
        <f t="shared" si="34"/>
        <v>F100-1-46B</v>
      </c>
      <c r="H2205" t="s">
        <v>20</v>
      </c>
      <c r="I2205" t="s">
        <v>20</v>
      </c>
      <c r="M2205" s="7"/>
      <c r="AG2205" t="s">
        <v>544</v>
      </c>
    </row>
    <row r="2206" spans="1:33" x14ac:dyDescent="0.3">
      <c r="A2206" t="s">
        <v>895</v>
      </c>
      <c r="B2206" s="3">
        <v>40768</v>
      </c>
      <c r="C2206" s="1">
        <v>100</v>
      </c>
      <c r="D2206" s="1">
        <v>1</v>
      </c>
      <c r="E2206">
        <v>47</v>
      </c>
      <c r="F2206" t="s">
        <v>18</v>
      </c>
      <c r="G2206" t="str">
        <f t="shared" si="34"/>
        <v>F100-1-47A</v>
      </c>
      <c r="H2206" t="s">
        <v>20</v>
      </c>
      <c r="I2206" t="s">
        <v>20</v>
      </c>
      <c r="M2206" s="7"/>
      <c r="AG2206" t="s">
        <v>544</v>
      </c>
    </row>
    <row r="2207" spans="1:33" x14ac:dyDescent="0.3">
      <c r="A2207" t="s">
        <v>895</v>
      </c>
      <c r="B2207" s="3">
        <v>40768</v>
      </c>
      <c r="C2207" s="1">
        <v>100</v>
      </c>
      <c r="D2207" s="1">
        <v>1</v>
      </c>
      <c r="E2207">
        <v>47</v>
      </c>
      <c r="F2207" t="s">
        <v>19</v>
      </c>
      <c r="G2207" t="str">
        <f t="shared" si="34"/>
        <v>F100-1-47B</v>
      </c>
      <c r="H2207" t="s">
        <v>20</v>
      </c>
      <c r="I2207" t="s">
        <v>23</v>
      </c>
      <c r="M2207" s="7"/>
      <c r="AG2207" t="s">
        <v>544</v>
      </c>
    </row>
    <row r="2208" spans="1:33" x14ac:dyDescent="0.3">
      <c r="A2208" t="s">
        <v>895</v>
      </c>
      <c r="B2208" s="3">
        <v>40768</v>
      </c>
      <c r="C2208" s="1">
        <v>100</v>
      </c>
      <c r="D2208" s="1">
        <v>1</v>
      </c>
      <c r="E2208">
        <v>48</v>
      </c>
      <c r="F2208" t="s">
        <v>18</v>
      </c>
      <c r="G2208" t="str">
        <f t="shared" si="34"/>
        <v>F100-1-48A</v>
      </c>
      <c r="H2208" t="s">
        <v>20</v>
      </c>
      <c r="I2208" t="s">
        <v>20</v>
      </c>
      <c r="M2208" s="7"/>
      <c r="AG2208" t="s">
        <v>544</v>
      </c>
    </row>
    <row r="2209" spans="1:34" x14ac:dyDescent="0.3">
      <c r="A2209" t="s">
        <v>895</v>
      </c>
      <c r="B2209" s="3">
        <v>40768</v>
      </c>
      <c r="C2209" s="1">
        <v>100</v>
      </c>
      <c r="D2209" s="1">
        <v>1</v>
      </c>
      <c r="E2209">
        <v>48</v>
      </c>
      <c r="F2209" t="s">
        <v>19</v>
      </c>
      <c r="G2209" t="str">
        <f t="shared" si="34"/>
        <v>F100-1-48B</v>
      </c>
      <c r="H2209" t="s">
        <v>20</v>
      </c>
      <c r="I2209" t="s">
        <v>20</v>
      </c>
      <c r="M2209" s="7"/>
      <c r="AG2209" t="s">
        <v>544</v>
      </c>
    </row>
    <row r="2210" spans="1:34" x14ac:dyDescent="0.3">
      <c r="A2210" t="s">
        <v>896</v>
      </c>
      <c r="B2210" s="3">
        <v>40769</v>
      </c>
      <c r="C2210" s="1">
        <v>100</v>
      </c>
      <c r="D2210" s="1">
        <v>1</v>
      </c>
      <c r="E2210">
        <v>1</v>
      </c>
      <c r="F2210" t="s">
        <v>18</v>
      </c>
      <c r="G2210" t="str">
        <f t="shared" si="34"/>
        <v>F100-1-1A</v>
      </c>
      <c r="H2210" t="s">
        <v>20</v>
      </c>
      <c r="I2210" t="s">
        <v>23</v>
      </c>
      <c r="M2210" s="7"/>
      <c r="AG2210" t="s">
        <v>592</v>
      </c>
    </row>
    <row r="2211" spans="1:34" x14ac:dyDescent="0.3">
      <c r="A2211" t="s">
        <v>896</v>
      </c>
      <c r="B2211" s="3">
        <v>40769</v>
      </c>
      <c r="C2211" s="1">
        <v>100</v>
      </c>
      <c r="D2211" s="1">
        <v>1</v>
      </c>
      <c r="E2211">
        <v>1</v>
      </c>
      <c r="F2211" t="s">
        <v>19</v>
      </c>
      <c r="G2211" t="str">
        <f t="shared" si="34"/>
        <v>F100-1-1B</v>
      </c>
      <c r="H2211" t="s">
        <v>20</v>
      </c>
      <c r="I2211" t="s">
        <v>20</v>
      </c>
      <c r="M2211" s="7"/>
      <c r="AG2211" t="s">
        <v>592</v>
      </c>
    </row>
    <row r="2212" spans="1:34" x14ac:dyDescent="0.3">
      <c r="A2212" t="s">
        <v>896</v>
      </c>
      <c r="B2212" s="3">
        <v>40769</v>
      </c>
      <c r="C2212" s="1">
        <v>100</v>
      </c>
      <c r="D2212" s="1">
        <v>1</v>
      </c>
      <c r="E2212">
        <v>2</v>
      </c>
      <c r="F2212" t="s">
        <v>18</v>
      </c>
      <c r="G2212" t="str">
        <f t="shared" si="34"/>
        <v>F100-1-2A</v>
      </c>
      <c r="H2212" t="s">
        <v>20</v>
      </c>
      <c r="I2212" t="s">
        <v>20</v>
      </c>
      <c r="M2212" s="7"/>
      <c r="AG2212" t="s">
        <v>592</v>
      </c>
    </row>
    <row r="2213" spans="1:34" x14ac:dyDescent="0.3">
      <c r="A2213" t="s">
        <v>896</v>
      </c>
      <c r="B2213" s="3">
        <v>40769</v>
      </c>
      <c r="C2213" s="1">
        <v>100</v>
      </c>
      <c r="D2213" s="1">
        <v>1</v>
      </c>
      <c r="E2213">
        <v>2</v>
      </c>
      <c r="F2213" t="s">
        <v>19</v>
      </c>
      <c r="G2213" t="str">
        <f t="shared" si="34"/>
        <v>F100-1-2B</v>
      </c>
      <c r="H2213" t="s">
        <v>20</v>
      </c>
      <c r="I2213" t="s">
        <v>20</v>
      </c>
      <c r="M2213" s="7"/>
      <c r="AG2213" t="s">
        <v>592</v>
      </c>
    </row>
    <row r="2214" spans="1:34" x14ac:dyDescent="0.3">
      <c r="A2214" t="s">
        <v>896</v>
      </c>
      <c r="B2214" s="3">
        <v>40769</v>
      </c>
      <c r="C2214" s="1">
        <v>100</v>
      </c>
      <c r="D2214" s="1">
        <v>1</v>
      </c>
      <c r="E2214">
        <v>3</v>
      </c>
      <c r="F2214" t="s">
        <v>18</v>
      </c>
      <c r="G2214" t="str">
        <f t="shared" si="34"/>
        <v>F100-1-3A</v>
      </c>
      <c r="H2214" t="s">
        <v>20</v>
      </c>
      <c r="I2214" t="s">
        <v>20</v>
      </c>
      <c r="M2214" s="7"/>
      <c r="AG2214" t="s">
        <v>592</v>
      </c>
    </row>
    <row r="2215" spans="1:34" x14ac:dyDescent="0.3">
      <c r="A2215" t="s">
        <v>896</v>
      </c>
      <c r="B2215" s="3">
        <v>40769</v>
      </c>
      <c r="C2215" s="1">
        <v>100</v>
      </c>
      <c r="D2215" s="1">
        <v>1</v>
      </c>
      <c r="E2215">
        <v>3</v>
      </c>
      <c r="F2215" t="s">
        <v>19</v>
      </c>
      <c r="G2215" t="str">
        <f t="shared" si="34"/>
        <v>F100-1-3B</v>
      </c>
      <c r="H2215" t="s">
        <v>22</v>
      </c>
      <c r="I2215" t="s">
        <v>23</v>
      </c>
      <c r="K2215" t="s">
        <v>35</v>
      </c>
      <c r="L2215" t="s">
        <v>71</v>
      </c>
      <c r="M2215" s="7" t="s">
        <v>540</v>
      </c>
      <c r="AF2215" t="s">
        <v>322</v>
      </c>
      <c r="AG2215" t="s">
        <v>592</v>
      </c>
    </row>
    <row r="2216" spans="1:34" x14ac:dyDescent="0.3">
      <c r="A2216" t="s">
        <v>896</v>
      </c>
      <c r="B2216" s="3">
        <v>40769</v>
      </c>
      <c r="C2216" s="1">
        <v>100</v>
      </c>
      <c r="D2216" s="1">
        <v>1</v>
      </c>
      <c r="E2216">
        <v>4</v>
      </c>
      <c r="F2216" t="s">
        <v>18</v>
      </c>
      <c r="G2216" t="str">
        <f t="shared" si="34"/>
        <v>F100-1-4A</v>
      </c>
      <c r="H2216" t="s">
        <v>22</v>
      </c>
      <c r="I2216" t="s">
        <v>23</v>
      </c>
      <c r="K2216" t="s">
        <v>30</v>
      </c>
      <c r="L2216" t="s">
        <v>26</v>
      </c>
      <c r="M2216" s="7" t="s">
        <v>593</v>
      </c>
      <c r="N2216" t="s">
        <v>27</v>
      </c>
      <c r="O2216" t="s">
        <v>29</v>
      </c>
      <c r="P2216" t="s">
        <v>594</v>
      </c>
      <c r="Q2216">
        <v>40.950000000000003</v>
      </c>
      <c r="R2216">
        <v>23.65</v>
      </c>
      <c r="S2216">
        <v>24</v>
      </c>
      <c r="W2216">
        <v>73</v>
      </c>
      <c r="X2216">
        <v>19</v>
      </c>
      <c r="Y2216">
        <v>147</v>
      </c>
      <c r="Z2216">
        <f>Y2216-X2216</f>
        <v>128</v>
      </c>
      <c r="AA2216" t="s">
        <v>595</v>
      </c>
      <c r="AF2216" t="s">
        <v>69</v>
      </c>
      <c r="AG2216" t="s">
        <v>69</v>
      </c>
      <c r="AH2216" t="s">
        <v>596</v>
      </c>
    </row>
    <row r="2217" spans="1:34" x14ac:dyDescent="0.3">
      <c r="A2217" t="s">
        <v>896</v>
      </c>
      <c r="B2217" s="3">
        <v>40769</v>
      </c>
      <c r="C2217" s="1">
        <v>100</v>
      </c>
      <c r="D2217" s="1">
        <v>1</v>
      </c>
      <c r="E2217">
        <v>4</v>
      </c>
      <c r="F2217" t="s">
        <v>19</v>
      </c>
      <c r="G2217" t="str">
        <f t="shared" si="34"/>
        <v>F100-1-4B</v>
      </c>
      <c r="H2217" t="s">
        <v>20</v>
      </c>
      <c r="I2217" t="s">
        <v>20</v>
      </c>
      <c r="M2217" s="7"/>
      <c r="AG2217" t="s">
        <v>69</v>
      </c>
    </row>
    <row r="2218" spans="1:34" x14ac:dyDescent="0.3">
      <c r="A2218" t="s">
        <v>896</v>
      </c>
      <c r="B2218" s="3">
        <v>40769</v>
      </c>
      <c r="C2218" s="1">
        <v>100</v>
      </c>
      <c r="D2218" s="1">
        <v>1</v>
      </c>
      <c r="E2218">
        <v>5</v>
      </c>
      <c r="F2218" t="s">
        <v>18</v>
      </c>
      <c r="G2218" t="str">
        <f t="shared" si="34"/>
        <v>F100-1-5A</v>
      </c>
      <c r="H2218" t="s">
        <v>20</v>
      </c>
      <c r="I2218" t="s">
        <v>20</v>
      </c>
      <c r="M2218" s="7"/>
      <c r="AG2218" t="s">
        <v>69</v>
      </c>
    </row>
    <row r="2219" spans="1:34" x14ac:dyDescent="0.3">
      <c r="A2219" t="s">
        <v>896</v>
      </c>
      <c r="B2219" s="3">
        <v>40769</v>
      </c>
      <c r="C2219" s="1">
        <v>100</v>
      </c>
      <c r="D2219" s="1">
        <v>1</v>
      </c>
      <c r="E2219">
        <v>5</v>
      </c>
      <c r="F2219" t="s">
        <v>19</v>
      </c>
      <c r="G2219" t="str">
        <f t="shared" si="34"/>
        <v>F100-1-5B</v>
      </c>
      <c r="H2219" t="s">
        <v>20</v>
      </c>
      <c r="I2219" t="s">
        <v>23</v>
      </c>
      <c r="J2219" t="s">
        <v>21</v>
      </c>
      <c r="M2219" s="7"/>
      <c r="AG2219" t="s">
        <v>69</v>
      </c>
    </row>
    <row r="2220" spans="1:34" x14ac:dyDescent="0.3">
      <c r="A2220" t="s">
        <v>896</v>
      </c>
      <c r="B2220" s="3">
        <v>40769</v>
      </c>
      <c r="C2220" s="1">
        <v>100</v>
      </c>
      <c r="D2220" s="1">
        <v>1</v>
      </c>
      <c r="E2220">
        <v>6</v>
      </c>
      <c r="F2220" t="s">
        <v>18</v>
      </c>
      <c r="G2220" t="str">
        <f t="shared" si="34"/>
        <v>F100-1-6A</v>
      </c>
      <c r="H2220" t="s">
        <v>20</v>
      </c>
      <c r="I2220" t="s">
        <v>20</v>
      </c>
      <c r="M2220" s="7"/>
      <c r="AG2220" t="s">
        <v>597</v>
      </c>
    </row>
    <row r="2221" spans="1:34" x14ac:dyDescent="0.3">
      <c r="A2221" t="s">
        <v>896</v>
      </c>
      <c r="B2221" s="3">
        <v>40769</v>
      </c>
      <c r="C2221" s="1">
        <v>100</v>
      </c>
      <c r="D2221" s="1">
        <v>1</v>
      </c>
      <c r="E2221">
        <v>6</v>
      </c>
      <c r="F2221" t="s">
        <v>19</v>
      </c>
      <c r="G2221" t="str">
        <f t="shared" si="34"/>
        <v>F100-1-6B</v>
      </c>
      <c r="H2221" t="s">
        <v>20</v>
      </c>
      <c r="I2221" t="s">
        <v>20</v>
      </c>
      <c r="M2221" s="7"/>
      <c r="AG2221" t="s">
        <v>69</v>
      </c>
    </row>
    <row r="2222" spans="1:34" x14ac:dyDescent="0.3">
      <c r="A2222" t="s">
        <v>896</v>
      </c>
      <c r="B2222" s="3">
        <v>40769</v>
      </c>
      <c r="C2222" s="1">
        <v>100</v>
      </c>
      <c r="D2222" s="1">
        <v>1</v>
      </c>
      <c r="E2222">
        <v>7</v>
      </c>
      <c r="F2222" t="s">
        <v>18</v>
      </c>
      <c r="G2222" t="str">
        <f t="shared" si="34"/>
        <v>F100-1-7A</v>
      </c>
      <c r="H2222" t="s">
        <v>20</v>
      </c>
      <c r="I2222" t="s">
        <v>20</v>
      </c>
      <c r="M2222" s="7"/>
      <c r="AG2222" t="s">
        <v>69</v>
      </c>
    </row>
    <row r="2223" spans="1:34" x14ac:dyDescent="0.3">
      <c r="A2223" t="s">
        <v>896</v>
      </c>
      <c r="B2223" s="3">
        <v>40769</v>
      </c>
      <c r="C2223" s="1">
        <v>100</v>
      </c>
      <c r="D2223" s="1">
        <v>1</v>
      </c>
      <c r="E2223">
        <v>7</v>
      </c>
      <c r="F2223" t="s">
        <v>19</v>
      </c>
      <c r="G2223" t="str">
        <f t="shared" si="34"/>
        <v>F100-1-7B</v>
      </c>
      <c r="H2223" t="s">
        <v>20</v>
      </c>
      <c r="I2223" t="s">
        <v>24</v>
      </c>
      <c r="M2223" s="7"/>
      <c r="AG2223" t="s">
        <v>69</v>
      </c>
    </row>
    <row r="2224" spans="1:34" x14ac:dyDescent="0.3">
      <c r="A2224" t="s">
        <v>896</v>
      </c>
      <c r="B2224" s="3">
        <v>40769</v>
      </c>
      <c r="C2224" s="1">
        <v>100</v>
      </c>
      <c r="D2224" s="1">
        <v>1</v>
      </c>
      <c r="E2224">
        <v>8</v>
      </c>
      <c r="F2224" t="s">
        <v>18</v>
      </c>
      <c r="G2224" t="str">
        <f t="shared" si="34"/>
        <v>F100-1-8A</v>
      </c>
      <c r="H2224" t="s">
        <v>20</v>
      </c>
      <c r="I2224" t="s">
        <v>20</v>
      </c>
      <c r="M2224" s="7"/>
      <c r="AG2224" t="s">
        <v>69</v>
      </c>
    </row>
    <row r="2225" spans="1:34" x14ac:dyDescent="0.3">
      <c r="A2225" t="s">
        <v>896</v>
      </c>
      <c r="B2225" s="3">
        <v>40769</v>
      </c>
      <c r="C2225" s="1">
        <v>100</v>
      </c>
      <c r="D2225" s="1">
        <v>1</v>
      </c>
      <c r="E2225">
        <v>8</v>
      </c>
      <c r="F2225" t="s">
        <v>19</v>
      </c>
      <c r="G2225" t="str">
        <f t="shared" si="34"/>
        <v>F100-1-8B</v>
      </c>
      <c r="H2225" t="s">
        <v>20</v>
      </c>
      <c r="I2225" t="s">
        <v>20</v>
      </c>
      <c r="M2225" s="7"/>
      <c r="AG2225" t="s">
        <v>597</v>
      </c>
    </row>
    <row r="2226" spans="1:34" x14ac:dyDescent="0.3">
      <c r="A2226" t="s">
        <v>896</v>
      </c>
      <c r="B2226" s="3">
        <v>40769</v>
      </c>
      <c r="C2226" s="1">
        <v>100</v>
      </c>
      <c r="D2226" s="1">
        <v>1</v>
      </c>
      <c r="E2226">
        <v>9</v>
      </c>
      <c r="F2226" t="s">
        <v>18</v>
      </c>
      <c r="G2226" t="str">
        <f t="shared" si="34"/>
        <v>F100-1-9A</v>
      </c>
      <c r="H2226" t="s">
        <v>20</v>
      </c>
      <c r="I2226" t="s">
        <v>20</v>
      </c>
      <c r="M2226" s="7"/>
      <c r="AG2226" t="s">
        <v>89</v>
      </c>
    </row>
    <row r="2227" spans="1:34" x14ac:dyDescent="0.3">
      <c r="A2227" t="s">
        <v>896</v>
      </c>
      <c r="B2227" s="3">
        <v>40769</v>
      </c>
      <c r="C2227" s="1">
        <v>100</v>
      </c>
      <c r="D2227" s="1">
        <v>1</v>
      </c>
      <c r="E2227">
        <v>9</v>
      </c>
      <c r="F2227" t="s">
        <v>19</v>
      </c>
      <c r="G2227" t="str">
        <f t="shared" si="34"/>
        <v>F100-1-9B</v>
      </c>
      <c r="H2227" t="s">
        <v>20</v>
      </c>
      <c r="I2227" t="s">
        <v>20</v>
      </c>
      <c r="M2227" s="7"/>
      <c r="AG2227" t="s">
        <v>544</v>
      </c>
    </row>
    <row r="2228" spans="1:34" x14ac:dyDescent="0.3">
      <c r="A2228" t="s">
        <v>896</v>
      </c>
      <c r="B2228" s="3">
        <v>40769</v>
      </c>
      <c r="C2228" s="1">
        <v>100</v>
      </c>
      <c r="D2228" s="1">
        <v>1</v>
      </c>
      <c r="E2228">
        <v>10</v>
      </c>
      <c r="F2228" t="s">
        <v>18</v>
      </c>
      <c r="G2228" t="str">
        <f t="shared" si="34"/>
        <v>F100-1-10A</v>
      </c>
      <c r="H2228" t="s">
        <v>20</v>
      </c>
      <c r="I2228" t="s">
        <v>20</v>
      </c>
      <c r="M2228" s="7"/>
      <c r="AG2228" t="s">
        <v>544</v>
      </c>
    </row>
    <row r="2229" spans="1:34" x14ac:dyDescent="0.3">
      <c r="A2229" t="s">
        <v>896</v>
      </c>
      <c r="B2229" s="3">
        <v>40769</v>
      </c>
      <c r="C2229" s="1">
        <v>100</v>
      </c>
      <c r="D2229" s="1">
        <v>1</v>
      </c>
      <c r="E2229">
        <v>10</v>
      </c>
      <c r="F2229" t="s">
        <v>19</v>
      </c>
      <c r="G2229" t="str">
        <f t="shared" si="34"/>
        <v>F100-1-10B</v>
      </c>
      <c r="H2229" t="s">
        <v>20</v>
      </c>
      <c r="I2229" t="s">
        <v>20</v>
      </c>
      <c r="M2229" s="7"/>
      <c r="AG2229" t="s">
        <v>544</v>
      </c>
    </row>
    <row r="2230" spans="1:34" x14ac:dyDescent="0.3">
      <c r="A2230" t="s">
        <v>896</v>
      </c>
      <c r="B2230" s="3">
        <v>40769</v>
      </c>
      <c r="C2230" s="1">
        <v>100</v>
      </c>
      <c r="D2230" s="1">
        <v>1</v>
      </c>
      <c r="E2230">
        <v>11</v>
      </c>
      <c r="F2230" t="s">
        <v>18</v>
      </c>
      <c r="G2230" t="str">
        <f t="shared" si="34"/>
        <v>F100-1-11A</v>
      </c>
      <c r="H2230" t="s">
        <v>20</v>
      </c>
      <c r="I2230" t="s">
        <v>20</v>
      </c>
      <c r="M2230" s="7"/>
      <c r="AG2230" t="s">
        <v>544</v>
      </c>
    </row>
    <row r="2231" spans="1:34" x14ac:dyDescent="0.3">
      <c r="A2231" t="s">
        <v>896</v>
      </c>
      <c r="B2231" s="3">
        <v>40769</v>
      </c>
      <c r="C2231" s="1">
        <v>100</v>
      </c>
      <c r="D2231" s="1">
        <v>1</v>
      </c>
      <c r="E2231">
        <v>11</v>
      </c>
      <c r="F2231" t="s">
        <v>19</v>
      </c>
      <c r="G2231" t="str">
        <f t="shared" si="34"/>
        <v>F100-1-11B</v>
      </c>
      <c r="H2231" t="s">
        <v>20</v>
      </c>
      <c r="I2231" t="s">
        <v>20</v>
      </c>
      <c r="M2231" s="7"/>
      <c r="AG2231" t="s">
        <v>544</v>
      </c>
    </row>
    <row r="2232" spans="1:34" x14ac:dyDescent="0.3">
      <c r="A2232" t="s">
        <v>896</v>
      </c>
      <c r="B2232" s="3">
        <v>40769</v>
      </c>
      <c r="C2232" s="1">
        <v>100</v>
      </c>
      <c r="D2232" s="1">
        <v>1</v>
      </c>
      <c r="E2232">
        <v>12</v>
      </c>
      <c r="F2232" t="s">
        <v>18</v>
      </c>
      <c r="G2232" t="str">
        <f t="shared" si="34"/>
        <v>F100-1-12A</v>
      </c>
      <c r="H2232" t="s">
        <v>20</v>
      </c>
      <c r="I2232" t="s">
        <v>20</v>
      </c>
      <c r="M2232" s="7"/>
      <c r="AG2232" t="s">
        <v>544</v>
      </c>
    </row>
    <row r="2233" spans="1:34" x14ac:dyDescent="0.3">
      <c r="A2233" t="s">
        <v>896</v>
      </c>
      <c r="B2233" s="3">
        <v>40769</v>
      </c>
      <c r="C2233" s="1">
        <v>100</v>
      </c>
      <c r="D2233" s="1">
        <v>1</v>
      </c>
      <c r="E2233">
        <v>12</v>
      </c>
      <c r="F2233" t="s">
        <v>19</v>
      </c>
      <c r="G2233" t="str">
        <f t="shared" si="34"/>
        <v>F100-1-12B</v>
      </c>
      <c r="H2233" t="s">
        <v>20</v>
      </c>
      <c r="I2233" t="s">
        <v>24</v>
      </c>
      <c r="M2233" s="7"/>
      <c r="AG2233" t="s">
        <v>89</v>
      </c>
    </row>
    <row r="2234" spans="1:34" x14ac:dyDescent="0.3">
      <c r="A2234" t="s">
        <v>896</v>
      </c>
      <c r="B2234" s="3">
        <v>40769</v>
      </c>
      <c r="C2234" s="1">
        <v>100</v>
      </c>
      <c r="D2234" s="1">
        <v>1</v>
      </c>
      <c r="E2234">
        <v>13</v>
      </c>
      <c r="F2234" t="s">
        <v>18</v>
      </c>
      <c r="G2234" t="str">
        <f t="shared" si="34"/>
        <v>F100-1-13A</v>
      </c>
      <c r="H2234" t="s">
        <v>20</v>
      </c>
      <c r="I2234" t="s">
        <v>20</v>
      </c>
      <c r="M2234" s="7"/>
      <c r="AG2234" t="s">
        <v>544</v>
      </c>
    </row>
    <row r="2235" spans="1:34" x14ac:dyDescent="0.3">
      <c r="A2235" t="s">
        <v>896</v>
      </c>
      <c r="B2235" s="3">
        <v>40769</v>
      </c>
      <c r="C2235" s="1">
        <v>100</v>
      </c>
      <c r="D2235" s="1">
        <v>1</v>
      </c>
      <c r="E2235">
        <v>13</v>
      </c>
      <c r="F2235" t="s">
        <v>19</v>
      </c>
      <c r="G2235" t="str">
        <f t="shared" si="34"/>
        <v>F100-1-13B</v>
      </c>
      <c r="H2235" t="s">
        <v>22</v>
      </c>
      <c r="I2235" t="s">
        <v>23</v>
      </c>
      <c r="K2235" t="s">
        <v>30</v>
      </c>
      <c r="L2235" t="s">
        <v>26</v>
      </c>
      <c r="M2235" s="7" t="s">
        <v>598</v>
      </c>
      <c r="N2235" t="s">
        <v>27</v>
      </c>
      <c r="O2235" t="s">
        <v>28</v>
      </c>
      <c r="Q2235">
        <v>37.25</v>
      </c>
      <c r="R2235">
        <v>22</v>
      </c>
      <c r="S2235">
        <v>9.4499999999999993</v>
      </c>
      <c r="W2235">
        <v>138</v>
      </c>
      <c r="X2235">
        <v>20</v>
      </c>
      <c r="Y2235">
        <v>121</v>
      </c>
      <c r="Z2235">
        <f>Y2235-X2235</f>
        <v>101</v>
      </c>
      <c r="AA2235" t="s">
        <v>599</v>
      </c>
      <c r="AF2235" t="s">
        <v>69</v>
      </c>
      <c r="AG2235" t="s">
        <v>544</v>
      </c>
      <c r="AH2235" t="s">
        <v>600</v>
      </c>
    </row>
    <row r="2236" spans="1:34" x14ac:dyDescent="0.3">
      <c r="A2236" t="s">
        <v>896</v>
      </c>
      <c r="B2236" s="3">
        <v>40769</v>
      </c>
      <c r="C2236" s="1">
        <v>100</v>
      </c>
      <c r="D2236" s="1">
        <v>1</v>
      </c>
      <c r="E2236">
        <v>14</v>
      </c>
      <c r="F2236" t="s">
        <v>18</v>
      </c>
      <c r="G2236" t="str">
        <f t="shared" si="34"/>
        <v>F100-1-14A</v>
      </c>
      <c r="H2236" t="s">
        <v>20</v>
      </c>
      <c r="I2236" t="s">
        <v>20</v>
      </c>
      <c r="M2236" s="7"/>
      <c r="AG2236" t="s">
        <v>544</v>
      </c>
    </row>
    <row r="2237" spans="1:34" x14ac:dyDescent="0.3">
      <c r="A2237" t="s">
        <v>896</v>
      </c>
      <c r="B2237" s="3">
        <v>40769</v>
      </c>
      <c r="C2237" s="1">
        <v>100</v>
      </c>
      <c r="D2237" s="1">
        <v>1</v>
      </c>
      <c r="E2237">
        <v>14</v>
      </c>
      <c r="F2237" t="s">
        <v>19</v>
      </c>
      <c r="G2237" t="str">
        <f t="shared" si="34"/>
        <v>F100-1-14B</v>
      </c>
      <c r="H2237" t="s">
        <v>20</v>
      </c>
      <c r="I2237" t="s">
        <v>20</v>
      </c>
      <c r="M2237" s="7"/>
      <c r="AG2237" t="s">
        <v>544</v>
      </c>
    </row>
    <row r="2238" spans="1:34" x14ac:dyDescent="0.3">
      <c r="A2238" t="s">
        <v>896</v>
      </c>
      <c r="B2238" s="3">
        <v>40769</v>
      </c>
      <c r="C2238" s="1">
        <v>100</v>
      </c>
      <c r="D2238" s="1">
        <v>1</v>
      </c>
      <c r="E2238">
        <v>15</v>
      </c>
      <c r="F2238" t="s">
        <v>18</v>
      </c>
      <c r="G2238" t="str">
        <f t="shared" si="34"/>
        <v>F100-1-15A</v>
      </c>
      <c r="H2238" t="s">
        <v>20</v>
      </c>
      <c r="I2238" t="s">
        <v>20</v>
      </c>
      <c r="M2238" s="7"/>
      <c r="AG2238" t="s">
        <v>544</v>
      </c>
    </row>
    <row r="2239" spans="1:34" x14ac:dyDescent="0.3">
      <c r="A2239" t="s">
        <v>896</v>
      </c>
      <c r="B2239" s="3">
        <v>40769</v>
      </c>
      <c r="C2239" s="1">
        <v>100</v>
      </c>
      <c r="D2239" s="1">
        <v>1</v>
      </c>
      <c r="E2239">
        <v>15</v>
      </c>
      <c r="F2239" t="s">
        <v>19</v>
      </c>
      <c r="G2239" t="str">
        <f t="shared" si="34"/>
        <v>F100-1-15B</v>
      </c>
      <c r="H2239" t="s">
        <v>20</v>
      </c>
      <c r="I2239" t="s">
        <v>20</v>
      </c>
      <c r="M2239" s="7"/>
      <c r="AG2239" t="s">
        <v>544</v>
      </c>
    </row>
    <row r="2240" spans="1:34" x14ac:dyDescent="0.3">
      <c r="A2240" t="s">
        <v>896</v>
      </c>
      <c r="B2240" s="3">
        <v>40769</v>
      </c>
      <c r="C2240" s="1">
        <v>100</v>
      </c>
      <c r="D2240" s="1">
        <v>1</v>
      </c>
      <c r="E2240">
        <v>16</v>
      </c>
      <c r="F2240" t="s">
        <v>18</v>
      </c>
      <c r="G2240" t="str">
        <f t="shared" si="34"/>
        <v>F100-1-16A</v>
      </c>
      <c r="H2240" t="s">
        <v>20</v>
      </c>
      <c r="I2240" t="s">
        <v>20</v>
      </c>
      <c r="M2240" s="7"/>
      <c r="AG2240" t="s">
        <v>544</v>
      </c>
    </row>
    <row r="2241" spans="1:33" x14ac:dyDescent="0.3">
      <c r="A2241" t="s">
        <v>896</v>
      </c>
      <c r="B2241" s="3">
        <v>40769</v>
      </c>
      <c r="C2241" s="1">
        <v>100</v>
      </c>
      <c r="D2241" s="1">
        <v>1</v>
      </c>
      <c r="E2241">
        <v>16</v>
      </c>
      <c r="F2241" t="s">
        <v>19</v>
      </c>
      <c r="G2241" t="str">
        <f t="shared" si="34"/>
        <v>F100-1-16B</v>
      </c>
      <c r="H2241" t="s">
        <v>20</v>
      </c>
      <c r="I2241" t="s">
        <v>20</v>
      </c>
      <c r="M2241" s="7"/>
      <c r="AG2241" t="s">
        <v>544</v>
      </c>
    </row>
    <row r="2242" spans="1:33" x14ac:dyDescent="0.3">
      <c r="A2242" t="s">
        <v>896</v>
      </c>
      <c r="B2242" s="3">
        <v>40769</v>
      </c>
      <c r="C2242" s="1">
        <v>100</v>
      </c>
      <c r="D2242" s="1">
        <v>1</v>
      </c>
      <c r="E2242">
        <v>17</v>
      </c>
      <c r="F2242" t="s">
        <v>18</v>
      </c>
      <c r="G2242" t="str">
        <f t="shared" si="34"/>
        <v>F100-1-17A</v>
      </c>
      <c r="H2242" t="s">
        <v>20</v>
      </c>
      <c r="I2242" t="s">
        <v>23</v>
      </c>
      <c r="J2242" t="s">
        <v>21</v>
      </c>
      <c r="M2242" s="7"/>
      <c r="AG2242" t="s">
        <v>597</v>
      </c>
    </row>
    <row r="2243" spans="1:33" x14ac:dyDescent="0.3">
      <c r="A2243" t="s">
        <v>896</v>
      </c>
      <c r="B2243" s="3">
        <v>40769</v>
      </c>
      <c r="C2243" s="1">
        <v>100</v>
      </c>
      <c r="D2243" s="1">
        <v>1</v>
      </c>
      <c r="E2243">
        <v>17</v>
      </c>
      <c r="F2243" t="s">
        <v>19</v>
      </c>
      <c r="G2243" t="str">
        <f t="shared" ref="G2243:G2306" si="35">"F"&amp;C2243&amp;"-"&amp;D2243&amp;"-"&amp;E2243&amp;UPPER(F2243)</f>
        <v>F100-1-17B</v>
      </c>
      <c r="H2243" t="s">
        <v>20</v>
      </c>
      <c r="I2243" t="s">
        <v>20</v>
      </c>
      <c r="M2243" s="7"/>
      <c r="AG2243" t="s">
        <v>597</v>
      </c>
    </row>
    <row r="2244" spans="1:33" x14ac:dyDescent="0.3">
      <c r="A2244" t="s">
        <v>896</v>
      </c>
      <c r="B2244" s="3">
        <v>40769</v>
      </c>
      <c r="C2244" s="1">
        <v>100</v>
      </c>
      <c r="D2244" s="1">
        <v>1</v>
      </c>
      <c r="E2244">
        <v>18</v>
      </c>
      <c r="F2244" t="s">
        <v>18</v>
      </c>
      <c r="G2244" t="str">
        <f t="shared" si="35"/>
        <v>F100-1-18A</v>
      </c>
      <c r="H2244" t="s">
        <v>20</v>
      </c>
      <c r="I2244" t="s">
        <v>20</v>
      </c>
      <c r="M2244" s="7"/>
      <c r="AG2244" t="s">
        <v>597</v>
      </c>
    </row>
    <row r="2245" spans="1:33" x14ac:dyDescent="0.3">
      <c r="A2245" t="s">
        <v>896</v>
      </c>
      <c r="B2245" s="3">
        <v>40769</v>
      </c>
      <c r="C2245" s="1">
        <v>100</v>
      </c>
      <c r="D2245" s="1">
        <v>1</v>
      </c>
      <c r="E2245">
        <v>18</v>
      </c>
      <c r="F2245" t="s">
        <v>19</v>
      </c>
      <c r="G2245" t="str">
        <f t="shared" si="35"/>
        <v>F100-1-18B</v>
      </c>
      <c r="H2245" t="s">
        <v>20</v>
      </c>
      <c r="I2245" t="s">
        <v>20</v>
      </c>
      <c r="M2245" s="7"/>
      <c r="AG2245" t="s">
        <v>597</v>
      </c>
    </row>
    <row r="2246" spans="1:33" x14ac:dyDescent="0.3">
      <c r="A2246" t="s">
        <v>896</v>
      </c>
      <c r="B2246" s="3">
        <v>40769</v>
      </c>
      <c r="C2246" s="1">
        <v>100</v>
      </c>
      <c r="D2246" s="1">
        <v>1</v>
      </c>
      <c r="E2246">
        <v>19</v>
      </c>
      <c r="F2246" t="s">
        <v>18</v>
      </c>
      <c r="G2246" t="str">
        <f t="shared" si="35"/>
        <v>F100-1-19A</v>
      </c>
      <c r="H2246" t="s">
        <v>20</v>
      </c>
      <c r="I2246" t="s">
        <v>20</v>
      </c>
      <c r="J2246" t="s">
        <v>21</v>
      </c>
      <c r="M2246" s="7"/>
      <c r="AG2246" t="s">
        <v>597</v>
      </c>
    </row>
    <row r="2247" spans="1:33" x14ac:dyDescent="0.3">
      <c r="A2247" t="s">
        <v>896</v>
      </c>
      <c r="B2247" s="3">
        <v>40769</v>
      </c>
      <c r="C2247" s="1">
        <v>100</v>
      </c>
      <c r="D2247" s="1">
        <v>1</v>
      </c>
      <c r="E2247">
        <v>19</v>
      </c>
      <c r="F2247" t="s">
        <v>19</v>
      </c>
      <c r="G2247" t="str">
        <f t="shared" si="35"/>
        <v>F100-1-19B</v>
      </c>
      <c r="H2247" t="s">
        <v>20</v>
      </c>
      <c r="I2247" t="s">
        <v>20</v>
      </c>
      <c r="M2247" s="7"/>
      <c r="AG2247" t="s">
        <v>597</v>
      </c>
    </row>
    <row r="2248" spans="1:33" x14ac:dyDescent="0.3">
      <c r="A2248" t="s">
        <v>896</v>
      </c>
      <c r="B2248" s="3">
        <v>40769</v>
      </c>
      <c r="C2248" s="1">
        <v>100</v>
      </c>
      <c r="D2248" s="1">
        <v>1</v>
      </c>
      <c r="E2248">
        <v>20</v>
      </c>
      <c r="F2248" t="s">
        <v>18</v>
      </c>
      <c r="G2248" t="str">
        <f t="shared" si="35"/>
        <v>F100-1-20A</v>
      </c>
      <c r="H2248" t="s">
        <v>20</v>
      </c>
      <c r="I2248" t="s">
        <v>24</v>
      </c>
      <c r="M2248" s="7"/>
      <c r="AG2248" t="s">
        <v>597</v>
      </c>
    </row>
    <row r="2249" spans="1:33" x14ac:dyDescent="0.3">
      <c r="A2249" t="s">
        <v>896</v>
      </c>
      <c r="B2249" s="3">
        <v>40769</v>
      </c>
      <c r="C2249" s="1">
        <v>100</v>
      </c>
      <c r="D2249" s="1">
        <v>1</v>
      </c>
      <c r="E2249">
        <v>20</v>
      </c>
      <c r="F2249" t="s">
        <v>19</v>
      </c>
      <c r="G2249" t="str">
        <f t="shared" si="35"/>
        <v>F100-1-20B</v>
      </c>
      <c r="H2249" t="s">
        <v>20</v>
      </c>
      <c r="I2249" t="s">
        <v>20</v>
      </c>
      <c r="J2249" t="s">
        <v>21</v>
      </c>
      <c r="M2249" s="7"/>
      <c r="AG2249" t="s">
        <v>597</v>
      </c>
    </row>
    <row r="2250" spans="1:33" x14ac:dyDescent="0.3">
      <c r="A2250" t="s">
        <v>896</v>
      </c>
      <c r="B2250" s="3">
        <v>40769</v>
      </c>
      <c r="C2250" s="1">
        <v>100</v>
      </c>
      <c r="D2250" s="1">
        <v>1</v>
      </c>
      <c r="E2250" s="4">
        <v>21</v>
      </c>
      <c r="F2250" t="s">
        <v>18</v>
      </c>
      <c r="G2250" t="str">
        <f t="shared" si="35"/>
        <v>F100-1-21A</v>
      </c>
      <c r="H2250" t="s">
        <v>22</v>
      </c>
      <c r="I2250" t="s">
        <v>23</v>
      </c>
      <c r="K2250" t="s">
        <v>35</v>
      </c>
      <c r="L2250" t="s">
        <v>71</v>
      </c>
      <c r="M2250" s="7" t="s">
        <v>584</v>
      </c>
      <c r="AA2250" t="s">
        <v>601</v>
      </c>
      <c r="AF2250" t="s">
        <v>69</v>
      </c>
      <c r="AG2250" t="s">
        <v>597</v>
      </c>
    </row>
    <row r="2251" spans="1:33" x14ac:dyDescent="0.3">
      <c r="A2251" t="s">
        <v>896</v>
      </c>
      <c r="B2251" s="3">
        <v>40769</v>
      </c>
      <c r="C2251" s="1">
        <v>100</v>
      </c>
      <c r="D2251" s="1">
        <v>1</v>
      </c>
      <c r="E2251">
        <v>21</v>
      </c>
      <c r="F2251" t="s">
        <v>19</v>
      </c>
      <c r="G2251" t="str">
        <f t="shared" si="35"/>
        <v>F100-1-21B</v>
      </c>
      <c r="H2251" t="s">
        <v>22</v>
      </c>
      <c r="I2251" t="s">
        <v>23</v>
      </c>
      <c r="K2251" t="s">
        <v>30</v>
      </c>
      <c r="L2251" t="s">
        <v>71</v>
      </c>
      <c r="M2251" s="7" t="s">
        <v>548</v>
      </c>
      <c r="AF2251" t="s">
        <v>69</v>
      </c>
      <c r="AG2251" t="s">
        <v>597</v>
      </c>
    </row>
    <row r="2252" spans="1:33" x14ac:dyDescent="0.3">
      <c r="A2252" t="s">
        <v>896</v>
      </c>
      <c r="B2252" s="3">
        <v>40769</v>
      </c>
      <c r="C2252" s="1">
        <v>100</v>
      </c>
      <c r="D2252" s="1">
        <v>1</v>
      </c>
      <c r="E2252">
        <v>22</v>
      </c>
      <c r="F2252" t="s">
        <v>18</v>
      </c>
      <c r="G2252" t="str">
        <f t="shared" si="35"/>
        <v>F100-1-22A</v>
      </c>
      <c r="H2252" t="s">
        <v>20</v>
      </c>
      <c r="I2252" t="s">
        <v>23</v>
      </c>
      <c r="J2252" t="s">
        <v>21</v>
      </c>
      <c r="M2252" s="7"/>
      <c r="AG2252" t="s">
        <v>597</v>
      </c>
    </row>
    <row r="2253" spans="1:33" x14ac:dyDescent="0.3">
      <c r="A2253" t="s">
        <v>896</v>
      </c>
      <c r="B2253" s="3">
        <v>40769</v>
      </c>
      <c r="C2253" s="1">
        <v>100</v>
      </c>
      <c r="D2253" s="1">
        <v>1</v>
      </c>
      <c r="E2253">
        <v>22</v>
      </c>
      <c r="F2253" t="s">
        <v>19</v>
      </c>
      <c r="G2253" t="str">
        <f t="shared" si="35"/>
        <v>F100-1-22B</v>
      </c>
      <c r="H2253" t="s">
        <v>602</v>
      </c>
      <c r="I2253" t="s">
        <v>24</v>
      </c>
      <c r="M2253" s="7"/>
      <c r="AG2253" t="s">
        <v>597</v>
      </c>
    </row>
    <row r="2254" spans="1:33" x14ac:dyDescent="0.3">
      <c r="A2254" t="s">
        <v>896</v>
      </c>
      <c r="B2254" s="3">
        <v>40769</v>
      </c>
      <c r="C2254" s="1">
        <v>100</v>
      </c>
      <c r="D2254" s="1">
        <v>1</v>
      </c>
      <c r="E2254">
        <v>23</v>
      </c>
      <c r="F2254" t="s">
        <v>18</v>
      </c>
      <c r="G2254" t="str">
        <f t="shared" si="35"/>
        <v>F100-1-23A</v>
      </c>
      <c r="H2254" t="s">
        <v>22</v>
      </c>
      <c r="I2254" t="s">
        <v>23</v>
      </c>
      <c r="K2254" t="s">
        <v>30</v>
      </c>
      <c r="L2254" t="s">
        <v>71</v>
      </c>
      <c r="M2254" s="7" t="s">
        <v>557</v>
      </c>
      <c r="AG2254" t="s">
        <v>597</v>
      </c>
    </row>
    <row r="2255" spans="1:33" x14ac:dyDescent="0.3">
      <c r="A2255" t="s">
        <v>896</v>
      </c>
      <c r="B2255" s="3">
        <v>40769</v>
      </c>
      <c r="C2255" s="1">
        <v>100</v>
      </c>
      <c r="D2255" s="1">
        <v>1</v>
      </c>
      <c r="E2255">
        <v>23</v>
      </c>
      <c r="F2255" t="s">
        <v>19</v>
      </c>
      <c r="G2255" t="str">
        <f t="shared" si="35"/>
        <v>F100-1-23B</v>
      </c>
      <c r="H2255" t="s">
        <v>20</v>
      </c>
      <c r="I2255" t="s">
        <v>24</v>
      </c>
      <c r="M2255" s="7"/>
      <c r="AG2255" t="s">
        <v>597</v>
      </c>
    </row>
    <row r="2256" spans="1:33" x14ac:dyDescent="0.3">
      <c r="A2256" t="s">
        <v>896</v>
      </c>
      <c r="B2256" s="3">
        <v>40769</v>
      </c>
      <c r="C2256" s="1">
        <v>100</v>
      </c>
      <c r="D2256" s="1">
        <v>1</v>
      </c>
      <c r="E2256">
        <v>24</v>
      </c>
      <c r="F2256" t="s">
        <v>18</v>
      </c>
      <c r="G2256" t="str">
        <f t="shared" si="35"/>
        <v>F100-1-24A</v>
      </c>
      <c r="H2256" t="s">
        <v>20</v>
      </c>
      <c r="I2256" t="s">
        <v>23</v>
      </c>
      <c r="J2256" t="s">
        <v>21</v>
      </c>
      <c r="M2256" s="7"/>
      <c r="AG2256" t="s">
        <v>597</v>
      </c>
    </row>
    <row r="2257" spans="1:34" x14ac:dyDescent="0.3">
      <c r="A2257" t="s">
        <v>896</v>
      </c>
      <c r="B2257" s="3">
        <v>40769</v>
      </c>
      <c r="C2257" s="1">
        <v>100</v>
      </c>
      <c r="D2257" s="1">
        <v>1</v>
      </c>
      <c r="E2257">
        <v>24</v>
      </c>
      <c r="F2257" t="s">
        <v>19</v>
      </c>
      <c r="G2257" t="str">
        <f t="shared" si="35"/>
        <v>F100-1-24B</v>
      </c>
      <c r="H2257" t="s">
        <v>20</v>
      </c>
      <c r="I2257" t="s">
        <v>23</v>
      </c>
      <c r="J2257" t="s">
        <v>21</v>
      </c>
      <c r="M2257" s="7"/>
      <c r="AG2257" t="s">
        <v>597</v>
      </c>
    </row>
    <row r="2258" spans="1:34" x14ac:dyDescent="0.3">
      <c r="A2258" t="s">
        <v>896</v>
      </c>
      <c r="B2258" s="3">
        <v>40769</v>
      </c>
      <c r="C2258" s="1">
        <v>100</v>
      </c>
      <c r="D2258" s="1">
        <v>1</v>
      </c>
      <c r="E2258">
        <v>25</v>
      </c>
      <c r="F2258" t="s">
        <v>18</v>
      </c>
      <c r="G2258" t="str">
        <f t="shared" si="35"/>
        <v>F100-1-25A</v>
      </c>
      <c r="H2258" t="s">
        <v>22</v>
      </c>
      <c r="I2258" t="s">
        <v>23</v>
      </c>
      <c r="K2258" t="s">
        <v>53</v>
      </c>
      <c r="L2258" t="s">
        <v>26</v>
      </c>
      <c r="M2258" s="7" t="s">
        <v>603</v>
      </c>
      <c r="N2258" t="s">
        <v>27</v>
      </c>
      <c r="O2258" t="s">
        <v>34</v>
      </c>
      <c r="Q2258">
        <v>24.3</v>
      </c>
      <c r="R2258">
        <v>17.7</v>
      </c>
      <c r="S2258">
        <v>10.55</v>
      </c>
      <c r="W2258">
        <v>44</v>
      </c>
      <c r="X2258">
        <v>20</v>
      </c>
      <c r="Y2258">
        <v>71</v>
      </c>
      <c r="Z2258">
        <f>Y2258-X2258</f>
        <v>51</v>
      </c>
      <c r="AA2258" t="s">
        <v>604</v>
      </c>
      <c r="AF2258" t="s">
        <v>69</v>
      </c>
      <c r="AG2258" t="s">
        <v>89</v>
      </c>
      <c r="AH2258" t="s">
        <v>605</v>
      </c>
    </row>
    <row r="2259" spans="1:34" x14ac:dyDescent="0.3">
      <c r="A2259" t="s">
        <v>896</v>
      </c>
      <c r="B2259" s="3">
        <v>40769</v>
      </c>
      <c r="C2259" s="1">
        <v>100</v>
      </c>
      <c r="D2259" s="1">
        <v>1</v>
      </c>
      <c r="E2259">
        <v>25</v>
      </c>
      <c r="F2259" t="s">
        <v>19</v>
      </c>
      <c r="G2259" t="str">
        <f t="shared" si="35"/>
        <v>F100-1-25B</v>
      </c>
      <c r="H2259" t="s">
        <v>20</v>
      </c>
      <c r="I2259" t="s">
        <v>20</v>
      </c>
      <c r="J2259" t="s">
        <v>21</v>
      </c>
      <c r="M2259" s="7"/>
      <c r="AG2259" t="s">
        <v>89</v>
      </c>
    </row>
    <row r="2260" spans="1:34" x14ac:dyDescent="0.3">
      <c r="A2260" t="s">
        <v>896</v>
      </c>
      <c r="B2260" s="3">
        <v>40769</v>
      </c>
      <c r="C2260" s="1">
        <v>100</v>
      </c>
      <c r="D2260" s="1">
        <v>1</v>
      </c>
      <c r="E2260">
        <v>26</v>
      </c>
      <c r="F2260" t="s">
        <v>18</v>
      </c>
      <c r="G2260" t="str">
        <f t="shared" si="35"/>
        <v>F100-1-26A</v>
      </c>
      <c r="H2260" t="s">
        <v>20</v>
      </c>
      <c r="I2260" t="s">
        <v>24</v>
      </c>
      <c r="M2260" s="7"/>
      <c r="AG2260" t="s">
        <v>89</v>
      </c>
    </row>
    <row r="2261" spans="1:34" x14ac:dyDescent="0.3">
      <c r="A2261" t="s">
        <v>896</v>
      </c>
      <c r="B2261" s="3">
        <v>40769</v>
      </c>
      <c r="C2261" s="1">
        <v>100</v>
      </c>
      <c r="D2261" s="1">
        <v>1</v>
      </c>
      <c r="E2261">
        <v>26</v>
      </c>
      <c r="F2261" t="s">
        <v>19</v>
      </c>
      <c r="G2261" t="str">
        <f t="shared" si="35"/>
        <v>F100-1-26B</v>
      </c>
      <c r="H2261" t="s">
        <v>20</v>
      </c>
      <c r="I2261" t="s">
        <v>20</v>
      </c>
      <c r="J2261" t="s">
        <v>21</v>
      </c>
      <c r="M2261" s="7"/>
      <c r="AG2261" t="s">
        <v>89</v>
      </c>
    </row>
    <row r="2262" spans="1:34" x14ac:dyDescent="0.3">
      <c r="A2262" t="s">
        <v>896</v>
      </c>
      <c r="B2262" s="3">
        <v>40769</v>
      </c>
      <c r="C2262" s="1">
        <v>100</v>
      </c>
      <c r="D2262" s="1">
        <v>1</v>
      </c>
      <c r="E2262">
        <v>27</v>
      </c>
      <c r="F2262" t="s">
        <v>18</v>
      </c>
      <c r="G2262" t="str">
        <f t="shared" si="35"/>
        <v>F100-1-27A</v>
      </c>
      <c r="H2262" t="s">
        <v>20</v>
      </c>
      <c r="I2262" t="s">
        <v>20</v>
      </c>
      <c r="M2262" s="7"/>
      <c r="AG2262" t="s">
        <v>89</v>
      </c>
    </row>
    <row r="2263" spans="1:34" x14ac:dyDescent="0.3">
      <c r="A2263" t="s">
        <v>896</v>
      </c>
      <c r="B2263" s="3">
        <v>40769</v>
      </c>
      <c r="C2263" s="1">
        <v>100</v>
      </c>
      <c r="D2263" s="1">
        <v>1</v>
      </c>
      <c r="E2263">
        <v>27</v>
      </c>
      <c r="F2263" t="s">
        <v>19</v>
      </c>
      <c r="G2263" t="str">
        <f t="shared" si="35"/>
        <v>F100-1-27B</v>
      </c>
      <c r="H2263" t="s">
        <v>20</v>
      </c>
      <c r="I2263" t="s">
        <v>24</v>
      </c>
      <c r="M2263" s="7"/>
      <c r="AG2263" t="s">
        <v>89</v>
      </c>
    </row>
    <row r="2264" spans="1:34" x14ac:dyDescent="0.3">
      <c r="A2264" t="s">
        <v>896</v>
      </c>
      <c r="B2264" s="3">
        <v>40769</v>
      </c>
      <c r="C2264" s="1">
        <v>100</v>
      </c>
      <c r="D2264" s="1">
        <v>1</v>
      </c>
      <c r="E2264">
        <v>28</v>
      </c>
      <c r="F2264" t="s">
        <v>18</v>
      </c>
      <c r="G2264" t="str">
        <f t="shared" si="35"/>
        <v>F100-1-28A</v>
      </c>
      <c r="H2264" t="s">
        <v>22</v>
      </c>
      <c r="I2264" t="s">
        <v>23</v>
      </c>
      <c r="K2264" t="s">
        <v>30</v>
      </c>
      <c r="L2264" t="s">
        <v>71</v>
      </c>
      <c r="M2264" s="7" t="s">
        <v>553</v>
      </c>
      <c r="AF2264" t="s">
        <v>322</v>
      </c>
      <c r="AG2264" t="s">
        <v>89</v>
      </c>
    </row>
    <row r="2265" spans="1:34" x14ac:dyDescent="0.3">
      <c r="A2265" t="s">
        <v>896</v>
      </c>
      <c r="B2265" s="3">
        <v>40769</v>
      </c>
      <c r="C2265" s="1">
        <v>100</v>
      </c>
      <c r="D2265" s="1">
        <v>1</v>
      </c>
      <c r="E2265" s="6">
        <v>28</v>
      </c>
      <c r="F2265" s="6" t="s">
        <v>19</v>
      </c>
      <c r="G2265" t="str">
        <f t="shared" si="35"/>
        <v>F100-1-28B</v>
      </c>
      <c r="H2265" t="s">
        <v>20</v>
      </c>
      <c r="I2265" t="s">
        <v>20</v>
      </c>
      <c r="M2265" s="7"/>
      <c r="AG2265" t="s">
        <v>89</v>
      </c>
    </row>
    <row r="2266" spans="1:34" x14ac:dyDescent="0.3">
      <c r="A2266" t="s">
        <v>896</v>
      </c>
      <c r="B2266" s="3">
        <v>40769</v>
      </c>
      <c r="C2266" s="1">
        <v>100</v>
      </c>
      <c r="D2266" s="1">
        <v>1</v>
      </c>
      <c r="E2266">
        <v>29</v>
      </c>
      <c r="F2266" t="s">
        <v>18</v>
      </c>
      <c r="G2266" t="str">
        <f t="shared" si="35"/>
        <v>F100-1-29A</v>
      </c>
      <c r="H2266" t="s">
        <v>20</v>
      </c>
      <c r="I2266" t="s">
        <v>23</v>
      </c>
      <c r="M2266" s="7"/>
      <c r="AG2266" t="s">
        <v>89</v>
      </c>
    </row>
    <row r="2267" spans="1:34" x14ac:dyDescent="0.3">
      <c r="A2267" t="s">
        <v>896</v>
      </c>
      <c r="B2267" s="3">
        <v>40769</v>
      </c>
      <c r="C2267" s="1">
        <v>100</v>
      </c>
      <c r="D2267" s="1">
        <v>1</v>
      </c>
      <c r="E2267">
        <v>29</v>
      </c>
      <c r="F2267" t="s">
        <v>19</v>
      </c>
      <c r="G2267" t="str">
        <f t="shared" si="35"/>
        <v>F100-1-29B</v>
      </c>
      <c r="H2267" t="s">
        <v>20</v>
      </c>
      <c r="I2267" t="s">
        <v>20</v>
      </c>
      <c r="J2267" t="s">
        <v>21</v>
      </c>
      <c r="M2267" s="7"/>
      <c r="AG2267" t="s">
        <v>89</v>
      </c>
    </row>
    <row r="2268" spans="1:34" x14ac:dyDescent="0.3">
      <c r="A2268" t="s">
        <v>896</v>
      </c>
      <c r="B2268" s="3">
        <v>40769</v>
      </c>
      <c r="C2268" s="1">
        <v>100</v>
      </c>
      <c r="D2268" s="1">
        <v>1</v>
      </c>
      <c r="E2268">
        <v>30</v>
      </c>
      <c r="F2268" t="s">
        <v>18</v>
      </c>
      <c r="G2268" t="str">
        <f t="shared" si="35"/>
        <v>F100-1-30A</v>
      </c>
      <c r="H2268" t="s">
        <v>20</v>
      </c>
      <c r="I2268" t="s">
        <v>24</v>
      </c>
      <c r="M2268" s="7"/>
      <c r="AG2268" t="s">
        <v>89</v>
      </c>
    </row>
    <row r="2269" spans="1:34" x14ac:dyDescent="0.3">
      <c r="A2269" t="s">
        <v>896</v>
      </c>
      <c r="B2269" s="3">
        <v>40769</v>
      </c>
      <c r="C2269" s="1">
        <v>100</v>
      </c>
      <c r="D2269" s="1">
        <v>1</v>
      </c>
      <c r="E2269">
        <v>30</v>
      </c>
      <c r="F2269" t="s">
        <v>19</v>
      </c>
      <c r="G2269" t="str">
        <f t="shared" si="35"/>
        <v>F100-1-30B</v>
      </c>
      <c r="H2269" t="s">
        <v>20</v>
      </c>
      <c r="I2269" t="s">
        <v>20</v>
      </c>
      <c r="M2269" s="7"/>
      <c r="AG2269" t="s">
        <v>89</v>
      </c>
    </row>
    <row r="2270" spans="1:34" x14ac:dyDescent="0.3">
      <c r="A2270" t="s">
        <v>896</v>
      </c>
      <c r="B2270" s="3">
        <v>40769</v>
      </c>
      <c r="C2270" s="1">
        <v>100</v>
      </c>
      <c r="D2270" s="1">
        <v>1</v>
      </c>
      <c r="E2270">
        <v>31</v>
      </c>
      <c r="F2270" t="s">
        <v>18</v>
      </c>
      <c r="G2270" t="str">
        <f t="shared" si="35"/>
        <v>F100-1-31A</v>
      </c>
      <c r="H2270" t="s">
        <v>20</v>
      </c>
      <c r="I2270" t="s">
        <v>20</v>
      </c>
      <c r="M2270" s="7"/>
      <c r="AG2270" t="s">
        <v>89</v>
      </c>
    </row>
    <row r="2271" spans="1:34" x14ac:dyDescent="0.3">
      <c r="A2271" t="s">
        <v>896</v>
      </c>
      <c r="B2271" s="3">
        <v>40769</v>
      </c>
      <c r="C2271" s="1">
        <v>100</v>
      </c>
      <c r="D2271" s="1">
        <v>1</v>
      </c>
      <c r="E2271">
        <v>31</v>
      </c>
      <c r="F2271" t="s">
        <v>19</v>
      </c>
      <c r="G2271" t="str">
        <f t="shared" si="35"/>
        <v>F100-1-31B</v>
      </c>
      <c r="H2271" t="s">
        <v>22</v>
      </c>
      <c r="I2271" t="s">
        <v>23</v>
      </c>
      <c r="K2271" t="s">
        <v>86</v>
      </c>
      <c r="L2271" t="s">
        <v>26</v>
      </c>
      <c r="M2271" s="7" t="s">
        <v>606</v>
      </c>
      <c r="N2271" t="s">
        <v>27</v>
      </c>
      <c r="O2271" t="s">
        <v>29</v>
      </c>
      <c r="Q2271">
        <v>42.05</v>
      </c>
      <c r="R2271">
        <v>20.05</v>
      </c>
      <c r="S2271">
        <v>26</v>
      </c>
      <c r="W2271">
        <v>11</v>
      </c>
      <c r="X2271">
        <v>23</v>
      </c>
      <c r="Y2271">
        <v>207</v>
      </c>
      <c r="Z2271">
        <f>Y2271-X2271</f>
        <v>184</v>
      </c>
      <c r="AF2271" t="s">
        <v>69</v>
      </c>
      <c r="AG2271" t="s">
        <v>89</v>
      </c>
    </row>
    <row r="2272" spans="1:34" x14ac:dyDescent="0.3">
      <c r="A2272" t="s">
        <v>896</v>
      </c>
      <c r="B2272" s="3">
        <v>40769</v>
      </c>
      <c r="C2272" s="1">
        <v>100</v>
      </c>
      <c r="D2272" s="1">
        <v>1</v>
      </c>
      <c r="E2272">
        <v>32</v>
      </c>
      <c r="F2272" t="s">
        <v>18</v>
      </c>
      <c r="G2272" t="str">
        <f t="shared" si="35"/>
        <v>F100-1-32A</v>
      </c>
      <c r="H2272" t="s">
        <v>22</v>
      </c>
      <c r="I2272" t="s">
        <v>23</v>
      </c>
      <c r="K2272" t="s">
        <v>53</v>
      </c>
      <c r="L2272" t="s">
        <v>26</v>
      </c>
      <c r="M2272" s="7" t="s">
        <v>607</v>
      </c>
      <c r="N2272" t="s">
        <v>27</v>
      </c>
      <c r="O2272" t="s">
        <v>29</v>
      </c>
      <c r="Q2272">
        <v>27.1</v>
      </c>
      <c r="R2272">
        <v>17.149999999999999</v>
      </c>
      <c r="S2272">
        <v>13.6</v>
      </c>
      <c r="W2272">
        <v>25</v>
      </c>
      <c r="X2272">
        <v>24</v>
      </c>
      <c r="Y2272">
        <v>73</v>
      </c>
      <c r="Z2272">
        <f>Y2272-X2272</f>
        <v>49</v>
      </c>
      <c r="AA2272" t="s">
        <v>608</v>
      </c>
      <c r="AF2272" t="s">
        <v>69</v>
      </c>
      <c r="AG2272" t="s">
        <v>89</v>
      </c>
    </row>
    <row r="2273" spans="1:33" x14ac:dyDescent="0.3">
      <c r="A2273" t="s">
        <v>896</v>
      </c>
      <c r="B2273" s="3">
        <v>40769</v>
      </c>
      <c r="C2273" s="1">
        <v>100</v>
      </c>
      <c r="D2273" s="1">
        <v>1</v>
      </c>
      <c r="E2273">
        <v>32</v>
      </c>
      <c r="F2273" t="s">
        <v>19</v>
      </c>
      <c r="G2273" t="str">
        <f t="shared" si="35"/>
        <v>F100-1-32B</v>
      </c>
      <c r="H2273" t="s">
        <v>20</v>
      </c>
      <c r="I2273" t="s">
        <v>20</v>
      </c>
      <c r="J2273" t="s">
        <v>21</v>
      </c>
      <c r="M2273" s="7"/>
      <c r="AG2273" t="s">
        <v>89</v>
      </c>
    </row>
    <row r="2274" spans="1:33" x14ac:dyDescent="0.3">
      <c r="A2274" t="s">
        <v>896</v>
      </c>
      <c r="B2274" s="3">
        <v>40769</v>
      </c>
      <c r="C2274" s="1">
        <v>100</v>
      </c>
      <c r="D2274" s="1">
        <v>1</v>
      </c>
      <c r="E2274">
        <v>33</v>
      </c>
      <c r="F2274" t="s">
        <v>18</v>
      </c>
      <c r="G2274" t="str">
        <f t="shared" si="35"/>
        <v>F100-1-33A</v>
      </c>
      <c r="H2274" t="s">
        <v>20</v>
      </c>
      <c r="I2274" t="s">
        <v>24</v>
      </c>
      <c r="M2274" s="7"/>
      <c r="AG2274" t="s">
        <v>597</v>
      </c>
    </row>
    <row r="2275" spans="1:33" x14ac:dyDescent="0.3">
      <c r="A2275" t="s">
        <v>896</v>
      </c>
      <c r="B2275" s="3">
        <v>40769</v>
      </c>
      <c r="C2275" s="1">
        <v>100</v>
      </c>
      <c r="D2275" s="1">
        <v>1</v>
      </c>
      <c r="E2275">
        <v>33</v>
      </c>
      <c r="F2275" t="s">
        <v>19</v>
      </c>
      <c r="G2275" t="str">
        <f t="shared" si="35"/>
        <v>F100-1-33B</v>
      </c>
      <c r="H2275" t="s">
        <v>22</v>
      </c>
      <c r="I2275" t="s">
        <v>23</v>
      </c>
      <c r="K2275" t="s">
        <v>53</v>
      </c>
      <c r="L2275" t="s">
        <v>26</v>
      </c>
      <c r="M2275" s="7" t="s">
        <v>609</v>
      </c>
      <c r="N2275" t="s">
        <v>27</v>
      </c>
      <c r="O2275" t="s">
        <v>34</v>
      </c>
      <c r="Q2275">
        <v>27.65</v>
      </c>
      <c r="R2275">
        <v>17.899999999999999</v>
      </c>
      <c r="S2275">
        <v>10.25</v>
      </c>
      <c r="W2275">
        <v>47</v>
      </c>
      <c r="X2275">
        <v>24</v>
      </c>
      <c r="Y2275">
        <v>78</v>
      </c>
      <c r="Z2275">
        <f>Y2275-X2275</f>
        <v>54</v>
      </c>
      <c r="AF2275" t="s">
        <v>69</v>
      </c>
      <c r="AG2275" t="s">
        <v>597</v>
      </c>
    </row>
    <row r="2276" spans="1:33" x14ac:dyDescent="0.3">
      <c r="A2276" t="s">
        <v>896</v>
      </c>
      <c r="B2276" s="3">
        <v>40769</v>
      </c>
      <c r="C2276" s="1">
        <v>100</v>
      </c>
      <c r="D2276" s="1">
        <v>1</v>
      </c>
      <c r="E2276">
        <v>34</v>
      </c>
      <c r="F2276" t="s">
        <v>18</v>
      </c>
      <c r="G2276" t="str">
        <f t="shared" si="35"/>
        <v>F100-1-34A</v>
      </c>
      <c r="H2276" t="s">
        <v>22</v>
      </c>
      <c r="I2276" t="s">
        <v>23</v>
      </c>
      <c r="K2276" t="s">
        <v>35</v>
      </c>
      <c r="L2276" t="s">
        <v>26</v>
      </c>
      <c r="M2276" s="7" t="s">
        <v>610</v>
      </c>
      <c r="N2276" t="s">
        <v>27</v>
      </c>
      <c r="O2276" t="s">
        <v>29</v>
      </c>
      <c r="Q2276">
        <v>27.6</v>
      </c>
      <c r="R2276">
        <v>16.25</v>
      </c>
      <c r="S2276">
        <v>13.15</v>
      </c>
      <c r="W2276">
        <v>13</v>
      </c>
      <c r="X2276">
        <v>25</v>
      </c>
      <c r="Y2276">
        <v>63</v>
      </c>
      <c r="Z2276">
        <f>Y2276-X2276</f>
        <v>38</v>
      </c>
      <c r="AA2276" t="s">
        <v>611</v>
      </c>
      <c r="AF2276" t="s">
        <v>69</v>
      </c>
      <c r="AG2276" t="s">
        <v>597</v>
      </c>
    </row>
    <row r="2277" spans="1:33" x14ac:dyDescent="0.3">
      <c r="A2277" t="s">
        <v>896</v>
      </c>
      <c r="B2277" s="3">
        <v>40769</v>
      </c>
      <c r="C2277" s="1">
        <v>100</v>
      </c>
      <c r="D2277" s="1">
        <v>1</v>
      </c>
      <c r="E2277">
        <v>34</v>
      </c>
      <c r="F2277" t="s">
        <v>19</v>
      </c>
      <c r="G2277" t="str">
        <f t="shared" si="35"/>
        <v>F100-1-34B</v>
      </c>
      <c r="H2277" t="s">
        <v>22</v>
      </c>
      <c r="I2277" t="s">
        <v>23</v>
      </c>
      <c r="K2277" t="s">
        <v>30</v>
      </c>
      <c r="L2277" t="s">
        <v>71</v>
      </c>
      <c r="M2277" s="7" t="s">
        <v>563</v>
      </c>
      <c r="AF2277" t="s">
        <v>322</v>
      </c>
      <c r="AG2277" t="s">
        <v>597</v>
      </c>
    </row>
    <row r="2278" spans="1:33" x14ac:dyDescent="0.3">
      <c r="A2278" t="s">
        <v>896</v>
      </c>
      <c r="B2278" s="3">
        <v>40769</v>
      </c>
      <c r="C2278" s="1">
        <v>100</v>
      </c>
      <c r="D2278" s="1">
        <v>1</v>
      </c>
      <c r="E2278">
        <v>35</v>
      </c>
      <c r="F2278" t="s">
        <v>18</v>
      </c>
      <c r="G2278" t="str">
        <f t="shared" si="35"/>
        <v>F100-1-35A</v>
      </c>
      <c r="H2278" t="s">
        <v>20</v>
      </c>
      <c r="I2278" t="s">
        <v>24</v>
      </c>
      <c r="M2278" s="7"/>
      <c r="AG2278" t="s">
        <v>597</v>
      </c>
    </row>
    <row r="2279" spans="1:33" x14ac:dyDescent="0.3">
      <c r="A2279" t="s">
        <v>896</v>
      </c>
      <c r="B2279" s="3">
        <v>40769</v>
      </c>
      <c r="C2279" s="1">
        <v>100</v>
      </c>
      <c r="D2279" s="1">
        <v>1</v>
      </c>
      <c r="E2279">
        <v>35</v>
      </c>
      <c r="F2279" t="s">
        <v>19</v>
      </c>
      <c r="G2279" t="str">
        <f t="shared" si="35"/>
        <v>F100-1-35B</v>
      </c>
      <c r="H2279" t="s">
        <v>20</v>
      </c>
      <c r="I2279" t="s">
        <v>20</v>
      </c>
      <c r="M2279" s="7"/>
      <c r="AG2279" t="s">
        <v>597</v>
      </c>
    </row>
    <row r="2280" spans="1:33" x14ac:dyDescent="0.3">
      <c r="A2280" t="s">
        <v>896</v>
      </c>
      <c r="B2280" s="3">
        <v>40769</v>
      </c>
      <c r="C2280" s="1">
        <v>100</v>
      </c>
      <c r="D2280" s="1">
        <v>1</v>
      </c>
      <c r="E2280">
        <v>36</v>
      </c>
      <c r="F2280" t="s">
        <v>18</v>
      </c>
      <c r="G2280" t="str">
        <f t="shared" si="35"/>
        <v>F100-1-36A</v>
      </c>
      <c r="H2280" t="s">
        <v>20</v>
      </c>
      <c r="I2280" t="s">
        <v>20</v>
      </c>
      <c r="M2280" s="7"/>
      <c r="AG2280" t="s">
        <v>597</v>
      </c>
    </row>
    <row r="2281" spans="1:33" x14ac:dyDescent="0.3">
      <c r="A2281" t="s">
        <v>896</v>
      </c>
      <c r="B2281" s="3">
        <v>40769</v>
      </c>
      <c r="C2281" s="1">
        <v>100</v>
      </c>
      <c r="D2281" s="1">
        <v>1</v>
      </c>
      <c r="E2281">
        <v>36</v>
      </c>
      <c r="F2281" t="s">
        <v>19</v>
      </c>
      <c r="G2281" t="str">
        <f t="shared" si="35"/>
        <v>F100-1-36B</v>
      </c>
      <c r="H2281" t="s">
        <v>20</v>
      </c>
      <c r="I2281" t="s">
        <v>20</v>
      </c>
      <c r="J2281" t="s">
        <v>21</v>
      </c>
      <c r="M2281" s="7"/>
      <c r="AG2281" t="s">
        <v>597</v>
      </c>
    </row>
    <row r="2282" spans="1:33" x14ac:dyDescent="0.3">
      <c r="A2282" t="s">
        <v>896</v>
      </c>
      <c r="B2282" s="3">
        <v>40769</v>
      </c>
      <c r="C2282" s="1">
        <v>100</v>
      </c>
      <c r="D2282" s="1">
        <v>1</v>
      </c>
      <c r="E2282">
        <v>37</v>
      </c>
      <c r="F2282" t="s">
        <v>18</v>
      </c>
      <c r="G2282" t="str">
        <f t="shared" si="35"/>
        <v>F100-1-37A</v>
      </c>
      <c r="H2282" t="s">
        <v>20</v>
      </c>
      <c r="I2282" t="s">
        <v>20</v>
      </c>
      <c r="M2282" s="7"/>
      <c r="AG2282" t="s">
        <v>597</v>
      </c>
    </row>
    <row r="2283" spans="1:33" x14ac:dyDescent="0.3">
      <c r="A2283" t="s">
        <v>896</v>
      </c>
      <c r="B2283" s="3">
        <v>40769</v>
      </c>
      <c r="C2283" s="1">
        <v>100</v>
      </c>
      <c r="D2283" s="1">
        <v>1</v>
      </c>
      <c r="E2283">
        <v>37</v>
      </c>
      <c r="F2283" t="s">
        <v>19</v>
      </c>
      <c r="G2283" t="str">
        <f t="shared" si="35"/>
        <v>F100-1-37B</v>
      </c>
      <c r="H2283" t="s">
        <v>20</v>
      </c>
      <c r="I2283" t="s">
        <v>20</v>
      </c>
      <c r="M2283" s="7"/>
      <c r="AG2283" t="s">
        <v>597</v>
      </c>
    </row>
    <row r="2284" spans="1:33" x14ac:dyDescent="0.3">
      <c r="A2284" t="s">
        <v>896</v>
      </c>
      <c r="B2284" s="3">
        <v>40769</v>
      </c>
      <c r="C2284" s="1">
        <v>100</v>
      </c>
      <c r="D2284" s="1">
        <v>1</v>
      </c>
      <c r="E2284">
        <v>38</v>
      </c>
      <c r="F2284" t="s">
        <v>18</v>
      </c>
      <c r="G2284" t="str">
        <f t="shared" si="35"/>
        <v>F100-1-38A</v>
      </c>
      <c r="H2284" t="s">
        <v>20</v>
      </c>
      <c r="I2284" t="s">
        <v>24</v>
      </c>
      <c r="M2284" s="7"/>
      <c r="AG2284" t="s">
        <v>597</v>
      </c>
    </row>
    <row r="2285" spans="1:33" x14ac:dyDescent="0.3">
      <c r="A2285" t="s">
        <v>896</v>
      </c>
      <c r="B2285" s="3">
        <v>40769</v>
      </c>
      <c r="C2285" s="1">
        <v>100</v>
      </c>
      <c r="D2285" s="1">
        <v>1</v>
      </c>
      <c r="E2285">
        <v>38</v>
      </c>
      <c r="F2285" t="s">
        <v>19</v>
      </c>
      <c r="G2285" t="str">
        <f t="shared" si="35"/>
        <v>F100-1-38B</v>
      </c>
      <c r="H2285" t="s">
        <v>20</v>
      </c>
      <c r="I2285" t="s">
        <v>20</v>
      </c>
      <c r="M2285" s="7"/>
      <c r="AG2285" t="s">
        <v>597</v>
      </c>
    </row>
    <row r="2286" spans="1:33" x14ac:dyDescent="0.3">
      <c r="A2286" t="s">
        <v>896</v>
      </c>
      <c r="B2286" s="3">
        <v>40769</v>
      </c>
      <c r="C2286" s="1">
        <v>100</v>
      </c>
      <c r="D2286" s="1">
        <v>1</v>
      </c>
      <c r="E2286">
        <v>39</v>
      </c>
      <c r="F2286" t="s">
        <v>18</v>
      </c>
      <c r="G2286" t="str">
        <f t="shared" si="35"/>
        <v>F100-1-39A</v>
      </c>
      <c r="H2286" t="s">
        <v>20</v>
      </c>
      <c r="I2286" t="s">
        <v>20</v>
      </c>
      <c r="M2286" s="7"/>
      <c r="AG2286" t="s">
        <v>597</v>
      </c>
    </row>
    <row r="2287" spans="1:33" x14ac:dyDescent="0.3">
      <c r="A2287" t="s">
        <v>896</v>
      </c>
      <c r="B2287" s="3">
        <v>40769</v>
      </c>
      <c r="C2287" s="1">
        <v>100</v>
      </c>
      <c r="D2287" s="1">
        <v>1</v>
      </c>
      <c r="E2287">
        <v>39</v>
      </c>
      <c r="F2287" t="s">
        <v>19</v>
      </c>
      <c r="G2287" t="str">
        <f t="shared" si="35"/>
        <v>F100-1-39B</v>
      </c>
      <c r="H2287" t="s">
        <v>20</v>
      </c>
      <c r="I2287" t="s">
        <v>20</v>
      </c>
      <c r="M2287" s="7"/>
      <c r="AG2287" t="s">
        <v>597</v>
      </c>
    </row>
    <row r="2288" spans="1:33" x14ac:dyDescent="0.3">
      <c r="A2288" t="s">
        <v>896</v>
      </c>
      <c r="B2288" s="3">
        <v>40769</v>
      </c>
      <c r="C2288" s="1">
        <v>100</v>
      </c>
      <c r="D2288" s="1">
        <v>1</v>
      </c>
      <c r="E2288">
        <v>40</v>
      </c>
      <c r="F2288" t="s">
        <v>18</v>
      </c>
      <c r="G2288" t="str">
        <f t="shared" si="35"/>
        <v>F100-1-40A</v>
      </c>
      <c r="H2288" t="s">
        <v>22</v>
      </c>
      <c r="I2288" t="s">
        <v>24</v>
      </c>
      <c r="M2288" s="7"/>
      <c r="AG2288" t="s">
        <v>597</v>
      </c>
    </row>
    <row r="2289" spans="1:33" x14ac:dyDescent="0.3">
      <c r="A2289" t="s">
        <v>896</v>
      </c>
      <c r="B2289" s="3">
        <v>40769</v>
      </c>
      <c r="C2289" s="1">
        <v>100</v>
      </c>
      <c r="D2289" s="1">
        <v>1</v>
      </c>
      <c r="E2289">
        <v>40</v>
      </c>
      <c r="F2289" t="s">
        <v>19</v>
      </c>
      <c r="G2289" t="str">
        <f t="shared" si="35"/>
        <v>F100-1-40B</v>
      </c>
      <c r="H2289" t="s">
        <v>20</v>
      </c>
      <c r="I2289" t="s">
        <v>20</v>
      </c>
      <c r="M2289" s="7"/>
      <c r="AG2289" t="s">
        <v>597</v>
      </c>
    </row>
    <row r="2290" spans="1:33" x14ac:dyDescent="0.3">
      <c r="A2290" t="s">
        <v>896</v>
      </c>
      <c r="B2290" s="3">
        <v>40769</v>
      </c>
      <c r="C2290" s="1">
        <v>100</v>
      </c>
      <c r="D2290" s="1">
        <v>1</v>
      </c>
      <c r="E2290">
        <v>41</v>
      </c>
      <c r="F2290" t="s">
        <v>18</v>
      </c>
      <c r="G2290" t="str">
        <f t="shared" si="35"/>
        <v>F100-1-41A</v>
      </c>
      <c r="H2290" t="s">
        <v>20</v>
      </c>
      <c r="I2290" t="s">
        <v>20</v>
      </c>
      <c r="M2290" s="7"/>
      <c r="AG2290" t="s">
        <v>89</v>
      </c>
    </row>
    <row r="2291" spans="1:33" x14ac:dyDescent="0.3">
      <c r="A2291" t="s">
        <v>896</v>
      </c>
      <c r="B2291" s="3">
        <v>40769</v>
      </c>
      <c r="C2291" s="1">
        <v>100</v>
      </c>
      <c r="D2291" s="1">
        <v>1</v>
      </c>
      <c r="E2291">
        <v>41</v>
      </c>
      <c r="F2291" t="s">
        <v>19</v>
      </c>
      <c r="G2291" t="str">
        <f t="shared" si="35"/>
        <v>F100-1-41B</v>
      </c>
      <c r="H2291" t="s">
        <v>20</v>
      </c>
      <c r="I2291" t="s">
        <v>20</v>
      </c>
      <c r="M2291" s="7"/>
      <c r="AG2291" t="s">
        <v>89</v>
      </c>
    </row>
    <row r="2292" spans="1:33" x14ac:dyDescent="0.3">
      <c r="A2292" t="s">
        <v>896</v>
      </c>
      <c r="B2292" s="3">
        <v>40769</v>
      </c>
      <c r="C2292" s="1">
        <v>100</v>
      </c>
      <c r="D2292" s="1">
        <v>1</v>
      </c>
      <c r="E2292">
        <v>42</v>
      </c>
      <c r="F2292" t="s">
        <v>18</v>
      </c>
      <c r="G2292" t="str">
        <f t="shared" si="35"/>
        <v>F100-1-42A</v>
      </c>
      <c r="H2292" t="s">
        <v>20</v>
      </c>
      <c r="I2292" t="s">
        <v>20</v>
      </c>
      <c r="M2292" s="7"/>
      <c r="AG2292" t="s">
        <v>89</v>
      </c>
    </row>
    <row r="2293" spans="1:33" x14ac:dyDescent="0.3">
      <c r="A2293" t="s">
        <v>896</v>
      </c>
      <c r="B2293" s="3">
        <v>40769</v>
      </c>
      <c r="C2293" s="1">
        <v>100</v>
      </c>
      <c r="D2293" s="1">
        <v>1</v>
      </c>
      <c r="E2293">
        <v>42</v>
      </c>
      <c r="F2293" t="s">
        <v>19</v>
      </c>
      <c r="G2293" t="str">
        <f t="shared" si="35"/>
        <v>F100-1-42B</v>
      </c>
      <c r="H2293" t="s">
        <v>20</v>
      </c>
      <c r="I2293" t="s">
        <v>20</v>
      </c>
      <c r="M2293" s="7"/>
      <c r="AG2293" t="s">
        <v>89</v>
      </c>
    </row>
    <row r="2294" spans="1:33" x14ac:dyDescent="0.3">
      <c r="A2294" t="s">
        <v>896</v>
      </c>
      <c r="B2294" s="3">
        <v>40769</v>
      </c>
      <c r="C2294" s="1">
        <v>100</v>
      </c>
      <c r="D2294" s="1">
        <v>1</v>
      </c>
      <c r="E2294">
        <v>43</v>
      </c>
      <c r="F2294" t="s">
        <v>18</v>
      </c>
      <c r="G2294" t="str">
        <f t="shared" si="35"/>
        <v>F100-1-43A</v>
      </c>
      <c r="H2294" t="s">
        <v>20</v>
      </c>
      <c r="I2294" t="s">
        <v>20</v>
      </c>
      <c r="M2294" s="7"/>
      <c r="AG2294" t="s">
        <v>89</v>
      </c>
    </row>
    <row r="2295" spans="1:33" x14ac:dyDescent="0.3">
      <c r="A2295" t="s">
        <v>896</v>
      </c>
      <c r="B2295" s="3">
        <v>40769</v>
      </c>
      <c r="C2295" s="1">
        <v>100</v>
      </c>
      <c r="D2295" s="1">
        <v>1</v>
      </c>
      <c r="E2295">
        <v>43</v>
      </c>
      <c r="F2295" t="s">
        <v>19</v>
      </c>
      <c r="G2295" t="str">
        <f t="shared" si="35"/>
        <v>F100-1-43B</v>
      </c>
      <c r="H2295" t="s">
        <v>20</v>
      </c>
      <c r="I2295" t="s">
        <v>24</v>
      </c>
      <c r="M2295" s="7"/>
      <c r="AG2295" t="s">
        <v>89</v>
      </c>
    </row>
    <row r="2296" spans="1:33" x14ac:dyDescent="0.3">
      <c r="A2296" t="s">
        <v>896</v>
      </c>
      <c r="B2296" s="3">
        <v>40769</v>
      </c>
      <c r="C2296" s="1">
        <v>100</v>
      </c>
      <c r="D2296" s="1">
        <v>1</v>
      </c>
      <c r="E2296">
        <v>44</v>
      </c>
      <c r="F2296" t="s">
        <v>18</v>
      </c>
      <c r="G2296" t="str">
        <f t="shared" si="35"/>
        <v>F100-1-44A</v>
      </c>
      <c r="H2296" t="s">
        <v>20</v>
      </c>
      <c r="I2296" t="s">
        <v>20</v>
      </c>
      <c r="M2296" s="7"/>
      <c r="AG2296" t="s">
        <v>89</v>
      </c>
    </row>
    <row r="2297" spans="1:33" x14ac:dyDescent="0.3">
      <c r="A2297" t="s">
        <v>896</v>
      </c>
      <c r="B2297" s="3">
        <v>40769</v>
      </c>
      <c r="C2297" s="1">
        <v>100</v>
      </c>
      <c r="D2297" s="1">
        <v>1</v>
      </c>
      <c r="E2297">
        <v>44</v>
      </c>
      <c r="F2297" t="s">
        <v>19</v>
      </c>
      <c r="G2297" t="str">
        <f t="shared" si="35"/>
        <v>F100-1-44B</v>
      </c>
      <c r="H2297" t="s">
        <v>22</v>
      </c>
      <c r="I2297" t="s">
        <v>23</v>
      </c>
      <c r="K2297" t="s">
        <v>35</v>
      </c>
      <c r="L2297" t="s">
        <v>26</v>
      </c>
      <c r="M2297" s="7" t="s">
        <v>612</v>
      </c>
      <c r="N2297" t="s">
        <v>27</v>
      </c>
      <c r="O2297" t="s">
        <v>29</v>
      </c>
      <c r="Q2297">
        <v>27.85</v>
      </c>
      <c r="R2297">
        <v>16.45</v>
      </c>
      <c r="S2297">
        <v>17.75</v>
      </c>
      <c r="W2297">
        <v>32</v>
      </c>
      <c r="X2297">
        <v>27</v>
      </c>
      <c r="Y2297">
        <v>74</v>
      </c>
      <c r="Z2297">
        <f>Y2297-X2297</f>
        <v>47</v>
      </c>
      <c r="AA2297" t="s">
        <v>145</v>
      </c>
      <c r="AF2297" t="s">
        <v>69</v>
      </c>
      <c r="AG2297" t="s">
        <v>89</v>
      </c>
    </row>
    <row r="2298" spans="1:33" x14ac:dyDescent="0.3">
      <c r="A2298" t="s">
        <v>896</v>
      </c>
      <c r="B2298" s="3">
        <v>40769</v>
      </c>
      <c r="C2298" s="1">
        <v>100</v>
      </c>
      <c r="D2298" s="1">
        <v>1</v>
      </c>
      <c r="E2298">
        <v>45</v>
      </c>
      <c r="F2298" t="s">
        <v>18</v>
      </c>
      <c r="G2298" t="str">
        <f t="shared" si="35"/>
        <v>F100-1-45A</v>
      </c>
      <c r="H2298" t="s">
        <v>20</v>
      </c>
      <c r="I2298" t="s">
        <v>20</v>
      </c>
      <c r="M2298" s="7"/>
      <c r="AG2298" t="s">
        <v>89</v>
      </c>
    </row>
    <row r="2299" spans="1:33" x14ac:dyDescent="0.3">
      <c r="A2299" t="s">
        <v>896</v>
      </c>
      <c r="B2299" s="3">
        <v>40769</v>
      </c>
      <c r="C2299" s="1">
        <v>100</v>
      </c>
      <c r="D2299" s="1">
        <v>1</v>
      </c>
      <c r="E2299">
        <v>45</v>
      </c>
      <c r="F2299" t="s">
        <v>19</v>
      </c>
      <c r="G2299" t="str">
        <f t="shared" si="35"/>
        <v>F100-1-45B</v>
      </c>
      <c r="H2299" t="s">
        <v>22</v>
      </c>
      <c r="I2299" t="s">
        <v>23</v>
      </c>
      <c r="K2299" t="s">
        <v>30</v>
      </c>
      <c r="L2299" t="s">
        <v>71</v>
      </c>
      <c r="M2299" s="7" t="s">
        <v>575</v>
      </c>
      <c r="AG2299" t="s">
        <v>89</v>
      </c>
    </row>
    <row r="2300" spans="1:33" x14ac:dyDescent="0.3">
      <c r="A2300" t="s">
        <v>896</v>
      </c>
      <c r="B2300" s="3">
        <v>40769</v>
      </c>
      <c r="C2300" s="1">
        <v>100</v>
      </c>
      <c r="D2300" s="1">
        <v>1</v>
      </c>
      <c r="E2300">
        <v>46</v>
      </c>
      <c r="F2300" t="s">
        <v>18</v>
      </c>
      <c r="G2300" t="str">
        <f t="shared" si="35"/>
        <v>F100-1-46A</v>
      </c>
      <c r="H2300" t="s">
        <v>22</v>
      </c>
      <c r="I2300" t="s">
        <v>23</v>
      </c>
      <c r="K2300" t="s">
        <v>35</v>
      </c>
      <c r="L2300" t="s">
        <v>26</v>
      </c>
      <c r="M2300" s="7" t="s">
        <v>613</v>
      </c>
      <c r="N2300" t="s">
        <v>27</v>
      </c>
      <c r="O2300" t="s">
        <v>29</v>
      </c>
      <c r="P2300" t="s">
        <v>37</v>
      </c>
      <c r="Q2300">
        <v>29</v>
      </c>
      <c r="R2300">
        <v>16.7</v>
      </c>
      <c r="S2300">
        <v>15.1</v>
      </c>
      <c r="W2300">
        <v>33</v>
      </c>
      <c r="X2300">
        <v>19</v>
      </c>
      <c r="Y2300">
        <v>67</v>
      </c>
      <c r="Z2300">
        <f>Y2300-X2300</f>
        <v>48</v>
      </c>
      <c r="AF2300" t="s">
        <v>69</v>
      </c>
      <c r="AG2300" t="s">
        <v>89</v>
      </c>
    </row>
    <row r="2301" spans="1:33" x14ac:dyDescent="0.3">
      <c r="A2301" t="s">
        <v>896</v>
      </c>
      <c r="B2301" s="3">
        <v>40769</v>
      </c>
      <c r="C2301" s="1">
        <v>100</v>
      </c>
      <c r="D2301" s="1">
        <v>1</v>
      </c>
      <c r="E2301">
        <v>46</v>
      </c>
      <c r="F2301" t="s">
        <v>19</v>
      </c>
      <c r="G2301" t="str">
        <f t="shared" si="35"/>
        <v>F100-1-46B</v>
      </c>
      <c r="H2301" t="s">
        <v>20</v>
      </c>
      <c r="I2301" t="s">
        <v>20</v>
      </c>
      <c r="M2301" s="7"/>
      <c r="AG2301" t="s">
        <v>89</v>
      </c>
    </row>
    <row r="2302" spans="1:33" x14ac:dyDescent="0.3">
      <c r="A2302" t="s">
        <v>896</v>
      </c>
      <c r="B2302" s="3">
        <v>40769</v>
      </c>
      <c r="C2302" s="1">
        <v>100</v>
      </c>
      <c r="D2302" s="1">
        <v>1</v>
      </c>
      <c r="E2302">
        <v>47</v>
      </c>
      <c r="F2302" t="s">
        <v>18</v>
      </c>
      <c r="G2302" t="str">
        <f t="shared" si="35"/>
        <v>F100-1-47A</v>
      </c>
      <c r="H2302" t="s">
        <v>20</v>
      </c>
      <c r="I2302" t="s">
        <v>20</v>
      </c>
      <c r="M2302" s="7"/>
      <c r="AG2302" t="s">
        <v>89</v>
      </c>
    </row>
    <row r="2303" spans="1:33" x14ac:dyDescent="0.3">
      <c r="A2303" t="s">
        <v>896</v>
      </c>
      <c r="B2303" s="3">
        <v>40769</v>
      </c>
      <c r="C2303" s="1">
        <v>100</v>
      </c>
      <c r="D2303" s="1">
        <v>1</v>
      </c>
      <c r="E2303">
        <v>47</v>
      </c>
      <c r="F2303" t="s">
        <v>19</v>
      </c>
      <c r="G2303" t="str">
        <f t="shared" si="35"/>
        <v>F100-1-47B</v>
      </c>
      <c r="H2303" t="s">
        <v>20</v>
      </c>
      <c r="I2303" t="s">
        <v>20</v>
      </c>
      <c r="M2303" s="7"/>
      <c r="AG2303" t="s">
        <v>89</v>
      </c>
    </row>
    <row r="2304" spans="1:33" x14ac:dyDescent="0.3">
      <c r="A2304" t="s">
        <v>896</v>
      </c>
      <c r="B2304" s="3">
        <v>40769</v>
      </c>
      <c r="C2304" s="1">
        <v>100</v>
      </c>
      <c r="D2304" s="1">
        <v>1</v>
      </c>
      <c r="E2304">
        <v>48</v>
      </c>
      <c r="F2304" t="s">
        <v>18</v>
      </c>
      <c r="G2304" t="str">
        <f t="shared" si="35"/>
        <v>F100-1-48A</v>
      </c>
      <c r="H2304" t="s">
        <v>20</v>
      </c>
      <c r="I2304" t="s">
        <v>20</v>
      </c>
      <c r="M2304" s="7"/>
      <c r="AG2304" t="s">
        <v>89</v>
      </c>
    </row>
    <row r="2305" spans="1:34" x14ac:dyDescent="0.3">
      <c r="A2305" t="s">
        <v>896</v>
      </c>
      <c r="B2305" s="3">
        <v>40769</v>
      </c>
      <c r="C2305" s="1">
        <v>100</v>
      </c>
      <c r="D2305" s="1">
        <v>1</v>
      </c>
      <c r="E2305">
        <v>48</v>
      </c>
      <c r="F2305" t="s">
        <v>19</v>
      </c>
      <c r="G2305" t="str">
        <f t="shared" si="35"/>
        <v>F100-1-48B</v>
      </c>
      <c r="H2305" t="s">
        <v>20</v>
      </c>
      <c r="I2305" t="s">
        <v>20</v>
      </c>
      <c r="M2305" s="7"/>
      <c r="AG2305" t="s">
        <v>89</v>
      </c>
    </row>
    <row r="2306" spans="1:34" x14ac:dyDescent="0.3">
      <c r="A2306" t="s">
        <v>897</v>
      </c>
      <c r="B2306" s="3">
        <v>40770</v>
      </c>
      <c r="C2306" s="1">
        <v>100</v>
      </c>
      <c r="D2306" s="1">
        <v>1</v>
      </c>
      <c r="E2306">
        <v>1</v>
      </c>
      <c r="F2306" t="s">
        <v>18</v>
      </c>
      <c r="G2306" t="str">
        <f t="shared" si="35"/>
        <v>F100-1-1A</v>
      </c>
      <c r="H2306" t="s">
        <v>20</v>
      </c>
      <c r="I2306" t="s">
        <v>20</v>
      </c>
      <c r="M2306" s="7"/>
      <c r="AG2306" t="s">
        <v>322</v>
      </c>
    </row>
    <row r="2307" spans="1:34" x14ac:dyDescent="0.3">
      <c r="A2307" t="s">
        <v>897</v>
      </c>
      <c r="B2307" s="3">
        <v>40770</v>
      </c>
      <c r="C2307" s="1">
        <v>100</v>
      </c>
      <c r="D2307" s="1">
        <v>1</v>
      </c>
      <c r="E2307">
        <v>1</v>
      </c>
      <c r="F2307" t="s">
        <v>19</v>
      </c>
      <c r="G2307" t="str">
        <f t="shared" ref="G2307:G2370" si="36">"F"&amp;C2307&amp;"-"&amp;D2307&amp;"-"&amp;E2307&amp;UPPER(F2307)</f>
        <v>F100-1-1B</v>
      </c>
      <c r="H2307" t="s">
        <v>20</v>
      </c>
      <c r="I2307" t="s">
        <v>20</v>
      </c>
      <c r="M2307" s="7"/>
      <c r="AG2307" t="s">
        <v>322</v>
      </c>
    </row>
    <row r="2308" spans="1:34" x14ac:dyDescent="0.3">
      <c r="A2308" t="s">
        <v>897</v>
      </c>
      <c r="B2308" s="3">
        <v>40770</v>
      </c>
      <c r="C2308" s="1">
        <v>100</v>
      </c>
      <c r="D2308" s="1">
        <v>1</v>
      </c>
      <c r="E2308">
        <v>2</v>
      </c>
      <c r="F2308" t="s">
        <v>18</v>
      </c>
      <c r="G2308" t="str">
        <f t="shared" si="36"/>
        <v>F100-1-2A</v>
      </c>
      <c r="H2308" t="s">
        <v>20</v>
      </c>
      <c r="I2308" t="s">
        <v>20</v>
      </c>
      <c r="M2308" s="7"/>
      <c r="AG2308" t="s">
        <v>322</v>
      </c>
    </row>
    <row r="2309" spans="1:34" x14ac:dyDescent="0.3">
      <c r="A2309" t="s">
        <v>897</v>
      </c>
      <c r="B2309" s="3">
        <v>40770</v>
      </c>
      <c r="C2309" s="1">
        <v>100</v>
      </c>
      <c r="D2309" s="1">
        <v>1</v>
      </c>
      <c r="E2309">
        <v>2</v>
      </c>
      <c r="F2309" t="s">
        <v>19</v>
      </c>
      <c r="G2309" t="str">
        <f t="shared" si="36"/>
        <v>F100-1-2B</v>
      </c>
      <c r="H2309" t="s">
        <v>22</v>
      </c>
      <c r="I2309" t="s">
        <v>23</v>
      </c>
      <c r="K2309" t="s">
        <v>53</v>
      </c>
      <c r="L2309" t="s">
        <v>71</v>
      </c>
      <c r="M2309" s="7" t="s">
        <v>583</v>
      </c>
      <c r="AF2309" t="s">
        <v>69</v>
      </c>
      <c r="AG2309" t="s">
        <v>322</v>
      </c>
    </row>
    <row r="2310" spans="1:34" x14ac:dyDescent="0.3">
      <c r="A2310" t="s">
        <v>897</v>
      </c>
      <c r="B2310" s="3">
        <v>40770</v>
      </c>
      <c r="C2310" s="1">
        <v>100</v>
      </c>
      <c r="D2310" s="1">
        <v>1</v>
      </c>
      <c r="E2310">
        <v>3</v>
      </c>
      <c r="F2310" t="s">
        <v>18</v>
      </c>
      <c r="G2310" t="str">
        <f t="shared" si="36"/>
        <v>F100-1-3A</v>
      </c>
      <c r="H2310" t="s">
        <v>20</v>
      </c>
      <c r="I2310" t="s">
        <v>20</v>
      </c>
      <c r="M2310" s="7"/>
      <c r="AG2310" t="s">
        <v>322</v>
      </c>
    </row>
    <row r="2311" spans="1:34" x14ac:dyDescent="0.3">
      <c r="A2311" t="s">
        <v>897</v>
      </c>
      <c r="B2311" s="3">
        <v>40770</v>
      </c>
      <c r="C2311" s="1">
        <v>100</v>
      </c>
      <c r="D2311" s="1">
        <v>1</v>
      </c>
      <c r="E2311">
        <v>3</v>
      </c>
      <c r="F2311" t="s">
        <v>19</v>
      </c>
      <c r="G2311" t="str">
        <f t="shared" si="36"/>
        <v>F100-1-3B</v>
      </c>
      <c r="H2311" t="s">
        <v>20</v>
      </c>
      <c r="I2311" t="s">
        <v>20</v>
      </c>
      <c r="M2311" s="7"/>
      <c r="AG2311" t="s">
        <v>322</v>
      </c>
    </row>
    <row r="2312" spans="1:34" x14ac:dyDescent="0.3">
      <c r="A2312" t="s">
        <v>897</v>
      </c>
      <c r="B2312" s="3">
        <v>40770</v>
      </c>
      <c r="C2312" s="1">
        <v>100</v>
      </c>
      <c r="D2312" s="1">
        <v>1</v>
      </c>
      <c r="E2312">
        <v>4</v>
      </c>
      <c r="F2312" t="s">
        <v>18</v>
      </c>
      <c r="G2312" t="str">
        <f t="shared" si="36"/>
        <v>F100-1-4A</v>
      </c>
      <c r="H2312" t="s">
        <v>20</v>
      </c>
      <c r="I2312" t="s">
        <v>20</v>
      </c>
      <c r="M2312" s="7"/>
      <c r="AG2312" t="s">
        <v>322</v>
      </c>
    </row>
    <row r="2313" spans="1:34" x14ac:dyDescent="0.3">
      <c r="A2313" t="s">
        <v>897</v>
      </c>
      <c r="B2313" s="3">
        <v>40770</v>
      </c>
      <c r="C2313" s="1">
        <v>100</v>
      </c>
      <c r="D2313" s="1">
        <v>1</v>
      </c>
      <c r="E2313">
        <v>4</v>
      </c>
      <c r="F2313" t="s">
        <v>19</v>
      </c>
      <c r="G2313" t="str">
        <f t="shared" si="36"/>
        <v>F100-1-4B</v>
      </c>
      <c r="H2313" t="s">
        <v>20</v>
      </c>
      <c r="I2313" t="s">
        <v>20</v>
      </c>
      <c r="M2313" s="7"/>
      <c r="AG2313" t="s">
        <v>322</v>
      </c>
    </row>
    <row r="2314" spans="1:34" x14ac:dyDescent="0.3">
      <c r="A2314" t="s">
        <v>897</v>
      </c>
      <c r="B2314" s="3">
        <v>40770</v>
      </c>
      <c r="C2314" s="1">
        <v>100</v>
      </c>
      <c r="D2314" s="1">
        <v>1</v>
      </c>
      <c r="E2314">
        <v>5</v>
      </c>
      <c r="F2314" t="s">
        <v>18</v>
      </c>
      <c r="G2314" t="str">
        <f t="shared" si="36"/>
        <v>F100-1-5A</v>
      </c>
      <c r="H2314" t="s">
        <v>22</v>
      </c>
      <c r="I2314" t="s">
        <v>23</v>
      </c>
      <c r="K2314" t="s">
        <v>182</v>
      </c>
      <c r="L2314" t="s">
        <v>26</v>
      </c>
      <c r="M2314" s="7" t="s">
        <v>614</v>
      </c>
      <c r="N2314" t="s">
        <v>27</v>
      </c>
      <c r="O2314" t="s">
        <v>28</v>
      </c>
      <c r="Q2314">
        <v>44.6</v>
      </c>
      <c r="R2314">
        <v>15.2</v>
      </c>
      <c r="S2314">
        <v>7.9</v>
      </c>
      <c r="T2314">
        <v>202</v>
      </c>
      <c r="U2314">
        <v>137.19999999999999</v>
      </c>
      <c r="W2314">
        <v>5</v>
      </c>
      <c r="X2314">
        <v>21</v>
      </c>
      <c r="Y2314">
        <v>211</v>
      </c>
      <c r="Z2314">
        <f>Y2314-X2314</f>
        <v>190</v>
      </c>
      <c r="AA2314" t="s">
        <v>615</v>
      </c>
      <c r="AF2314" t="s">
        <v>69</v>
      </c>
      <c r="AG2314" t="s">
        <v>322</v>
      </c>
    </row>
    <row r="2315" spans="1:34" x14ac:dyDescent="0.3">
      <c r="A2315" t="s">
        <v>897</v>
      </c>
      <c r="B2315" s="3">
        <v>40770</v>
      </c>
      <c r="C2315" s="1">
        <v>100</v>
      </c>
      <c r="D2315" s="1">
        <v>1</v>
      </c>
      <c r="E2315">
        <v>5</v>
      </c>
      <c r="F2315" t="s">
        <v>19</v>
      </c>
      <c r="G2315" t="str">
        <f t="shared" si="36"/>
        <v>F100-1-5B</v>
      </c>
      <c r="H2315" t="s">
        <v>20</v>
      </c>
      <c r="I2315" t="s">
        <v>23</v>
      </c>
      <c r="J2315" t="s">
        <v>21</v>
      </c>
      <c r="M2315" s="7"/>
      <c r="AG2315" t="s">
        <v>322</v>
      </c>
    </row>
    <row r="2316" spans="1:34" x14ac:dyDescent="0.3">
      <c r="A2316" t="s">
        <v>897</v>
      </c>
      <c r="B2316" s="3">
        <v>40770</v>
      </c>
      <c r="C2316" s="1">
        <v>100</v>
      </c>
      <c r="D2316" s="1">
        <v>1</v>
      </c>
      <c r="E2316">
        <v>6</v>
      </c>
      <c r="F2316" t="s">
        <v>18</v>
      </c>
      <c r="G2316" t="str">
        <f t="shared" si="36"/>
        <v>F100-1-6A</v>
      </c>
      <c r="H2316" t="s">
        <v>20</v>
      </c>
      <c r="I2316" t="s">
        <v>23</v>
      </c>
      <c r="J2316" t="s">
        <v>21</v>
      </c>
      <c r="M2316" s="7"/>
      <c r="AG2316" t="s">
        <v>322</v>
      </c>
    </row>
    <row r="2317" spans="1:34" x14ac:dyDescent="0.3">
      <c r="A2317" t="s">
        <v>897</v>
      </c>
      <c r="B2317" s="3">
        <v>40770</v>
      </c>
      <c r="C2317" s="1">
        <v>100</v>
      </c>
      <c r="D2317" s="1">
        <v>1</v>
      </c>
      <c r="E2317">
        <v>6</v>
      </c>
      <c r="F2317" t="s">
        <v>19</v>
      </c>
      <c r="G2317" t="str">
        <f t="shared" si="36"/>
        <v>F100-1-6B</v>
      </c>
      <c r="H2317" t="s">
        <v>20</v>
      </c>
      <c r="I2317" t="s">
        <v>20</v>
      </c>
      <c r="M2317" s="7"/>
      <c r="AG2317" t="s">
        <v>322</v>
      </c>
    </row>
    <row r="2318" spans="1:34" x14ac:dyDescent="0.3">
      <c r="A2318" t="s">
        <v>897</v>
      </c>
      <c r="B2318" s="3">
        <v>40770</v>
      </c>
      <c r="C2318" s="1">
        <v>100</v>
      </c>
      <c r="D2318" s="1">
        <v>1</v>
      </c>
      <c r="E2318">
        <v>7</v>
      </c>
      <c r="F2318" t="s">
        <v>18</v>
      </c>
      <c r="G2318" t="str">
        <f t="shared" si="36"/>
        <v>F100-1-7A</v>
      </c>
      <c r="H2318" t="s">
        <v>20</v>
      </c>
      <c r="I2318" t="s">
        <v>23</v>
      </c>
      <c r="J2318" t="s">
        <v>21</v>
      </c>
      <c r="M2318" s="7"/>
      <c r="AG2318" t="s">
        <v>322</v>
      </c>
    </row>
    <row r="2319" spans="1:34" x14ac:dyDescent="0.3">
      <c r="A2319" t="s">
        <v>897</v>
      </c>
      <c r="B2319" s="3">
        <v>40770</v>
      </c>
      <c r="C2319" s="1">
        <v>100</v>
      </c>
      <c r="D2319" s="1">
        <v>1</v>
      </c>
      <c r="E2319">
        <v>7</v>
      </c>
      <c r="F2319" t="s">
        <v>19</v>
      </c>
      <c r="G2319" t="str">
        <f t="shared" si="36"/>
        <v>F100-1-7B</v>
      </c>
      <c r="H2319" t="s">
        <v>20</v>
      </c>
      <c r="I2319" t="s">
        <v>23</v>
      </c>
      <c r="J2319" t="s">
        <v>21</v>
      </c>
      <c r="M2319" s="7"/>
      <c r="AG2319" t="s">
        <v>322</v>
      </c>
    </row>
    <row r="2320" spans="1:34" x14ac:dyDescent="0.3">
      <c r="A2320" t="s">
        <v>897</v>
      </c>
      <c r="B2320" s="3">
        <v>40770</v>
      </c>
      <c r="C2320" s="1">
        <v>100</v>
      </c>
      <c r="D2320" s="1">
        <v>1</v>
      </c>
      <c r="E2320">
        <v>8</v>
      </c>
      <c r="F2320" t="s">
        <v>18</v>
      </c>
      <c r="G2320" t="str">
        <f t="shared" si="36"/>
        <v>F100-1-8A</v>
      </c>
      <c r="H2320" t="s">
        <v>22</v>
      </c>
      <c r="I2320" t="s">
        <v>24</v>
      </c>
      <c r="M2320" s="7"/>
      <c r="AG2320" t="s">
        <v>322</v>
      </c>
      <c r="AH2320" t="s">
        <v>616</v>
      </c>
    </row>
    <row r="2321" spans="1:34" x14ac:dyDescent="0.3">
      <c r="A2321" t="s">
        <v>897</v>
      </c>
      <c r="B2321" s="3">
        <v>40770</v>
      </c>
      <c r="C2321" s="1">
        <v>100</v>
      </c>
      <c r="D2321" s="1">
        <v>1</v>
      </c>
      <c r="E2321">
        <v>8</v>
      </c>
      <c r="F2321" t="s">
        <v>19</v>
      </c>
      <c r="G2321" t="str">
        <f t="shared" si="36"/>
        <v>F100-1-8B</v>
      </c>
      <c r="H2321" t="s">
        <v>22</v>
      </c>
      <c r="I2321" t="s">
        <v>24</v>
      </c>
      <c r="M2321" s="7"/>
      <c r="AG2321" t="s">
        <v>322</v>
      </c>
      <c r="AH2321" t="s">
        <v>616</v>
      </c>
    </row>
    <row r="2322" spans="1:34" x14ac:dyDescent="0.3">
      <c r="A2322" t="s">
        <v>897</v>
      </c>
      <c r="B2322" s="3">
        <v>40770</v>
      </c>
      <c r="C2322" s="1">
        <v>100</v>
      </c>
      <c r="D2322" s="1">
        <v>1</v>
      </c>
      <c r="E2322">
        <v>9</v>
      </c>
      <c r="F2322" t="s">
        <v>18</v>
      </c>
      <c r="G2322" t="str">
        <f t="shared" si="36"/>
        <v>F100-1-9A</v>
      </c>
      <c r="H2322" t="s">
        <v>22</v>
      </c>
      <c r="I2322" t="s">
        <v>24</v>
      </c>
      <c r="M2322" s="7"/>
      <c r="AG2322" t="s">
        <v>580</v>
      </c>
      <c r="AH2322" t="s">
        <v>616</v>
      </c>
    </row>
    <row r="2323" spans="1:34" x14ac:dyDescent="0.3">
      <c r="A2323" t="s">
        <v>897</v>
      </c>
      <c r="B2323" s="3">
        <v>40770</v>
      </c>
      <c r="C2323" s="1">
        <v>100</v>
      </c>
      <c r="D2323" s="1">
        <v>1</v>
      </c>
      <c r="E2323">
        <v>9</v>
      </c>
      <c r="F2323" t="s">
        <v>19</v>
      </c>
      <c r="G2323" t="str">
        <f t="shared" si="36"/>
        <v>F100-1-9B</v>
      </c>
      <c r="H2323" t="s">
        <v>22</v>
      </c>
      <c r="I2323" t="s">
        <v>24</v>
      </c>
      <c r="M2323" s="7"/>
      <c r="AG2323" t="s">
        <v>580</v>
      </c>
      <c r="AH2323" t="s">
        <v>616</v>
      </c>
    </row>
    <row r="2324" spans="1:34" x14ac:dyDescent="0.3">
      <c r="A2324" t="s">
        <v>897</v>
      </c>
      <c r="B2324" s="3">
        <v>40770</v>
      </c>
      <c r="C2324" s="1">
        <v>100</v>
      </c>
      <c r="D2324" s="1">
        <v>1</v>
      </c>
      <c r="E2324">
        <v>10</v>
      </c>
      <c r="F2324" t="s">
        <v>18</v>
      </c>
      <c r="G2324" t="str">
        <f t="shared" si="36"/>
        <v>F100-1-10A</v>
      </c>
      <c r="H2324" t="s">
        <v>22</v>
      </c>
      <c r="I2324" t="s">
        <v>24</v>
      </c>
      <c r="M2324" s="7"/>
      <c r="AG2324" t="s">
        <v>580</v>
      </c>
      <c r="AH2324" t="s">
        <v>616</v>
      </c>
    </row>
    <row r="2325" spans="1:34" x14ac:dyDescent="0.3">
      <c r="A2325" t="s">
        <v>897</v>
      </c>
      <c r="B2325" s="3">
        <v>40770</v>
      </c>
      <c r="C2325" s="1">
        <v>100</v>
      </c>
      <c r="D2325" s="1">
        <v>1</v>
      </c>
      <c r="E2325">
        <v>10</v>
      </c>
      <c r="F2325" t="s">
        <v>19</v>
      </c>
      <c r="G2325" t="str">
        <f t="shared" si="36"/>
        <v>F100-1-10B</v>
      </c>
      <c r="H2325" t="s">
        <v>20</v>
      </c>
      <c r="I2325" t="s">
        <v>20</v>
      </c>
      <c r="M2325" s="7"/>
      <c r="AG2325" t="s">
        <v>580</v>
      </c>
    </row>
    <row r="2326" spans="1:34" x14ac:dyDescent="0.3">
      <c r="A2326" t="s">
        <v>897</v>
      </c>
      <c r="B2326" s="3">
        <v>40770</v>
      </c>
      <c r="C2326" s="1">
        <v>100</v>
      </c>
      <c r="D2326" s="1">
        <v>1</v>
      </c>
      <c r="E2326">
        <v>11</v>
      </c>
      <c r="F2326" t="s">
        <v>18</v>
      </c>
      <c r="G2326" t="str">
        <f t="shared" si="36"/>
        <v>F100-1-11A</v>
      </c>
      <c r="H2326" t="s">
        <v>20</v>
      </c>
      <c r="I2326" t="s">
        <v>20</v>
      </c>
      <c r="M2326" s="7"/>
      <c r="AG2326" t="s">
        <v>580</v>
      </c>
    </row>
    <row r="2327" spans="1:34" x14ac:dyDescent="0.3">
      <c r="A2327" t="s">
        <v>897</v>
      </c>
      <c r="B2327" s="3">
        <v>40770</v>
      </c>
      <c r="C2327" s="1">
        <v>100</v>
      </c>
      <c r="D2327" s="1">
        <v>1</v>
      </c>
      <c r="E2327">
        <v>11</v>
      </c>
      <c r="F2327" t="s">
        <v>19</v>
      </c>
      <c r="G2327" t="str">
        <f t="shared" si="36"/>
        <v>F100-1-11B</v>
      </c>
      <c r="H2327" t="s">
        <v>20</v>
      </c>
      <c r="I2327" t="s">
        <v>23</v>
      </c>
      <c r="J2327" t="s">
        <v>21</v>
      </c>
      <c r="M2327" s="7"/>
      <c r="AG2327" t="s">
        <v>580</v>
      </c>
    </row>
    <row r="2328" spans="1:34" x14ac:dyDescent="0.3">
      <c r="A2328" t="s">
        <v>897</v>
      </c>
      <c r="B2328" s="3">
        <v>40770</v>
      </c>
      <c r="C2328" s="1">
        <v>100</v>
      </c>
      <c r="D2328" s="1">
        <v>1</v>
      </c>
      <c r="E2328">
        <v>12</v>
      </c>
      <c r="F2328" t="s">
        <v>18</v>
      </c>
      <c r="G2328" t="str">
        <f t="shared" si="36"/>
        <v>F100-1-12A</v>
      </c>
      <c r="H2328" t="s">
        <v>20</v>
      </c>
      <c r="I2328" t="s">
        <v>23</v>
      </c>
      <c r="J2328" t="s">
        <v>21</v>
      </c>
      <c r="M2328" s="7"/>
      <c r="AG2328" t="s">
        <v>580</v>
      </c>
    </row>
    <row r="2329" spans="1:34" x14ac:dyDescent="0.3">
      <c r="A2329" t="s">
        <v>897</v>
      </c>
      <c r="B2329" s="3">
        <v>40770</v>
      </c>
      <c r="C2329" s="1">
        <v>100</v>
      </c>
      <c r="D2329" s="1">
        <v>1</v>
      </c>
      <c r="E2329">
        <v>12</v>
      </c>
      <c r="F2329" t="s">
        <v>19</v>
      </c>
      <c r="G2329" t="str">
        <f t="shared" si="36"/>
        <v>F100-1-12B</v>
      </c>
      <c r="H2329" t="s">
        <v>20</v>
      </c>
      <c r="I2329" t="s">
        <v>23</v>
      </c>
      <c r="J2329" t="s">
        <v>21</v>
      </c>
      <c r="M2329" s="7"/>
      <c r="AG2329" t="s">
        <v>580</v>
      </c>
    </row>
    <row r="2330" spans="1:34" x14ac:dyDescent="0.3">
      <c r="A2330" t="s">
        <v>897</v>
      </c>
      <c r="B2330" s="3">
        <v>40770</v>
      </c>
      <c r="C2330" s="1">
        <v>100</v>
      </c>
      <c r="D2330" s="1">
        <v>1</v>
      </c>
      <c r="E2330">
        <v>13</v>
      </c>
      <c r="F2330" t="s">
        <v>18</v>
      </c>
      <c r="G2330" t="str">
        <f t="shared" si="36"/>
        <v>F100-1-13A</v>
      </c>
      <c r="H2330" t="s">
        <v>22</v>
      </c>
      <c r="I2330" t="s">
        <v>23</v>
      </c>
      <c r="K2330" t="s">
        <v>25</v>
      </c>
      <c r="L2330" t="s">
        <v>26</v>
      </c>
      <c r="M2330" s="7" t="s">
        <v>617</v>
      </c>
      <c r="N2330" t="s">
        <v>27</v>
      </c>
      <c r="O2330" t="s">
        <v>29</v>
      </c>
      <c r="P2330" t="s">
        <v>37</v>
      </c>
      <c r="Q2330">
        <v>45.3</v>
      </c>
      <c r="R2330">
        <v>23.9</v>
      </c>
      <c r="S2330">
        <v>32.15</v>
      </c>
      <c r="W2330">
        <v>39</v>
      </c>
      <c r="X2330">
        <v>21</v>
      </c>
      <c r="Y2330">
        <v>288</v>
      </c>
      <c r="Z2330">
        <f>Y2330-X2330</f>
        <v>267</v>
      </c>
      <c r="AA2330" t="s">
        <v>618</v>
      </c>
      <c r="AC2330">
        <v>220</v>
      </c>
      <c r="AF2330" t="s">
        <v>69</v>
      </c>
      <c r="AG2330" t="s">
        <v>580</v>
      </c>
    </row>
    <row r="2331" spans="1:34" x14ac:dyDescent="0.3">
      <c r="A2331" t="s">
        <v>897</v>
      </c>
      <c r="B2331" s="3">
        <v>40770</v>
      </c>
      <c r="C2331" s="1">
        <v>100</v>
      </c>
      <c r="D2331" s="1">
        <v>1</v>
      </c>
      <c r="E2331">
        <v>13</v>
      </c>
      <c r="F2331" t="s">
        <v>19</v>
      </c>
      <c r="G2331" t="str">
        <f t="shared" si="36"/>
        <v>F100-1-13B</v>
      </c>
      <c r="H2331" t="s">
        <v>22</v>
      </c>
      <c r="I2331" t="s">
        <v>23</v>
      </c>
      <c r="K2331" t="s">
        <v>182</v>
      </c>
      <c r="L2331" t="s">
        <v>26</v>
      </c>
      <c r="M2331" s="7" t="s">
        <v>619</v>
      </c>
      <c r="N2331" t="s">
        <v>27</v>
      </c>
      <c r="O2331" t="s">
        <v>28</v>
      </c>
      <c r="Q2331">
        <v>44.5</v>
      </c>
      <c r="R2331">
        <v>15.4</v>
      </c>
      <c r="S2331">
        <v>8.8000000000000007</v>
      </c>
      <c r="T2331">
        <v>204.7</v>
      </c>
      <c r="U2331">
        <v>137.4</v>
      </c>
      <c r="W2331">
        <v>3</v>
      </c>
      <c r="X2331">
        <v>20</v>
      </c>
      <c r="Y2331">
        <v>206</v>
      </c>
      <c r="Z2331">
        <f>Y2331-X2331</f>
        <v>186</v>
      </c>
      <c r="AF2331" t="s">
        <v>69</v>
      </c>
      <c r="AG2331" t="s">
        <v>580</v>
      </c>
    </row>
    <row r="2332" spans="1:34" x14ac:dyDescent="0.3">
      <c r="A2332" t="s">
        <v>897</v>
      </c>
      <c r="B2332" s="3">
        <v>40770</v>
      </c>
      <c r="C2332" s="1">
        <v>100</v>
      </c>
      <c r="D2332" s="1">
        <v>1</v>
      </c>
      <c r="E2332">
        <v>14</v>
      </c>
      <c r="F2332" t="s">
        <v>18</v>
      </c>
      <c r="G2332" t="str">
        <f t="shared" si="36"/>
        <v>F100-1-14A</v>
      </c>
      <c r="H2332" t="s">
        <v>20</v>
      </c>
      <c r="I2332" t="s">
        <v>20</v>
      </c>
      <c r="J2332" t="s">
        <v>21</v>
      </c>
      <c r="M2332" s="7"/>
      <c r="AG2332" t="s">
        <v>580</v>
      </c>
    </row>
    <row r="2333" spans="1:34" x14ac:dyDescent="0.3">
      <c r="A2333" t="s">
        <v>897</v>
      </c>
      <c r="B2333" s="3">
        <v>40770</v>
      </c>
      <c r="C2333" s="1">
        <v>100</v>
      </c>
      <c r="D2333" s="1">
        <v>1</v>
      </c>
      <c r="E2333">
        <v>14</v>
      </c>
      <c r="F2333" t="s">
        <v>19</v>
      </c>
      <c r="G2333" t="str">
        <f t="shared" si="36"/>
        <v>F100-1-14B</v>
      </c>
      <c r="H2333" t="s">
        <v>20</v>
      </c>
      <c r="I2333" t="s">
        <v>20</v>
      </c>
      <c r="M2333" s="7"/>
      <c r="AG2333" t="s">
        <v>580</v>
      </c>
    </row>
    <row r="2334" spans="1:34" x14ac:dyDescent="0.3">
      <c r="A2334" t="s">
        <v>897</v>
      </c>
      <c r="B2334" s="3">
        <v>40770</v>
      </c>
      <c r="C2334" s="1">
        <v>100</v>
      </c>
      <c r="D2334" s="1">
        <v>1</v>
      </c>
      <c r="E2334">
        <v>15</v>
      </c>
      <c r="F2334" t="s">
        <v>18</v>
      </c>
      <c r="G2334" t="str">
        <f t="shared" si="36"/>
        <v>F100-1-15A</v>
      </c>
      <c r="H2334" t="s">
        <v>20</v>
      </c>
      <c r="I2334" t="s">
        <v>24</v>
      </c>
      <c r="M2334" s="7"/>
      <c r="AG2334" t="s">
        <v>580</v>
      </c>
    </row>
    <row r="2335" spans="1:34" x14ac:dyDescent="0.3">
      <c r="A2335" t="s">
        <v>897</v>
      </c>
      <c r="B2335" s="3">
        <v>40770</v>
      </c>
      <c r="C2335" s="1">
        <v>100</v>
      </c>
      <c r="D2335" s="1">
        <v>1</v>
      </c>
      <c r="E2335">
        <v>15</v>
      </c>
      <c r="F2335" t="s">
        <v>19</v>
      </c>
      <c r="G2335" t="str">
        <f t="shared" si="36"/>
        <v>F100-1-15B</v>
      </c>
      <c r="H2335" t="s">
        <v>22</v>
      </c>
      <c r="I2335" t="s">
        <v>23</v>
      </c>
      <c r="M2335" s="7"/>
      <c r="AG2335" t="s">
        <v>580</v>
      </c>
    </row>
    <row r="2336" spans="1:34" x14ac:dyDescent="0.3">
      <c r="A2336" t="s">
        <v>897</v>
      </c>
      <c r="B2336" s="3">
        <v>40770</v>
      </c>
      <c r="C2336" s="1">
        <v>100</v>
      </c>
      <c r="D2336" s="1">
        <v>1</v>
      </c>
      <c r="E2336">
        <v>16</v>
      </c>
      <c r="F2336" t="s">
        <v>18</v>
      </c>
      <c r="G2336" t="str">
        <f t="shared" si="36"/>
        <v>F100-1-16A</v>
      </c>
      <c r="H2336" t="s">
        <v>20</v>
      </c>
      <c r="I2336" t="s">
        <v>20</v>
      </c>
      <c r="M2336" s="7"/>
      <c r="AG2336" t="s">
        <v>580</v>
      </c>
    </row>
    <row r="2337" spans="1:33" x14ac:dyDescent="0.3">
      <c r="A2337" t="s">
        <v>897</v>
      </c>
      <c r="B2337" s="3">
        <v>40770</v>
      </c>
      <c r="C2337" s="1">
        <v>100</v>
      </c>
      <c r="D2337" s="1">
        <v>1</v>
      </c>
      <c r="E2337">
        <v>16</v>
      </c>
      <c r="F2337" t="s">
        <v>19</v>
      </c>
      <c r="G2337" t="str">
        <f t="shared" si="36"/>
        <v>F100-1-16B</v>
      </c>
      <c r="H2337" t="s">
        <v>20</v>
      </c>
      <c r="I2337" t="s">
        <v>23</v>
      </c>
      <c r="M2337" s="7"/>
      <c r="AG2337" t="s">
        <v>580</v>
      </c>
    </row>
    <row r="2338" spans="1:33" x14ac:dyDescent="0.3">
      <c r="A2338" t="s">
        <v>897</v>
      </c>
      <c r="B2338" s="3">
        <v>40770</v>
      </c>
      <c r="C2338" s="1">
        <v>100</v>
      </c>
      <c r="D2338" s="1">
        <v>1</v>
      </c>
      <c r="E2338">
        <v>17</v>
      </c>
      <c r="F2338" t="s">
        <v>18</v>
      </c>
      <c r="G2338" t="str">
        <f t="shared" si="36"/>
        <v>F100-1-17A</v>
      </c>
      <c r="H2338" t="s">
        <v>20</v>
      </c>
      <c r="I2338" t="s">
        <v>23</v>
      </c>
      <c r="M2338" s="7"/>
      <c r="AG2338" t="s">
        <v>69</v>
      </c>
    </row>
    <row r="2339" spans="1:33" x14ac:dyDescent="0.3">
      <c r="A2339" t="s">
        <v>897</v>
      </c>
      <c r="B2339" s="3">
        <v>40770</v>
      </c>
      <c r="C2339" s="1">
        <v>100</v>
      </c>
      <c r="D2339" s="1">
        <v>1</v>
      </c>
      <c r="E2339">
        <v>17</v>
      </c>
      <c r="F2339" t="s">
        <v>19</v>
      </c>
      <c r="G2339" t="str">
        <f t="shared" si="36"/>
        <v>F100-1-17B</v>
      </c>
      <c r="H2339" t="s">
        <v>22</v>
      </c>
      <c r="I2339" t="s">
        <v>23</v>
      </c>
      <c r="K2339" t="s">
        <v>86</v>
      </c>
      <c r="L2339" t="s">
        <v>26</v>
      </c>
      <c r="M2339" s="7" t="s">
        <v>620</v>
      </c>
      <c r="N2339" t="s">
        <v>27</v>
      </c>
      <c r="O2339" t="s">
        <v>28</v>
      </c>
      <c r="P2339" t="s">
        <v>453</v>
      </c>
      <c r="Q2339">
        <v>44.5</v>
      </c>
      <c r="R2339">
        <v>20.85</v>
      </c>
      <c r="S2339">
        <v>20.45</v>
      </c>
      <c r="W2339">
        <v>13</v>
      </c>
      <c r="X2339">
        <v>21</v>
      </c>
      <c r="Y2339">
        <v>241</v>
      </c>
      <c r="Z2339">
        <f>Y2339-X2339</f>
        <v>220</v>
      </c>
      <c r="AF2339" t="s">
        <v>69</v>
      </c>
      <c r="AG2339" t="s">
        <v>69</v>
      </c>
    </row>
    <row r="2340" spans="1:33" x14ac:dyDescent="0.3">
      <c r="A2340" t="s">
        <v>897</v>
      </c>
      <c r="B2340" s="3">
        <v>40770</v>
      </c>
      <c r="C2340" s="1">
        <v>100</v>
      </c>
      <c r="D2340" s="1">
        <v>1</v>
      </c>
      <c r="E2340">
        <v>18</v>
      </c>
      <c r="F2340" t="s">
        <v>18</v>
      </c>
      <c r="G2340" t="str">
        <f t="shared" si="36"/>
        <v>F100-1-18A</v>
      </c>
      <c r="H2340" t="s">
        <v>20</v>
      </c>
      <c r="I2340" t="s">
        <v>20</v>
      </c>
      <c r="M2340" s="7"/>
      <c r="AG2340" t="s">
        <v>69</v>
      </c>
    </row>
    <row r="2341" spans="1:33" x14ac:dyDescent="0.3">
      <c r="A2341" t="s">
        <v>897</v>
      </c>
      <c r="B2341" s="3">
        <v>40770</v>
      </c>
      <c r="C2341" s="1">
        <v>100</v>
      </c>
      <c r="D2341" s="1">
        <v>1</v>
      </c>
      <c r="E2341">
        <v>18</v>
      </c>
      <c r="F2341" t="s">
        <v>19</v>
      </c>
      <c r="G2341" t="str">
        <f t="shared" si="36"/>
        <v>F100-1-18B</v>
      </c>
      <c r="H2341" t="s">
        <v>20</v>
      </c>
      <c r="I2341" t="s">
        <v>20</v>
      </c>
      <c r="M2341" s="7"/>
      <c r="AG2341" t="s">
        <v>69</v>
      </c>
    </row>
    <row r="2342" spans="1:33" x14ac:dyDescent="0.3">
      <c r="A2342" t="s">
        <v>897</v>
      </c>
      <c r="B2342" s="3">
        <v>40770</v>
      </c>
      <c r="C2342" s="1">
        <v>100</v>
      </c>
      <c r="D2342" s="1">
        <v>1</v>
      </c>
      <c r="E2342">
        <v>19</v>
      </c>
      <c r="F2342" t="s">
        <v>18</v>
      </c>
      <c r="G2342" t="str">
        <f t="shared" si="36"/>
        <v>F100-1-19A</v>
      </c>
      <c r="H2342" t="s">
        <v>22</v>
      </c>
      <c r="I2342" t="s">
        <v>20</v>
      </c>
      <c r="M2342" s="7"/>
      <c r="AG2342" t="s">
        <v>69</v>
      </c>
    </row>
    <row r="2343" spans="1:33" x14ac:dyDescent="0.3">
      <c r="A2343" t="s">
        <v>897</v>
      </c>
      <c r="B2343" s="3">
        <v>40770</v>
      </c>
      <c r="C2343" s="1">
        <v>100</v>
      </c>
      <c r="D2343" s="1">
        <v>1</v>
      </c>
      <c r="E2343">
        <v>19</v>
      </c>
      <c r="F2343" t="s">
        <v>19</v>
      </c>
      <c r="G2343" t="str">
        <f t="shared" si="36"/>
        <v>F100-1-19B</v>
      </c>
      <c r="H2343" t="s">
        <v>22</v>
      </c>
      <c r="I2343" t="s">
        <v>23</v>
      </c>
      <c r="K2343" t="s">
        <v>30</v>
      </c>
      <c r="L2343" t="s">
        <v>71</v>
      </c>
      <c r="M2343" s="7" t="s">
        <v>557</v>
      </c>
      <c r="AF2343" t="s">
        <v>322</v>
      </c>
      <c r="AG2343" t="s">
        <v>69</v>
      </c>
    </row>
    <row r="2344" spans="1:33" x14ac:dyDescent="0.3">
      <c r="A2344" t="s">
        <v>897</v>
      </c>
      <c r="B2344" s="3">
        <v>40770</v>
      </c>
      <c r="C2344" s="1">
        <v>100</v>
      </c>
      <c r="D2344" s="1">
        <v>1</v>
      </c>
      <c r="E2344">
        <v>20</v>
      </c>
      <c r="F2344" t="s">
        <v>18</v>
      </c>
      <c r="G2344" t="str">
        <f t="shared" si="36"/>
        <v>F100-1-20A</v>
      </c>
      <c r="H2344" t="s">
        <v>20</v>
      </c>
      <c r="I2344" t="s">
        <v>20</v>
      </c>
      <c r="J2344" t="s">
        <v>21</v>
      </c>
      <c r="M2344" s="7"/>
      <c r="AG2344" t="s">
        <v>69</v>
      </c>
    </row>
    <row r="2345" spans="1:33" x14ac:dyDescent="0.3">
      <c r="A2345" t="s">
        <v>897</v>
      </c>
      <c r="B2345" s="3">
        <v>40770</v>
      </c>
      <c r="C2345" s="1">
        <v>100</v>
      </c>
      <c r="D2345" s="1">
        <v>1</v>
      </c>
      <c r="E2345">
        <v>20</v>
      </c>
      <c r="F2345" t="s">
        <v>19</v>
      </c>
      <c r="G2345" t="str">
        <f t="shared" si="36"/>
        <v>F100-1-20B</v>
      </c>
      <c r="H2345" t="s">
        <v>20</v>
      </c>
      <c r="I2345" t="s">
        <v>20</v>
      </c>
      <c r="J2345" t="s">
        <v>21</v>
      </c>
      <c r="M2345" s="7"/>
      <c r="AG2345" t="s">
        <v>69</v>
      </c>
    </row>
    <row r="2346" spans="1:33" x14ac:dyDescent="0.3">
      <c r="A2346" t="s">
        <v>897</v>
      </c>
      <c r="B2346" s="3">
        <v>40770</v>
      </c>
      <c r="C2346" s="1">
        <v>100</v>
      </c>
      <c r="D2346" s="1">
        <v>1</v>
      </c>
      <c r="E2346" s="4">
        <v>21</v>
      </c>
      <c r="F2346" t="s">
        <v>18</v>
      </c>
      <c r="G2346" t="str">
        <f t="shared" si="36"/>
        <v>F100-1-21A</v>
      </c>
      <c r="H2346" t="s">
        <v>22</v>
      </c>
      <c r="I2346" t="s">
        <v>23</v>
      </c>
      <c r="K2346" t="s">
        <v>30</v>
      </c>
      <c r="L2346" t="s">
        <v>71</v>
      </c>
      <c r="M2346" s="7" t="s">
        <v>553</v>
      </c>
      <c r="AF2346" t="s">
        <v>322</v>
      </c>
      <c r="AG2346" t="s">
        <v>69</v>
      </c>
    </row>
    <row r="2347" spans="1:33" x14ac:dyDescent="0.3">
      <c r="A2347" t="s">
        <v>897</v>
      </c>
      <c r="B2347" s="3">
        <v>40770</v>
      </c>
      <c r="C2347" s="1">
        <v>100</v>
      </c>
      <c r="D2347" s="1">
        <v>1</v>
      </c>
      <c r="E2347">
        <v>21</v>
      </c>
      <c r="F2347" t="s">
        <v>19</v>
      </c>
      <c r="G2347" t="str">
        <f t="shared" si="36"/>
        <v>F100-1-21B</v>
      </c>
      <c r="H2347" t="s">
        <v>20</v>
      </c>
      <c r="I2347" t="s">
        <v>20</v>
      </c>
      <c r="M2347" s="7"/>
      <c r="AG2347" t="s">
        <v>69</v>
      </c>
    </row>
    <row r="2348" spans="1:33" x14ac:dyDescent="0.3">
      <c r="A2348" t="s">
        <v>897</v>
      </c>
      <c r="B2348" s="3">
        <v>40770</v>
      </c>
      <c r="C2348" s="1">
        <v>100</v>
      </c>
      <c r="D2348" s="1">
        <v>1</v>
      </c>
      <c r="E2348">
        <v>22</v>
      </c>
      <c r="F2348" t="s">
        <v>18</v>
      </c>
      <c r="G2348" t="str">
        <f t="shared" si="36"/>
        <v>F100-1-22A</v>
      </c>
      <c r="H2348" t="s">
        <v>20</v>
      </c>
      <c r="I2348" t="s">
        <v>24</v>
      </c>
      <c r="M2348" s="7"/>
      <c r="AG2348" t="s">
        <v>69</v>
      </c>
    </row>
    <row r="2349" spans="1:33" x14ac:dyDescent="0.3">
      <c r="A2349" t="s">
        <v>897</v>
      </c>
      <c r="B2349" s="3">
        <v>40770</v>
      </c>
      <c r="C2349" s="1">
        <v>100</v>
      </c>
      <c r="D2349" s="1">
        <v>1</v>
      </c>
      <c r="E2349">
        <v>22</v>
      </c>
      <c r="F2349" t="s">
        <v>19</v>
      </c>
      <c r="G2349" t="str">
        <f t="shared" si="36"/>
        <v>F100-1-22B</v>
      </c>
      <c r="H2349" t="s">
        <v>22</v>
      </c>
      <c r="I2349" t="s">
        <v>23</v>
      </c>
      <c r="K2349" t="s">
        <v>35</v>
      </c>
      <c r="L2349" t="s">
        <v>71</v>
      </c>
      <c r="M2349" s="7" t="s">
        <v>556</v>
      </c>
      <c r="AF2349" t="s">
        <v>322</v>
      </c>
      <c r="AG2349" t="s">
        <v>69</v>
      </c>
    </row>
    <row r="2350" spans="1:33" x14ac:dyDescent="0.3">
      <c r="A2350" t="s">
        <v>897</v>
      </c>
      <c r="B2350" s="3">
        <v>40770</v>
      </c>
      <c r="C2350" s="1">
        <v>100</v>
      </c>
      <c r="D2350" s="1">
        <v>1</v>
      </c>
      <c r="E2350">
        <v>23</v>
      </c>
      <c r="F2350" t="s">
        <v>18</v>
      </c>
      <c r="G2350" t="str">
        <f t="shared" si="36"/>
        <v>F100-1-23A</v>
      </c>
      <c r="H2350" t="s">
        <v>20</v>
      </c>
      <c r="I2350" t="s">
        <v>20</v>
      </c>
      <c r="M2350" s="7"/>
      <c r="AG2350" t="s">
        <v>69</v>
      </c>
    </row>
    <row r="2351" spans="1:33" x14ac:dyDescent="0.3">
      <c r="A2351" t="s">
        <v>897</v>
      </c>
      <c r="B2351" s="3">
        <v>40770</v>
      </c>
      <c r="C2351" s="1">
        <v>100</v>
      </c>
      <c r="D2351" s="1">
        <v>1</v>
      </c>
      <c r="E2351">
        <v>23</v>
      </c>
      <c r="F2351" t="s">
        <v>19</v>
      </c>
      <c r="G2351" t="str">
        <f t="shared" si="36"/>
        <v>F100-1-23B</v>
      </c>
      <c r="H2351" t="s">
        <v>20</v>
      </c>
      <c r="I2351" t="s">
        <v>20</v>
      </c>
      <c r="M2351" s="7"/>
      <c r="AG2351" t="s">
        <v>69</v>
      </c>
    </row>
    <row r="2352" spans="1:33" x14ac:dyDescent="0.3">
      <c r="A2352" t="s">
        <v>897</v>
      </c>
      <c r="B2352" s="3">
        <v>40770</v>
      </c>
      <c r="C2352" s="1">
        <v>100</v>
      </c>
      <c r="D2352" s="1">
        <v>1</v>
      </c>
      <c r="E2352">
        <v>24</v>
      </c>
      <c r="F2352" t="s">
        <v>18</v>
      </c>
      <c r="G2352" t="str">
        <f t="shared" si="36"/>
        <v>F100-1-24A</v>
      </c>
      <c r="H2352" t="s">
        <v>20</v>
      </c>
      <c r="I2352" t="s">
        <v>20</v>
      </c>
      <c r="J2352" t="s">
        <v>21</v>
      </c>
      <c r="M2352" s="7"/>
      <c r="AG2352" t="s">
        <v>69</v>
      </c>
    </row>
    <row r="2353" spans="1:34" x14ac:dyDescent="0.3">
      <c r="A2353" t="s">
        <v>897</v>
      </c>
      <c r="B2353" s="3">
        <v>40770</v>
      </c>
      <c r="C2353" s="1">
        <v>100</v>
      </c>
      <c r="D2353" s="1">
        <v>1</v>
      </c>
      <c r="E2353">
        <v>24</v>
      </c>
      <c r="F2353" t="s">
        <v>19</v>
      </c>
      <c r="G2353" t="str">
        <f t="shared" si="36"/>
        <v>F100-1-24B</v>
      </c>
      <c r="H2353" t="s">
        <v>20</v>
      </c>
      <c r="I2353" t="s">
        <v>20</v>
      </c>
      <c r="M2353" s="7"/>
      <c r="AG2353" t="s">
        <v>69</v>
      </c>
    </row>
    <row r="2354" spans="1:34" x14ac:dyDescent="0.3">
      <c r="A2354" t="s">
        <v>897</v>
      </c>
      <c r="B2354" s="3">
        <v>40770</v>
      </c>
      <c r="C2354" s="1">
        <v>100</v>
      </c>
      <c r="D2354" s="1">
        <v>1</v>
      </c>
      <c r="E2354">
        <v>25</v>
      </c>
      <c r="F2354" t="s">
        <v>18</v>
      </c>
      <c r="G2354" t="str">
        <f t="shared" si="36"/>
        <v>F100-1-25A</v>
      </c>
      <c r="H2354" t="s">
        <v>22</v>
      </c>
      <c r="I2354" t="s">
        <v>23</v>
      </c>
      <c r="K2354" t="s">
        <v>25</v>
      </c>
      <c r="L2354" t="s">
        <v>26</v>
      </c>
      <c r="M2354" s="7" t="s">
        <v>621</v>
      </c>
      <c r="N2354" t="s">
        <v>27</v>
      </c>
      <c r="O2354" t="s">
        <v>28</v>
      </c>
      <c r="Q2354">
        <v>47.8</v>
      </c>
      <c r="R2354">
        <v>23.1</v>
      </c>
      <c r="S2354">
        <v>15.35</v>
      </c>
      <c r="W2354">
        <v>23</v>
      </c>
      <c r="X2354">
        <v>20</v>
      </c>
      <c r="Y2354">
        <v>288</v>
      </c>
      <c r="Z2354">
        <f>Y2354-X2354</f>
        <v>268</v>
      </c>
      <c r="AC2354">
        <v>221</v>
      </c>
      <c r="AF2354" t="s">
        <v>69</v>
      </c>
      <c r="AG2354" t="s">
        <v>322</v>
      </c>
    </row>
    <row r="2355" spans="1:34" x14ac:dyDescent="0.3">
      <c r="A2355" t="s">
        <v>897</v>
      </c>
      <c r="B2355" s="3">
        <v>40770</v>
      </c>
      <c r="C2355" s="1">
        <v>100</v>
      </c>
      <c r="D2355" s="1">
        <v>1</v>
      </c>
      <c r="E2355">
        <v>25</v>
      </c>
      <c r="F2355" t="s">
        <v>19</v>
      </c>
      <c r="G2355" t="str">
        <f t="shared" si="36"/>
        <v>F100-1-25B</v>
      </c>
      <c r="H2355" t="s">
        <v>20</v>
      </c>
      <c r="I2355" t="s">
        <v>20</v>
      </c>
      <c r="M2355" s="7"/>
      <c r="AG2355" t="s">
        <v>322</v>
      </c>
    </row>
    <row r="2356" spans="1:34" x14ac:dyDescent="0.3">
      <c r="A2356" t="s">
        <v>897</v>
      </c>
      <c r="B2356" s="3">
        <v>40770</v>
      </c>
      <c r="C2356" s="1">
        <v>100</v>
      </c>
      <c r="D2356" s="1">
        <v>1</v>
      </c>
      <c r="E2356">
        <v>26</v>
      </c>
      <c r="F2356" t="s">
        <v>18</v>
      </c>
      <c r="G2356" t="str">
        <f t="shared" si="36"/>
        <v>F100-1-26A</v>
      </c>
      <c r="H2356" t="s">
        <v>20</v>
      </c>
      <c r="I2356" t="s">
        <v>24</v>
      </c>
      <c r="M2356" s="7"/>
      <c r="AG2356" t="s">
        <v>322</v>
      </c>
    </row>
    <row r="2357" spans="1:34" x14ac:dyDescent="0.3">
      <c r="A2357" t="s">
        <v>897</v>
      </c>
      <c r="B2357" s="3">
        <v>40770</v>
      </c>
      <c r="C2357" s="1">
        <v>100</v>
      </c>
      <c r="D2357" s="1">
        <v>1</v>
      </c>
      <c r="E2357">
        <v>26</v>
      </c>
      <c r="F2357" t="s">
        <v>19</v>
      </c>
      <c r="G2357" t="str">
        <f t="shared" si="36"/>
        <v>F100-1-26B</v>
      </c>
      <c r="H2357" t="s">
        <v>20</v>
      </c>
      <c r="I2357" t="s">
        <v>20</v>
      </c>
      <c r="M2357" s="7"/>
      <c r="AG2357" t="s">
        <v>322</v>
      </c>
    </row>
    <row r="2358" spans="1:34" x14ac:dyDescent="0.3">
      <c r="A2358" t="s">
        <v>897</v>
      </c>
      <c r="B2358" s="3">
        <v>40770</v>
      </c>
      <c r="C2358" s="1">
        <v>100</v>
      </c>
      <c r="D2358" s="1">
        <v>1</v>
      </c>
      <c r="E2358">
        <v>27</v>
      </c>
      <c r="F2358" t="s">
        <v>18</v>
      </c>
      <c r="G2358" t="str">
        <f t="shared" si="36"/>
        <v>F100-1-27A</v>
      </c>
      <c r="H2358" t="s">
        <v>20</v>
      </c>
      <c r="I2358" t="s">
        <v>20</v>
      </c>
      <c r="M2358" s="7"/>
      <c r="AG2358" t="s">
        <v>322</v>
      </c>
    </row>
    <row r="2359" spans="1:34" x14ac:dyDescent="0.3">
      <c r="A2359" t="s">
        <v>897</v>
      </c>
      <c r="B2359" s="3">
        <v>40770</v>
      </c>
      <c r="C2359" s="1">
        <v>100</v>
      </c>
      <c r="D2359" s="1">
        <v>1</v>
      </c>
      <c r="E2359">
        <v>27</v>
      </c>
      <c r="F2359" t="s">
        <v>19</v>
      </c>
      <c r="G2359" t="str">
        <f t="shared" si="36"/>
        <v>F100-1-27B</v>
      </c>
      <c r="H2359" t="s">
        <v>22</v>
      </c>
      <c r="I2359" t="s">
        <v>23</v>
      </c>
      <c r="K2359" t="s">
        <v>35</v>
      </c>
      <c r="L2359" t="s">
        <v>71</v>
      </c>
      <c r="M2359" s="7" t="s">
        <v>558</v>
      </c>
      <c r="AF2359" t="s">
        <v>69</v>
      </c>
      <c r="AG2359" t="s">
        <v>322</v>
      </c>
    </row>
    <row r="2360" spans="1:34" x14ac:dyDescent="0.3">
      <c r="A2360" t="s">
        <v>897</v>
      </c>
      <c r="B2360" s="3">
        <v>40770</v>
      </c>
      <c r="C2360" s="1">
        <v>100</v>
      </c>
      <c r="D2360" s="1">
        <v>1</v>
      </c>
      <c r="E2360">
        <v>28</v>
      </c>
      <c r="F2360" t="s">
        <v>18</v>
      </c>
      <c r="G2360" t="str">
        <f t="shared" si="36"/>
        <v>F100-1-28A</v>
      </c>
      <c r="H2360" t="s">
        <v>22</v>
      </c>
      <c r="I2360" t="s">
        <v>23</v>
      </c>
      <c r="K2360" t="s">
        <v>30</v>
      </c>
      <c r="L2360" t="s">
        <v>71</v>
      </c>
      <c r="M2360" s="7" t="s">
        <v>548</v>
      </c>
      <c r="AF2360" t="s">
        <v>69</v>
      </c>
      <c r="AG2360" t="s">
        <v>322</v>
      </c>
    </row>
    <row r="2361" spans="1:34" x14ac:dyDescent="0.3">
      <c r="A2361" t="s">
        <v>897</v>
      </c>
      <c r="B2361" s="3">
        <v>40770</v>
      </c>
      <c r="C2361" s="1">
        <v>100</v>
      </c>
      <c r="D2361" s="1">
        <v>1</v>
      </c>
      <c r="E2361" s="6">
        <v>28</v>
      </c>
      <c r="F2361" s="6" t="s">
        <v>19</v>
      </c>
      <c r="G2361" t="str">
        <f t="shared" si="36"/>
        <v>F100-1-28B</v>
      </c>
      <c r="H2361" t="s">
        <v>20</v>
      </c>
      <c r="I2361" t="s">
        <v>24</v>
      </c>
      <c r="M2361" s="7"/>
      <c r="AG2361" t="s">
        <v>322</v>
      </c>
    </row>
    <row r="2362" spans="1:34" x14ac:dyDescent="0.3">
      <c r="A2362" t="s">
        <v>897</v>
      </c>
      <c r="B2362" s="3">
        <v>40770</v>
      </c>
      <c r="C2362" s="1">
        <v>100</v>
      </c>
      <c r="D2362" s="1">
        <v>1</v>
      </c>
      <c r="E2362">
        <v>29</v>
      </c>
      <c r="F2362" t="s">
        <v>18</v>
      </c>
      <c r="G2362" t="str">
        <f t="shared" si="36"/>
        <v>F100-1-29A</v>
      </c>
      <c r="H2362" t="s">
        <v>20</v>
      </c>
      <c r="I2362" t="s">
        <v>20</v>
      </c>
      <c r="M2362" s="7"/>
      <c r="AG2362" t="s">
        <v>322</v>
      </c>
    </row>
    <row r="2363" spans="1:34" x14ac:dyDescent="0.3">
      <c r="A2363" t="s">
        <v>897</v>
      </c>
      <c r="B2363" s="3">
        <v>40770</v>
      </c>
      <c r="C2363" s="1">
        <v>100</v>
      </c>
      <c r="D2363" s="1">
        <v>1</v>
      </c>
      <c r="E2363">
        <v>29</v>
      </c>
      <c r="F2363" t="s">
        <v>19</v>
      </c>
      <c r="G2363" t="str">
        <f t="shared" si="36"/>
        <v>F100-1-29B</v>
      </c>
      <c r="H2363" t="s">
        <v>22</v>
      </c>
      <c r="I2363" t="s">
        <v>23</v>
      </c>
      <c r="J2363" t="s">
        <v>21</v>
      </c>
      <c r="K2363" t="s">
        <v>347</v>
      </c>
      <c r="M2363" s="7"/>
      <c r="AB2363" t="s">
        <v>71</v>
      </c>
      <c r="AG2363" t="s">
        <v>322</v>
      </c>
      <c r="AH2363" t="s">
        <v>622</v>
      </c>
    </row>
    <row r="2364" spans="1:34" x14ac:dyDescent="0.3">
      <c r="A2364" t="s">
        <v>897</v>
      </c>
      <c r="B2364" s="3">
        <v>40770</v>
      </c>
      <c r="C2364" s="1">
        <v>100</v>
      </c>
      <c r="D2364" s="1">
        <v>1</v>
      </c>
      <c r="E2364">
        <v>30</v>
      </c>
      <c r="F2364" t="s">
        <v>18</v>
      </c>
      <c r="G2364" t="str">
        <f t="shared" si="36"/>
        <v>F100-1-30A</v>
      </c>
      <c r="H2364" t="s">
        <v>20</v>
      </c>
      <c r="I2364" t="s">
        <v>20</v>
      </c>
      <c r="M2364" s="7"/>
      <c r="AG2364" t="s">
        <v>322</v>
      </c>
    </row>
    <row r="2365" spans="1:34" x14ac:dyDescent="0.3">
      <c r="A2365" t="s">
        <v>897</v>
      </c>
      <c r="B2365" s="3">
        <v>40770</v>
      </c>
      <c r="C2365" s="1">
        <v>100</v>
      </c>
      <c r="D2365" s="1">
        <v>1</v>
      </c>
      <c r="E2365">
        <v>30</v>
      </c>
      <c r="F2365" t="s">
        <v>19</v>
      </c>
      <c r="G2365" t="str">
        <f t="shared" si="36"/>
        <v>F100-1-30B</v>
      </c>
      <c r="H2365" t="s">
        <v>20</v>
      </c>
      <c r="I2365" t="s">
        <v>23</v>
      </c>
      <c r="J2365" t="s">
        <v>21</v>
      </c>
      <c r="M2365" s="7"/>
      <c r="AG2365" t="s">
        <v>322</v>
      </c>
    </row>
    <row r="2366" spans="1:34" x14ac:dyDescent="0.3">
      <c r="A2366" t="s">
        <v>897</v>
      </c>
      <c r="B2366" s="3">
        <v>40770</v>
      </c>
      <c r="C2366" s="1">
        <v>100</v>
      </c>
      <c r="D2366" s="1">
        <v>1</v>
      </c>
      <c r="E2366">
        <v>31</v>
      </c>
      <c r="F2366" t="s">
        <v>18</v>
      </c>
      <c r="G2366" t="str">
        <f t="shared" si="36"/>
        <v>F100-1-31A</v>
      </c>
      <c r="H2366" t="s">
        <v>20</v>
      </c>
      <c r="I2366" t="s">
        <v>20</v>
      </c>
      <c r="M2366" s="7"/>
      <c r="AG2366" t="s">
        <v>322</v>
      </c>
    </row>
    <row r="2367" spans="1:34" x14ac:dyDescent="0.3">
      <c r="A2367" t="s">
        <v>897</v>
      </c>
      <c r="B2367" s="3">
        <v>40770</v>
      </c>
      <c r="C2367" s="1">
        <v>100</v>
      </c>
      <c r="D2367" s="1">
        <v>1</v>
      </c>
      <c r="E2367">
        <v>31</v>
      </c>
      <c r="F2367" t="s">
        <v>19</v>
      </c>
      <c r="G2367" t="str">
        <f t="shared" si="36"/>
        <v>F100-1-31B</v>
      </c>
      <c r="H2367" t="s">
        <v>20</v>
      </c>
      <c r="I2367" t="s">
        <v>20</v>
      </c>
      <c r="M2367" s="7"/>
      <c r="AG2367" t="s">
        <v>322</v>
      </c>
    </row>
    <row r="2368" spans="1:34" x14ac:dyDescent="0.3">
      <c r="A2368" t="s">
        <v>897</v>
      </c>
      <c r="B2368" s="3">
        <v>40770</v>
      </c>
      <c r="C2368" s="1">
        <v>100</v>
      </c>
      <c r="D2368" s="1">
        <v>1</v>
      </c>
      <c r="E2368">
        <v>32</v>
      </c>
      <c r="F2368" t="s">
        <v>18</v>
      </c>
      <c r="G2368" t="str">
        <f t="shared" si="36"/>
        <v>F100-1-32A</v>
      </c>
      <c r="H2368" t="s">
        <v>20</v>
      </c>
      <c r="I2368" t="s">
        <v>20</v>
      </c>
      <c r="M2368" s="7"/>
      <c r="AG2368" t="s">
        <v>322</v>
      </c>
    </row>
    <row r="2369" spans="1:33" x14ac:dyDescent="0.3">
      <c r="A2369" t="s">
        <v>897</v>
      </c>
      <c r="B2369" s="3">
        <v>40770</v>
      </c>
      <c r="C2369" s="1">
        <v>100</v>
      </c>
      <c r="D2369" s="1">
        <v>1</v>
      </c>
      <c r="E2369">
        <v>32</v>
      </c>
      <c r="F2369" t="s">
        <v>19</v>
      </c>
      <c r="G2369" t="str">
        <f t="shared" si="36"/>
        <v>F100-1-32B</v>
      </c>
      <c r="H2369" t="s">
        <v>20</v>
      </c>
      <c r="I2369" t="s">
        <v>20</v>
      </c>
      <c r="M2369" s="7"/>
      <c r="AG2369" t="s">
        <v>322</v>
      </c>
    </row>
    <row r="2370" spans="1:33" x14ac:dyDescent="0.3">
      <c r="A2370" t="s">
        <v>897</v>
      </c>
      <c r="B2370" s="3">
        <v>40770</v>
      </c>
      <c r="C2370" s="1">
        <v>100</v>
      </c>
      <c r="D2370" s="1">
        <v>1</v>
      </c>
      <c r="E2370">
        <v>33</v>
      </c>
      <c r="F2370" t="s">
        <v>18</v>
      </c>
      <c r="G2370" t="str">
        <f t="shared" si="36"/>
        <v>F100-1-33A</v>
      </c>
      <c r="H2370" t="s">
        <v>20</v>
      </c>
      <c r="I2370" t="s">
        <v>20</v>
      </c>
      <c r="M2370" s="7"/>
      <c r="AG2370" t="s">
        <v>322</v>
      </c>
    </row>
    <row r="2371" spans="1:33" x14ac:dyDescent="0.3">
      <c r="A2371" t="s">
        <v>897</v>
      </c>
      <c r="B2371" s="3">
        <v>40770</v>
      </c>
      <c r="C2371" s="1">
        <v>100</v>
      </c>
      <c r="D2371" s="1">
        <v>1</v>
      </c>
      <c r="E2371">
        <v>33</v>
      </c>
      <c r="F2371" t="s">
        <v>19</v>
      </c>
      <c r="G2371" t="str">
        <f t="shared" ref="G2371:G2434" si="37">"F"&amp;C2371&amp;"-"&amp;D2371&amp;"-"&amp;E2371&amp;UPPER(F2371)</f>
        <v>F100-1-33B</v>
      </c>
      <c r="H2371" t="s">
        <v>20</v>
      </c>
      <c r="I2371" t="s">
        <v>20</v>
      </c>
      <c r="M2371" s="7"/>
      <c r="AG2371" t="s">
        <v>322</v>
      </c>
    </row>
    <row r="2372" spans="1:33" x14ac:dyDescent="0.3">
      <c r="A2372" t="s">
        <v>897</v>
      </c>
      <c r="B2372" s="3">
        <v>40770</v>
      </c>
      <c r="C2372" s="1">
        <v>100</v>
      </c>
      <c r="D2372" s="1">
        <v>1</v>
      </c>
      <c r="E2372">
        <v>34</v>
      </c>
      <c r="F2372" t="s">
        <v>18</v>
      </c>
      <c r="G2372" t="str">
        <f t="shared" si="37"/>
        <v>F100-1-34A</v>
      </c>
      <c r="H2372" t="s">
        <v>20</v>
      </c>
      <c r="I2372" t="s">
        <v>24</v>
      </c>
      <c r="M2372" s="7"/>
      <c r="AG2372" t="s">
        <v>322</v>
      </c>
    </row>
    <row r="2373" spans="1:33" x14ac:dyDescent="0.3">
      <c r="A2373" t="s">
        <v>897</v>
      </c>
      <c r="B2373" s="3">
        <v>40770</v>
      </c>
      <c r="C2373" s="1">
        <v>100</v>
      </c>
      <c r="D2373" s="1">
        <v>1</v>
      </c>
      <c r="E2373">
        <v>34</v>
      </c>
      <c r="F2373" t="s">
        <v>19</v>
      </c>
      <c r="G2373" t="str">
        <f t="shared" si="37"/>
        <v>F100-1-34B</v>
      </c>
      <c r="H2373" t="s">
        <v>20</v>
      </c>
      <c r="I2373" t="s">
        <v>24</v>
      </c>
      <c r="M2373" s="7"/>
      <c r="AG2373" t="s">
        <v>322</v>
      </c>
    </row>
    <row r="2374" spans="1:33" x14ac:dyDescent="0.3">
      <c r="A2374" t="s">
        <v>897</v>
      </c>
      <c r="B2374" s="3">
        <v>40770</v>
      </c>
      <c r="C2374" s="1">
        <v>100</v>
      </c>
      <c r="D2374" s="1">
        <v>1</v>
      </c>
      <c r="E2374">
        <v>35</v>
      </c>
      <c r="F2374" t="s">
        <v>18</v>
      </c>
      <c r="G2374" t="str">
        <f t="shared" si="37"/>
        <v>F100-1-35A</v>
      </c>
      <c r="H2374" t="s">
        <v>20</v>
      </c>
      <c r="I2374" t="s">
        <v>20</v>
      </c>
      <c r="M2374" s="7"/>
      <c r="AG2374" t="s">
        <v>322</v>
      </c>
    </row>
    <row r="2375" spans="1:33" x14ac:dyDescent="0.3">
      <c r="A2375" t="s">
        <v>897</v>
      </c>
      <c r="B2375" s="3">
        <v>40770</v>
      </c>
      <c r="C2375" s="1">
        <v>100</v>
      </c>
      <c r="D2375" s="1">
        <v>1</v>
      </c>
      <c r="E2375">
        <v>35</v>
      </c>
      <c r="F2375" t="s">
        <v>19</v>
      </c>
      <c r="G2375" t="str">
        <f t="shared" si="37"/>
        <v>F100-1-35B</v>
      </c>
      <c r="H2375" t="s">
        <v>20</v>
      </c>
      <c r="I2375" t="s">
        <v>24</v>
      </c>
      <c r="M2375" s="7"/>
      <c r="AG2375" t="s">
        <v>322</v>
      </c>
    </row>
    <row r="2376" spans="1:33" x14ac:dyDescent="0.3">
      <c r="A2376" t="s">
        <v>897</v>
      </c>
      <c r="B2376" s="3">
        <v>40770</v>
      </c>
      <c r="C2376" s="1">
        <v>100</v>
      </c>
      <c r="D2376" s="1">
        <v>1</v>
      </c>
      <c r="E2376">
        <v>36</v>
      </c>
      <c r="F2376" t="s">
        <v>18</v>
      </c>
      <c r="G2376" t="str">
        <f t="shared" si="37"/>
        <v>F100-1-36A</v>
      </c>
      <c r="H2376" t="s">
        <v>20</v>
      </c>
      <c r="I2376" t="s">
        <v>20</v>
      </c>
      <c r="M2376" s="7"/>
      <c r="AG2376" t="s">
        <v>322</v>
      </c>
    </row>
    <row r="2377" spans="1:33" x14ac:dyDescent="0.3">
      <c r="A2377" t="s">
        <v>897</v>
      </c>
      <c r="B2377" s="3">
        <v>40770</v>
      </c>
      <c r="C2377" s="1">
        <v>100</v>
      </c>
      <c r="D2377" s="1">
        <v>1</v>
      </c>
      <c r="E2377">
        <v>36</v>
      </c>
      <c r="F2377" t="s">
        <v>19</v>
      </c>
      <c r="G2377" t="str">
        <f t="shared" si="37"/>
        <v>F100-1-36B</v>
      </c>
      <c r="H2377" t="s">
        <v>20</v>
      </c>
      <c r="I2377" t="s">
        <v>20</v>
      </c>
      <c r="J2377" t="s">
        <v>21</v>
      </c>
      <c r="M2377" s="7"/>
      <c r="AG2377" t="s">
        <v>322</v>
      </c>
    </row>
    <row r="2378" spans="1:33" x14ac:dyDescent="0.3">
      <c r="A2378" t="s">
        <v>897</v>
      </c>
      <c r="B2378" s="3">
        <v>40770</v>
      </c>
      <c r="C2378" s="1">
        <v>100</v>
      </c>
      <c r="D2378" s="1">
        <v>1</v>
      </c>
      <c r="E2378">
        <v>37</v>
      </c>
      <c r="F2378" t="s">
        <v>18</v>
      </c>
      <c r="G2378" t="str">
        <f t="shared" si="37"/>
        <v>F100-1-37A</v>
      </c>
      <c r="H2378" t="s">
        <v>22</v>
      </c>
      <c r="I2378" t="s">
        <v>23</v>
      </c>
      <c r="K2378" t="s">
        <v>30</v>
      </c>
      <c r="L2378" t="s">
        <v>71</v>
      </c>
      <c r="M2378" s="7" t="s">
        <v>569</v>
      </c>
      <c r="AF2378" t="s">
        <v>322</v>
      </c>
      <c r="AG2378" t="s">
        <v>580</v>
      </c>
    </row>
    <row r="2379" spans="1:33" x14ac:dyDescent="0.3">
      <c r="A2379" t="s">
        <v>897</v>
      </c>
      <c r="B2379" s="3">
        <v>40770</v>
      </c>
      <c r="C2379" s="1">
        <v>100</v>
      </c>
      <c r="D2379" s="1">
        <v>1</v>
      </c>
      <c r="E2379">
        <v>37</v>
      </c>
      <c r="F2379" t="s">
        <v>19</v>
      </c>
      <c r="G2379" t="str">
        <f t="shared" si="37"/>
        <v>F100-1-37B</v>
      </c>
      <c r="H2379" t="s">
        <v>20</v>
      </c>
      <c r="I2379" t="s">
        <v>20</v>
      </c>
      <c r="J2379" t="s">
        <v>21</v>
      </c>
      <c r="M2379" s="7"/>
      <c r="AG2379" t="s">
        <v>580</v>
      </c>
    </row>
    <row r="2380" spans="1:33" x14ac:dyDescent="0.3">
      <c r="A2380" t="s">
        <v>897</v>
      </c>
      <c r="B2380" s="3">
        <v>40770</v>
      </c>
      <c r="C2380" s="1">
        <v>100</v>
      </c>
      <c r="D2380" s="1">
        <v>1</v>
      </c>
      <c r="E2380">
        <v>38</v>
      </c>
      <c r="F2380" t="s">
        <v>18</v>
      </c>
      <c r="G2380" t="str">
        <f t="shared" si="37"/>
        <v>F100-1-38A</v>
      </c>
      <c r="H2380" t="s">
        <v>20</v>
      </c>
      <c r="I2380" t="s">
        <v>23</v>
      </c>
      <c r="M2380" s="7"/>
      <c r="AG2380" t="s">
        <v>580</v>
      </c>
    </row>
    <row r="2381" spans="1:33" x14ac:dyDescent="0.3">
      <c r="A2381" t="s">
        <v>897</v>
      </c>
      <c r="B2381" s="3">
        <v>40770</v>
      </c>
      <c r="C2381" s="1">
        <v>100</v>
      </c>
      <c r="D2381" s="1">
        <v>1</v>
      </c>
      <c r="E2381">
        <v>38</v>
      </c>
      <c r="F2381" t="s">
        <v>19</v>
      </c>
      <c r="G2381" t="str">
        <f t="shared" si="37"/>
        <v>F100-1-38B</v>
      </c>
      <c r="H2381" t="s">
        <v>20</v>
      </c>
      <c r="I2381" t="s">
        <v>20</v>
      </c>
      <c r="J2381" t="s">
        <v>21</v>
      </c>
      <c r="M2381" s="7"/>
      <c r="AG2381" t="s">
        <v>580</v>
      </c>
    </row>
    <row r="2382" spans="1:33" x14ac:dyDescent="0.3">
      <c r="A2382" t="s">
        <v>897</v>
      </c>
      <c r="B2382" s="3">
        <v>40770</v>
      </c>
      <c r="C2382" s="1">
        <v>100</v>
      </c>
      <c r="D2382" s="1">
        <v>1</v>
      </c>
      <c r="E2382">
        <v>39</v>
      </c>
      <c r="F2382" t="s">
        <v>18</v>
      </c>
      <c r="G2382" t="str">
        <f t="shared" si="37"/>
        <v>F100-1-39A</v>
      </c>
      <c r="H2382" t="s">
        <v>20</v>
      </c>
      <c r="I2382" t="s">
        <v>20</v>
      </c>
      <c r="J2382" t="s">
        <v>21</v>
      </c>
      <c r="M2382" s="7"/>
      <c r="AG2382" t="s">
        <v>580</v>
      </c>
    </row>
    <row r="2383" spans="1:33" x14ac:dyDescent="0.3">
      <c r="A2383" t="s">
        <v>897</v>
      </c>
      <c r="B2383" s="3">
        <v>40770</v>
      </c>
      <c r="C2383" s="1">
        <v>100</v>
      </c>
      <c r="D2383" s="1">
        <v>1</v>
      </c>
      <c r="E2383">
        <v>39</v>
      </c>
      <c r="F2383" t="s">
        <v>19</v>
      </c>
      <c r="G2383" t="str">
        <f t="shared" si="37"/>
        <v>F100-1-39B</v>
      </c>
      <c r="H2383" t="s">
        <v>20</v>
      </c>
      <c r="I2383" t="s">
        <v>23</v>
      </c>
      <c r="M2383" s="7"/>
      <c r="AG2383" t="s">
        <v>580</v>
      </c>
    </row>
    <row r="2384" spans="1:33" x14ac:dyDescent="0.3">
      <c r="A2384" t="s">
        <v>897</v>
      </c>
      <c r="B2384" s="3">
        <v>40770</v>
      </c>
      <c r="C2384" s="1">
        <v>100</v>
      </c>
      <c r="D2384" s="1">
        <v>1</v>
      </c>
      <c r="E2384">
        <v>40</v>
      </c>
      <c r="F2384" t="s">
        <v>18</v>
      </c>
      <c r="G2384" t="str">
        <f t="shared" si="37"/>
        <v>F100-1-40A</v>
      </c>
      <c r="H2384" t="s">
        <v>20</v>
      </c>
      <c r="I2384" t="s">
        <v>20</v>
      </c>
      <c r="M2384" s="7"/>
      <c r="AG2384" t="s">
        <v>580</v>
      </c>
    </row>
    <row r="2385" spans="1:34" x14ac:dyDescent="0.3">
      <c r="A2385" t="s">
        <v>897</v>
      </c>
      <c r="B2385" s="3">
        <v>40770</v>
      </c>
      <c r="C2385" s="1">
        <v>100</v>
      </c>
      <c r="D2385" s="1">
        <v>1</v>
      </c>
      <c r="E2385">
        <v>40</v>
      </c>
      <c r="F2385" t="s">
        <v>19</v>
      </c>
      <c r="G2385" t="str">
        <f t="shared" si="37"/>
        <v>F100-1-40B</v>
      </c>
      <c r="H2385" t="s">
        <v>20</v>
      </c>
      <c r="I2385" t="s">
        <v>20</v>
      </c>
      <c r="M2385" s="7"/>
      <c r="AG2385" t="s">
        <v>580</v>
      </c>
    </row>
    <row r="2386" spans="1:34" x14ac:dyDescent="0.3">
      <c r="A2386" t="s">
        <v>897</v>
      </c>
      <c r="B2386" s="3">
        <v>40770</v>
      </c>
      <c r="C2386" s="1">
        <v>100</v>
      </c>
      <c r="D2386" s="1">
        <v>1</v>
      </c>
      <c r="E2386">
        <v>41</v>
      </c>
      <c r="F2386" t="s">
        <v>18</v>
      </c>
      <c r="G2386" t="str">
        <f t="shared" si="37"/>
        <v>F100-1-41A</v>
      </c>
      <c r="H2386" t="s">
        <v>20</v>
      </c>
      <c r="I2386" t="s">
        <v>20</v>
      </c>
      <c r="M2386" s="7"/>
      <c r="AG2386" t="s">
        <v>580</v>
      </c>
    </row>
    <row r="2387" spans="1:34" x14ac:dyDescent="0.3">
      <c r="A2387" t="s">
        <v>897</v>
      </c>
      <c r="B2387" s="3">
        <v>40770</v>
      </c>
      <c r="C2387" s="1">
        <v>100</v>
      </c>
      <c r="D2387" s="1">
        <v>1</v>
      </c>
      <c r="E2387">
        <v>41</v>
      </c>
      <c r="F2387" t="s">
        <v>19</v>
      </c>
      <c r="G2387" t="str">
        <f t="shared" si="37"/>
        <v>F100-1-41B</v>
      </c>
      <c r="H2387" t="s">
        <v>20</v>
      </c>
      <c r="I2387" t="s">
        <v>24</v>
      </c>
      <c r="M2387" s="7"/>
      <c r="AG2387" t="s">
        <v>580</v>
      </c>
    </row>
    <row r="2388" spans="1:34" x14ac:dyDescent="0.3">
      <c r="A2388" t="s">
        <v>897</v>
      </c>
      <c r="B2388" s="3">
        <v>40770</v>
      </c>
      <c r="C2388" s="1">
        <v>100</v>
      </c>
      <c r="D2388" s="1">
        <v>1</v>
      </c>
      <c r="E2388">
        <v>42</v>
      </c>
      <c r="F2388" t="s">
        <v>18</v>
      </c>
      <c r="G2388" t="str">
        <f t="shared" si="37"/>
        <v>F100-1-42A</v>
      </c>
      <c r="H2388" t="s">
        <v>20</v>
      </c>
      <c r="I2388" t="s">
        <v>23</v>
      </c>
      <c r="M2388" s="7"/>
      <c r="AG2388" t="s">
        <v>580</v>
      </c>
    </row>
    <row r="2389" spans="1:34" x14ac:dyDescent="0.3">
      <c r="A2389" t="s">
        <v>897</v>
      </c>
      <c r="B2389" s="3">
        <v>40770</v>
      </c>
      <c r="C2389" s="1">
        <v>100</v>
      </c>
      <c r="D2389" s="1">
        <v>1</v>
      </c>
      <c r="E2389">
        <v>42</v>
      </c>
      <c r="F2389" t="s">
        <v>19</v>
      </c>
      <c r="G2389" t="str">
        <f t="shared" si="37"/>
        <v>F100-1-42B</v>
      </c>
      <c r="H2389" t="s">
        <v>22</v>
      </c>
      <c r="I2389" t="s">
        <v>23</v>
      </c>
      <c r="K2389" t="s">
        <v>93</v>
      </c>
      <c r="L2389" t="s">
        <v>26</v>
      </c>
      <c r="M2389" s="7" t="s">
        <v>623</v>
      </c>
      <c r="N2389" t="s">
        <v>27</v>
      </c>
      <c r="O2389" t="s">
        <v>29</v>
      </c>
      <c r="P2389" t="s">
        <v>37</v>
      </c>
      <c r="Q2389">
        <v>33.9</v>
      </c>
      <c r="R2389">
        <v>13.55</v>
      </c>
      <c r="S2389">
        <v>17.7</v>
      </c>
      <c r="T2389">
        <v>130.19999999999999</v>
      </c>
      <c r="U2389">
        <v>67.099999999999994</v>
      </c>
      <c r="W2389">
        <v>22</v>
      </c>
      <c r="X2389">
        <v>22</v>
      </c>
      <c r="Y2389">
        <v>103</v>
      </c>
      <c r="Z2389">
        <f>Y2389-X2389</f>
        <v>81</v>
      </c>
      <c r="AF2389" t="s">
        <v>69</v>
      </c>
      <c r="AG2389" t="s">
        <v>580</v>
      </c>
    </row>
    <row r="2390" spans="1:34" x14ac:dyDescent="0.3">
      <c r="A2390" t="s">
        <v>897</v>
      </c>
      <c r="B2390" s="3">
        <v>40770</v>
      </c>
      <c r="C2390" s="1">
        <v>100</v>
      </c>
      <c r="D2390" s="1">
        <v>1</v>
      </c>
      <c r="E2390">
        <v>43</v>
      </c>
      <c r="F2390" t="s">
        <v>18</v>
      </c>
      <c r="G2390" t="str">
        <f t="shared" si="37"/>
        <v>F100-1-43A</v>
      </c>
      <c r="H2390" t="s">
        <v>20</v>
      </c>
      <c r="I2390" t="s">
        <v>23</v>
      </c>
      <c r="J2390" t="s">
        <v>21</v>
      </c>
      <c r="M2390" s="7"/>
      <c r="AG2390" t="s">
        <v>580</v>
      </c>
    </row>
    <row r="2391" spans="1:34" x14ac:dyDescent="0.3">
      <c r="A2391" t="s">
        <v>897</v>
      </c>
      <c r="B2391" s="3">
        <v>40770</v>
      </c>
      <c r="C2391" s="1">
        <v>100</v>
      </c>
      <c r="D2391" s="1">
        <v>1</v>
      </c>
      <c r="E2391">
        <v>43</v>
      </c>
      <c r="F2391" t="s">
        <v>19</v>
      </c>
      <c r="G2391" t="str">
        <f t="shared" si="37"/>
        <v>F100-1-43B</v>
      </c>
      <c r="H2391" t="s">
        <v>20</v>
      </c>
      <c r="I2391" t="s">
        <v>24</v>
      </c>
      <c r="M2391" s="7"/>
      <c r="AG2391" t="s">
        <v>580</v>
      </c>
    </row>
    <row r="2392" spans="1:34" x14ac:dyDescent="0.3">
      <c r="A2392" t="s">
        <v>897</v>
      </c>
      <c r="B2392" s="3">
        <v>40770</v>
      </c>
      <c r="C2392" s="1">
        <v>100</v>
      </c>
      <c r="D2392" s="1">
        <v>1</v>
      </c>
      <c r="E2392">
        <v>44</v>
      </c>
      <c r="F2392" t="s">
        <v>18</v>
      </c>
      <c r="G2392" t="str">
        <f t="shared" si="37"/>
        <v>F100-1-44A</v>
      </c>
      <c r="H2392" t="s">
        <v>22</v>
      </c>
      <c r="I2392" t="s">
        <v>23</v>
      </c>
      <c r="K2392" t="s">
        <v>35</v>
      </c>
      <c r="L2392" t="s">
        <v>71</v>
      </c>
      <c r="M2392" s="7" t="s">
        <v>613</v>
      </c>
      <c r="AF2392" t="s">
        <v>69</v>
      </c>
      <c r="AG2392" t="s">
        <v>580</v>
      </c>
    </row>
    <row r="2393" spans="1:34" x14ac:dyDescent="0.3">
      <c r="A2393" t="s">
        <v>897</v>
      </c>
      <c r="B2393" s="3">
        <v>40770</v>
      </c>
      <c r="C2393" s="1">
        <v>100</v>
      </c>
      <c r="D2393" s="1">
        <v>1</v>
      </c>
      <c r="E2393">
        <v>44</v>
      </c>
      <c r="F2393" t="s">
        <v>19</v>
      </c>
      <c r="G2393" t="str">
        <f t="shared" si="37"/>
        <v>F100-1-44B</v>
      </c>
      <c r="H2393" t="s">
        <v>22</v>
      </c>
      <c r="I2393" t="s">
        <v>23</v>
      </c>
      <c r="K2393" t="s">
        <v>35</v>
      </c>
      <c r="L2393" t="s">
        <v>71</v>
      </c>
      <c r="M2393" s="7" t="s">
        <v>612</v>
      </c>
      <c r="AF2393" t="s">
        <v>69</v>
      </c>
      <c r="AG2393" t="s">
        <v>580</v>
      </c>
    </row>
    <row r="2394" spans="1:34" x14ac:dyDescent="0.3">
      <c r="A2394" t="s">
        <v>897</v>
      </c>
      <c r="B2394" s="3">
        <v>40770</v>
      </c>
      <c r="C2394" s="1">
        <v>100</v>
      </c>
      <c r="D2394" s="1">
        <v>1</v>
      </c>
      <c r="E2394">
        <v>45</v>
      </c>
      <c r="F2394" t="s">
        <v>18</v>
      </c>
      <c r="G2394" t="str">
        <f t="shared" si="37"/>
        <v>F100-1-45A</v>
      </c>
      <c r="H2394" t="s">
        <v>22</v>
      </c>
      <c r="I2394" t="s">
        <v>24</v>
      </c>
      <c r="M2394" s="7"/>
      <c r="AG2394" t="s">
        <v>580</v>
      </c>
      <c r="AH2394" t="s">
        <v>489</v>
      </c>
    </row>
    <row r="2395" spans="1:34" x14ac:dyDescent="0.3">
      <c r="A2395" t="s">
        <v>897</v>
      </c>
      <c r="B2395" s="3">
        <v>40770</v>
      </c>
      <c r="C2395" s="1">
        <v>100</v>
      </c>
      <c r="D2395" s="1">
        <v>1</v>
      </c>
      <c r="E2395">
        <v>45</v>
      </c>
      <c r="F2395" t="s">
        <v>19</v>
      </c>
      <c r="G2395" t="str">
        <f t="shared" si="37"/>
        <v>F100-1-45B</v>
      </c>
      <c r="H2395" t="s">
        <v>22</v>
      </c>
      <c r="I2395" t="s">
        <v>23</v>
      </c>
      <c r="M2395" s="7"/>
      <c r="AG2395" t="s">
        <v>580</v>
      </c>
      <c r="AH2395" t="s">
        <v>624</v>
      </c>
    </row>
    <row r="2396" spans="1:34" x14ac:dyDescent="0.3">
      <c r="A2396" t="s">
        <v>897</v>
      </c>
      <c r="B2396" s="3">
        <v>40770</v>
      </c>
      <c r="C2396" s="1">
        <v>100</v>
      </c>
      <c r="D2396" s="1">
        <v>1</v>
      </c>
      <c r="E2396">
        <v>46</v>
      </c>
      <c r="F2396" t="s">
        <v>18</v>
      </c>
      <c r="G2396" t="str">
        <f t="shared" si="37"/>
        <v>F100-1-46A</v>
      </c>
      <c r="H2396" t="s">
        <v>22</v>
      </c>
      <c r="I2396" t="s">
        <v>20</v>
      </c>
      <c r="J2396" t="s">
        <v>21</v>
      </c>
      <c r="M2396" s="7"/>
      <c r="AG2396" t="s">
        <v>580</v>
      </c>
      <c r="AH2396" t="s">
        <v>624</v>
      </c>
    </row>
    <row r="2397" spans="1:34" x14ac:dyDescent="0.3">
      <c r="A2397" t="s">
        <v>897</v>
      </c>
      <c r="B2397" s="3">
        <v>40770</v>
      </c>
      <c r="C2397" s="1">
        <v>100</v>
      </c>
      <c r="D2397" s="1">
        <v>1</v>
      </c>
      <c r="E2397">
        <v>46</v>
      </c>
      <c r="F2397" t="s">
        <v>19</v>
      </c>
      <c r="G2397" t="str">
        <f t="shared" si="37"/>
        <v>F100-1-46B</v>
      </c>
      <c r="H2397" t="s">
        <v>22</v>
      </c>
      <c r="I2397" t="s">
        <v>20</v>
      </c>
      <c r="M2397" s="7"/>
      <c r="AG2397" t="s">
        <v>580</v>
      </c>
    </row>
    <row r="2398" spans="1:34" x14ac:dyDescent="0.3">
      <c r="A2398" t="s">
        <v>897</v>
      </c>
      <c r="B2398" s="3">
        <v>40770</v>
      </c>
      <c r="C2398" s="1">
        <v>100</v>
      </c>
      <c r="D2398" s="1">
        <v>1</v>
      </c>
      <c r="E2398">
        <v>47</v>
      </c>
      <c r="F2398" t="s">
        <v>18</v>
      </c>
      <c r="G2398" t="str">
        <f t="shared" si="37"/>
        <v>F100-1-47A</v>
      </c>
      <c r="H2398" t="s">
        <v>22</v>
      </c>
      <c r="I2398" t="s">
        <v>23</v>
      </c>
      <c r="K2398" t="s">
        <v>25</v>
      </c>
      <c r="L2398" t="s">
        <v>71</v>
      </c>
      <c r="M2398" s="7" t="s">
        <v>573</v>
      </c>
      <c r="AA2398" t="s">
        <v>625</v>
      </c>
      <c r="AG2398" t="s">
        <v>580</v>
      </c>
    </row>
    <row r="2399" spans="1:34" x14ac:dyDescent="0.3">
      <c r="A2399" t="s">
        <v>897</v>
      </c>
      <c r="B2399" s="3">
        <v>40770</v>
      </c>
      <c r="C2399" s="1">
        <v>100</v>
      </c>
      <c r="D2399" s="1">
        <v>1</v>
      </c>
      <c r="E2399">
        <v>47</v>
      </c>
      <c r="F2399" t="s">
        <v>19</v>
      </c>
      <c r="G2399" t="str">
        <f t="shared" si="37"/>
        <v>F100-1-47B</v>
      </c>
      <c r="H2399" t="s">
        <v>20</v>
      </c>
      <c r="I2399" t="s">
        <v>24</v>
      </c>
      <c r="M2399" s="7"/>
      <c r="AG2399" t="s">
        <v>580</v>
      </c>
    </row>
    <row r="2400" spans="1:34" x14ac:dyDescent="0.3">
      <c r="A2400" t="s">
        <v>897</v>
      </c>
      <c r="B2400" s="3">
        <v>40770</v>
      </c>
      <c r="C2400" s="1">
        <v>100</v>
      </c>
      <c r="D2400" s="1">
        <v>1</v>
      </c>
      <c r="E2400">
        <v>48</v>
      </c>
      <c r="F2400" t="s">
        <v>18</v>
      </c>
      <c r="G2400" t="str">
        <f t="shared" si="37"/>
        <v>F100-1-48A</v>
      </c>
      <c r="H2400" t="s">
        <v>22</v>
      </c>
      <c r="I2400" t="s">
        <v>24</v>
      </c>
      <c r="M2400" s="7"/>
      <c r="AG2400" t="s">
        <v>580</v>
      </c>
      <c r="AH2400" t="s">
        <v>489</v>
      </c>
    </row>
    <row r="2401" spans="1:34" x14ac:dyDescent="0.3">
      <c r="A2401" t="s">
        <v>897</v>
      </c>
      <c r="B2401" s="3">
        <v>40770</v>
      </c>
      <c r="C2401" s="1">
        <v>100</v>
      </c>
      <c r="D2401" s="1">
        <v>1</v>
      </c>
      <c r="E2401">
        <v>48</v>
      </c>
      <c r="F2401" t="s">
        <v>19</v>
      </c>
      <c r="G2401" t="str">
        <f t="shared" si="37"/>
        <v>F100-1-48B</v>
      </c>
      <c r="H2401" t="s">
        <v>22</v>
      </c>
      <c r="I2401" t="s">
        <v>24</v>
      </c>
      <c r="M2401" s="7"/>
      <c r="AG2401" t="s">
        <v>580</v>
      </c>
      <c r="AH2401" t="s">
        <v>489</v>
      </c>
    </row>
    <row r="2402" spans="1:34" x14ac:dyDescent="0.3">
      <c r="A2402" t="s">
        <v>898</v>
      </c>
      <c r="B2402" s="3">
        <v>40771</v>
      </c>
      <c r="C2402" s="1">
        <v>100</v>
      </c>
      <c r="D2402" s="1">
        <v>1</v>
      </c>
      <c r="E2402">
        <v>1</v>
      </c>
      <c r="F2402" t="s">
        <v>18</v>
      </c>
      <c r="G2402" t="str">
        <f t="shared" si="37"/>
        <v>F100-1-1A</v>
      </c>
      <c r="H2402" t="s">
        <v>20</v>
      </c>
      <c r="I2402" t="s">
        <v>24</v>
      </c>
      <c r="M2402" s="7"/>
      <c r="AG2402" t="s">
        <v>580</v>
      </c>
    </row>
    <row r="2403" spans="1:34" x14ac:dyDescent="0.3">
      <c r="A2403" t="s">
        <v>898</v>
      </c>
      <c r="B2403" s="3">
        <v>40771</v>
      </c>
      <c r="C2403" s="1">
        <v>100</v>
      </c>
      <c r="D2403" s="1">
        <v>1</v>
      </c>
      <c r="E2403">
        <v>1</v>
      </c>
      <c r="F2403" t="s">
        <v>19</v>
      </c>
      <c r="G2403" t="str">
        <f t="shared" si="37"/>
        <v>F100-1-1B</v>
      </c>
      <c r="H2403" t="s">
        <v>20</v>
      </c>
      <c r="I2403" t="s">
        <v>20</v>
      </c>
      <c r="M2403" s="7"/>
      <c r="AG2403" t="s">
        <v>580</v>
      </c>
    </row>
    <row r="2404" spans="1:34" x14ac:dyDescent="0.3">
      <c r="A2404" t="s">
        <v>898</v>
      </c>
      <c r="B2404" s="3">
        <v>40771</v>
      </c>
      <c r="C2404" s="1">
        <v>100</v>
      </c>
      <c r="D2404" s="1">
        <v>1</v>
      </c>
      <c r="E2404">
        <v>2</v>
      </c>
      <c r="F2404" t="s">
        <v>18</v>
      </c>
      <c r="G2404" t="str">
        <f t="shared" si="37"/>
        <v>F100-1-2A</v>
      </c>
      <c r="H2404" t="s">
        <v>20</v>
      </c>
      <c r="I2404" t="s">
        <v>20</v>
      </c>
      <c r="M2404" s="7"/>
      <c r="AG2404" t="s">
        <v>580</v>
      </c>
    </row>
    <row r="2405" spans="1:34" x14ac:dyDescent="0.3">
      <c r="A2405" t="s">
        <v>898</v>
      </c>
      <c r="B2405" s="3">
        <v>40771</v>
      </c>
      <c r="C2405" s="1">
        <v>100</v>
      </c>
      <c r="D2405" s="1">
        <v>1</v>
      </c>
      <c r="E2405">
        <v>2</v>
      </c>
      <c r="F2405" t="s">
        <v>19</v>
      </c>
      <c r="G2405" t="str">
        <f t="shared" si="37"/>
        <v>F100-1-2B</v>
      </c>
      <c r="H2405" t="s">
        <v>20</v>
      </c>
      <c r="I2405" t="s">
        <v>23</v>
      </c>
      <c r="M2405" s="7"/>
      <c r="AG2405" t="s">
        <v>580</v>
      </c>
    </row>
    <row r="2406" spans="1:34" x14ac:dyDescent="0.3">
      <c r="A2406" t="s">
        <v>898</v>
      </c>
      <c r="B2406" s="3">
        <v>40771</v>
      </c>
      <c r="C2406" s="1">
        <v>100</v>
      </c>
      <c r="D2406" s="1">
        <v>1</v>
      </c>
      <c r="E2406">
        <v>3</v>
      </c>
      <c r="F2406" t="s">
        <v>18</v>
      </c>
      <c r="G2406" t="str">
        <f t="shared" si="37"/>
        <v>F100-1-3A</v>
      </c>
      <c r="H2406" t="s">
        <v>22</v>
      </c>
      <c r="I2406" t="s">
        <v>23</v>
      </c>
      <c r="K2406" t="s">
        <v>30</v>
      </c>
      <c r="L2406" t="s">
        <v>71</v>
      </c>
      <c r="M2406" s="7" t="s">
        <v>541</v>
      </c>
      <c r="AF2406" t="s">
        <v>322</v>
      </c>
      <c r="AG2406" t="s">
        <v>580</v>
      </c>
    </row>
    <row r="2407" spans="1:34" x14ac:dyDescent="0.3">
      <c r="A2407" t="s">
        <v>898</v>
      </c>
      <c r="B2407" s="3">
        <v>40771</v>
      </c>
      <c r="C2407" s="1">
        <v>100</v>
      </c>
      <c r="D2407" s="1">
        <v>1</v>
      </c>
      <c r="E2407">
        <v>3</v>
      </c>
      <c r="F2407" t="s">
        <v>19</v>
      </c>
      <c r="G2407" t="str">
        <f t="shared" si="37"/>
        <v>F100-1-3B</v>
      </c>
      <c r="H2407" t="s">
        <v>20</v>
      </c>
      <c r="I2407" t="s">
        <v>20</v>
      </c>
      <c r="M2407" s="7"/>
      <c r="AG2407" t="s">
        <v>580</v>
      </c>
    </row>
    <row r="2408" spans="1:34" x14ac:dyDescent="0.3">
      <c r="A2408" t="s">
        <v>898</v>
      </c>
      <c r="B2408" s="3">
        <v>40771</v>
      </c>
      <c r="C2408" s="1">
        <v>100</v>
      </c>
      <c r="D2408" s="1">
        <v>1</v>
      </c>
      <c r="E2408">
        <v>4</v>
      </c>
      <c r="F2408" t="s">
        <v>18</v>
      </c>
      <c r="G2408" t="str">
        <f t="shared" si="37"/>
        <v>F100-1-4A</v>
      </c>
      <c r="H2408" t="s">
        <v>20</v>
      </c>
      <c r="I2408" t="s">
        <v>20</v>
      </c>
      <c r="M2408" s="7"/>
      <c r="AG2408" t="s">
        <v>580</v>
      </c>
    </row>
    <row r="2409" spans="1:34" x14ac:dyDescent="0.3">
      <c r="A2409" t="s">
        <v>898</v>
      </c>
      <c r="B2409" s="3">
        <v>40771</v>
      </c>
      <c r="C2409" s="1">
        <v>100</v>
      </c>
      <c r="D2409" s="1">
        <v>1</v>
      </c>
      <c r="E2409">
        <v>4</v>
      </c>
      <c r="F2409" t="s">
        <v>19</v>
      </c>
      <c r="G2409" t="str">
        <f t="shared" si="37"/>
        <v>F100-1-4B</v>
      </c>
      <c r="H2409" t="s">
        <v>22</v>
      </c>
      <c r="I2409" t="s">
        <v>23</v>
      </c>
      <c r="K2409" t="s">
        <v>53</v>
      </c>
      <c r="L2409" t="s">
        <v>26</v>
      </c>
      <c r="M2409" s="7" t="s">
        <v>626</v>
      </c>
      <c r="N2409" t="s">
        <v>27</v>
      </c>
      <c r="O2409" t="s">
        <v>28</v>
      </c>
      <c r="P2409" t="s">
        <v>453</v>
      </c>
      <c r="Q2409">
        <v>26</v>
      </c>
      <c r="R2409">
        <v>17.649999999999999</v>
      </c>
      <c r="S2409">
        <v>9.1999999999999993</v>
      </c>
      <c r="W2409">
        <v>32</v>
      </c>
      <c r="X2409">
        <v>33</v>
      </c>
      <c r="Y2409">
        <v>84</v>
      </c>
      <c r="Z2409">
        <f>Y2409-X2409</f>
        <v>51</v>
      </c>
      <c r="AF2409" t="s">
        <v>69</v>
      </c>
      <c r="AG2409" t="s">
        <v>580</v>
      </c>
    </row>
    <row r="2410" spans="1:34" x14ac:dyDescent="0.3">
      <c r="A2410" t="s">
        <v>898</v>
      </c>
      <c r="B2410" s="3">
        <v>40771</v>
      </c>
      <c r="C2410" s="1">
        <v>100</v>
      </c>
      <c r="D2410" s="1">
        <v>1</v>
      </c>
      <c r="E2410">
        <v>5</v>
      </c>
      <c r="F2410" t="s">
        <v>18</v>
      </c>
      <c r="G2410" t="str">
        <f t="shared" si="37"/>
        <v>F100-1-5A</v>
      </c>
      <c r="H2410" t="s">
        <v>20</v>
      </c>
      <c r="I2410" t="s">
        <v>20</v>
      </c>
      <c r="J2410" t="s">
        <v>21</v>
      </c>
      <c r="M2410" s="7"/>
      <c r="AG2410" t="s">
        <v>580</v>
      </c>
    </row>
    <row r="2411" spans="1:34" x14ac:dyDescent="0.3">
      <c r="A2411" t="s">
        <v>898</v>
      </c>
      <c r="B2411" s="3">
        <v>40771</v>
      </c>
      <c r="C2411" s="1">
        <v>100</v>
      </c>
      <c r="D2411" s="1">
        <v>1</v>
      </c>
      <c r="E2411">
        <v>5</v>
      </c>
      <c r="F2411" t="s">
        <v>19</v>
      </c>
      <c r="G2411" t="str">
        <f t="shared" si="37"/>
        <v>F100-1-5B</v>
      </c>
      <c r="H2411" t="s">
        <v>20</v>
      </c>
      <c r="I2411" t="s">
        <v>20</v>
      </c>
      <c r="M2411" s="7"/>
      <c r="AG2411" t="s">
        <v>580</v>
      </c>
    </row>
    <row r="2412" spans="1:34" x14ac:dyDescent="0.3">
      <c r="A2412" t="s">
        <v>898</v>
      </c>
      <c r="B2412" s="3">
        <v>40771</v>
      </c>
      <c r="C2412" s="1">
        <v>100</v>
      </c>
      <c r="D2412" s="1">
        <v>1</v>
      </c>
      <c r="E2412">
        <v>6</v>
      </c>
      <c r="F2412" t="s">
        <v>18</v>
      </c>
      <c r="G2412" t="str">
        <f t="shared" si="37"/>
        <v>F100-1-6A</v>
      </c>
      <c r="H2412" t="s">
        <v>20</v>
      </c>
      <c r="I2412" t="s">
        <v>24</v>
      </c>
      <c r="M2412" s="7"/>
      <c r="AG2412" t="s">
        <v>580</v>
      </c>
    </row>
    <row r="2413" spans="1:34" x14ac:dyDescent="0.3">
      <c r="A2413" t="s">
        <v>898</v>
      </c>
      <c r="B2413" s="3">
        <v>40771</v>
      </c>
      <c r="C2413" s="1">
        <v>100</v>
      </c>
      <c r="D2413" s="1">
        <v>1</v>
      </c>
      <c r="E2413">
        <v>6</v>
      </c>
      <c r="F2413" t="s">
        <v>19</v>
      </c>
      <c r="G2413" t="str">
        <f t="shared" si="37"/>
        <v>F100-1-6B</v>
      </c>
      <c r="H2413" t="s">
        <v>22</v>
      </c>
      <c r="I2413" t="s">
        <v>23</v>
      </c>
      <c r="K2413" t="s">
        <v>337</v>
      </c>
      <c r="L2413" t="s">
        <v>26</v>
      </c>
      <c r="M2413" s="7" t="s">
        <v>627</v>
      </c>
      <c r="N2413" t="s">
        <v>27</v>
      </c>
      <c r="O2413" t="s">
        <v>28</v>
      </c>
      <c r="Q2413">
        <v>39.700000000000003</v>
      </c>
      <c r="R2413">
        <v>11.15</v>
      </c>
      <c r="T2413">
        <v>150.94999999999999</v>
      </c>
      <c r="U2413">
        <v>174.9</v>
      </c>
      <c r="V2413">
        <v>23.9</v>
      </c>
      <c r="W2413">
        <v>11</v>
      </c>
      <c r="X2413">
        <v>20</v>
      </c>
      <c r="Y2413">
        <v>84</v>
      </c>
      <c r="Z2413">
        <f>Y2413-X2413</f>
        <v>64</v>
      </c>
      <c r="AF2413" t="s">
        <v>69</v>
      </c>
      <c r="AG2413" t="s">
        <v>580</v>
      </c>
    </row>
    <row r="2414" spans="1:34" x14ac:dyDescent="0.3">
      <c r="A2414" t="s">
        <v>898</v>
      </c>
      <c r="B2414" s="3">
        <v>40771</v>
      </c>
      <c r="C2414" s="1">
        <v>100</v>
      </c>
      <c r="D2414" s="1">
        <v>1</v>
      </c>
      <c r="E2414">
        <v>7</v>
      </c>
      <c r="F2414" t="s">
        <v>18</v>
      </c>
      <c r="G2414" t="str">
        <f t="shared" si="37"/>
        <v>F100-1-7A</v>
      </c>
      <c r="H2414" t="s">
        <v>20</v>
      </c>
      <c r="I2414" t="s">
        <v>20</v>
      </c>
      <c r="M2414" s="7"/>
      <c r="AG2414" t="s">
        <v>580</v>
      </c>
    </row>
    <row r="2415" spans="1:34" x14ac:dyDescent="0.3">
      <c r="A2415" t="s">
        <v>898</v>
      </c>
      <c r="B2415" s="3">
        <v>40771</v>
      </c>
      <c r="C2415" s="1">
        <v>100</v>
      </c>
      <c r="D2415" s="1">
        <v>1</v>
      </c>
      <c r="E2415">
        <v>7</v>
      </c>
      <c r="F2415" t="s">
        <v>19</v>
      </c>
      <c r="G2415" t="str">
        <f t="shared" si="37"/>
        <v>F100-1-7B</v>
      </c>
      <c r="H2415" t="s">
        <v>20</v>
      </c>
      <c r="I2415" t="s">
        <v>20</v>
      </c>
      <c r="M2415" s="7"/>
      <c r="AG2415" t="s">
        <v>580</v>
      </c>
    </row>
    <row r="2416" spans="1:34" x14ac:dyDescent="0.3">
      <c r="A2416" t="s">
        <v>898</v>
      </c>
      <c r="B2416" s="3">
        <v>40771</v>
      </c>
      <c r="C2416" s="1">
        <v>100</v>
      </c>
      <c r="D2416" s="1">
        <v>1</v>
      </c>
      <c r="E2416">
        <v>8</v>
      </c>
      <c r="F2416" t="s">
        <v>18</v>
      </c>
      <c r="G2416" t="str">
        <f t="shared" si="37"/>
        <v>F100-1-8A</v>
      </c>
      <c r="H2416" t="s">
        <v>20</v>
      </c>
      <c r="I2416" t="s">
        <v>20</v>
      </c>
      <c r="M2416" s="7"/>
      <c r="AG2416" t="s">
        <v>580</v>
      </c>
    </row>
    <row r="2417" spans="1:33" x14ac:dyDescent="0.3">
      <c r="A2417" t="s">
        <v>898</v>
      </c>
      <c r="B2417" s="3">
        <v>40771</v>
      </c>
      <c r="C2417" s="1">
        <v>100</v>
      </c>
      <c r="D2417" s="1">
        <v>1</v>
      </c>
      <c r="E2417">
        <v>8</v>
      </c>
      <c r="F2417" t="s">
        <v>19</v>
      </c>
      <c r="G2417" t="str">
        <f t="shared" si="37"/>
        <v>F100-1-8B</v>
      </c>
      <c r="H2417" t="s">
        <v>20</v>
      </c>
      <c r="I2417" t="s">
        <v>24</v>
      </c>
      <c r="M2417" s="7"/>
      <c r="AG2417" t="s">
        <v>580</v>
      </c>
    </row>
    <row r="2418" spans="1:33" x14ac:dyDescent="0.3">
      <c r="A2418" t="s">
        <v>898</v>
      </c>
      <c r="B2418" s="3">
        <v>40771</v>
      </c>
      <c r="C2418" s="1">
        <v>100</v>
      </c>
      <c r="D2418" s="1">
        <v>1</v>
      </c>
      <c r="E2418">
        <v>9</v>
      </c>
      <c r="F2418" t="s">
        <v>18</v>
      </c>
      <c r="G2418" t="str">
        <f t="shared" si="37"/>
        <v>F100-1-9A</v>
      </c>
      <c r="H2418" t="s">
        <v>20</v>
      </c>
      <c r="I2418" t="s">
        <v>20</v>
      </c>
      <c r="M2418" s="7"/>
      <c r="AG2418" t="s">
        <v>580</v>
      </c>
    </row>
    <row r="2419" spans="1:33" x14ac:dyDescent="0.3">
      <c r="A2419" t="s">
        <v>898</v>
      </c>
      <c r="B2419" s="3">
        <v>40771</v>
      </c>
      <c r="C2419" s="1">
        <v>100</v>
      </c>
      <c r="D2419" s="1">
        <v>1</v>
      </c>
      <c r="E2419">
        <v>9</v>
      </c>
      <c r="F2419" t="s">
        <v>19</v>
      </c>
      <c r="G2419" t="str">
        <f t="shared" si="37"/>
        <v>F100-1-9B</v>
      </c>
      <c r="H2419" t="s">
        <v>20</v>
      </c>
      <c r="I2419" t="s">
        <v>20</v>
      </c>
      <c r="M2419" s="7"/>
      <c r="AG2419" t="s">
        <v>580</v>
      </c>
    </row>
    <row r="2420" spans="1:33" x14ac:dyDescent="0.3">
      <c r="A2420" t="s">
        <v>898</v>
      </c>
      <c r="B2420" s="3">
        <v>40771</v>
      </c>
      <c r="C2420" s="1">
        <v>100</v>
      </c>
      <c r="D2420" s="1">
        <v>1</v>
      </c>
      <c r="E2420">
        <v>10</v>
      </c>
      <c r="F2420" t="s">
        <v>18</v>
      </c>
      <c r="G2420" t="str">
        <f t="shared" si="37"/>
        <v>F100-1-10A</v>
      </c>
      <c r="H2420" t="s">
        <v>22</v>
      </c>
      <c r="I2420" t="s">
        <v>23</v>
      </c>
      <c r="K2420" t="s">
        <v>53</v>
      </c>
      <c r="L2420" t="s">
        <v>71</v>
      </c>
      <c r="M2420" s="7" t="s">
        <v>579</v>
      </c>
      <c r="AG2420" t="s">
        <v>580</v>
      </c>
    </row>
    <row r="2421" spans="1:33" x14ac:dyDescent="0.3">
      <c r="A2421" t="s">
        <v>898</v>
      </c>
      <c r="B2421" s="3">
        <v>40771</v>
      </c>
      <c r="C2421" s="1">
        <v>100</v>
      </c>
      <c r="D2421" s="1">
        <v>1</v>
      </c>
      <c r="E2421">
        <v>10</v>
      </c>
      <c r="F2421" t="s">
        <v>19</v>
      </c>
      <c r="G2421" t="str">
        <f t="shared" si="37"/>
        <v>F100-1-10B</v>
      </c>
      <c r="H2421" t="s">
        <v>22</v>
      </c>
      <c r="I2421" t="s">
        <v>23</v>
      </c>
      <c r="K2421" t="s">
        <v>182</v>
      </c>
      <c r="L2421" t="s">
        <v>26</v>
      </c>
      <c r="M2421" s="7" t="s">
        <v>628</v>
      </c>
      <c r="N2421" t="s">
        <v>27</v>
      </c>
      <c r="O2421" t="s">
        <v>29</v>
      </c>
      <c r="P2421" t="s">
        <v>37</v>
      </c>
      <c r="Q2421">
        <v>46.05</v>
      </c>
      <c r="R2421">
        <v>16.5</v>
      </c>
      <c r="S2421">
        <v>39.049999999999997</v>
      </c>
      <c r="T2421">
        <v>208.1</v>
      </c>
      <c r="U2421">
        <v>141</v>
      </c>
      <c r="W2421">
        <v>8</v>
      </c>
      <c r="X2421">
        <v>20</v>
      </c>
      <c r="Y2421">
        <v>213</v>
      </c>
      <c r="Z2421">
        <f>Y2421-X2421</f>
        <v>193</v>
      </c>
      <c r="AF2421" t="s">
        <v>69</v>
      </c>
      <c r="AG2421" t="s">
        <v>580</v>
      </c>
    </row>
    <row r="2422" spans="1:33" x14ac:dyDescent="0.3">
      <c r="A2422" t="s">
        <v>898</v>
      </c>
      <c r="B2422" s="3">
        <v>40771</v>
      </c>
      <c r="C2422" s="1">
        <v>100</v>
      </c>
      <c r="D2422" s="1">
        <v>1</v>
      </c>
      <c r="E2422">
        <v>11</v>
      </c>
      <c r="F2422" t="s">
        <v>18</v>
      </c>
      <c r="G2422" t="str">
        <f t="shared" si="37"/>
        <v>F100-1-11A</v>
      </c>
      <c r="H2422" t="s">
        <v>22</v>
      </c>
      <c r="I2422" t="s">
        <v>23</v>
      </c>
      <c r="K2422" t="s">
        <v>30</v>
      </c>
      <c r="L2422" t="s">
        <v>71</v>
      </c>
      <c r="M2422" s="7" t="s">
        <v>576</v>
      </c>
      <c r="AF2422" t="s">
        <v>322</v>
      </c>
      <c r="AG2422" t="s">
        <v>580</v>
      </c>
    </row>
    <row r="2423" spans="1:33" x14ac:dyDescent="0.3">
      <c r="A2423" t="s">
        <v>898</v>
      </c>
      <c r="B2423" s="3">
        <v>40771</v>
      </c>
      <c r="C2423" s="1">
        <v>100</v>
      </c>
      <c r="D2423" s="1">
        <v>1</v>
      </c>
      <c r="E2423">
        <v>11</v>
      </c>
      <c r="F2423" t="s">
        <v>19</v>
      </c>
      <c r="G2423" t="str">
        <f t="shared" si="37"/>
        <v>F100-1-11B</v>
      </c>
      <c r="H2423" t="s">
        <v>20</v>
      </c>
      <c r="I2423" t="s">
        <v>20</v>
      </c>
      <c r="J2423" t="s">
        <v>21</v>
      </c>
      <c r="M2423" s="7"/>
      <c r="AG2423" t="s">
        <v>580</v>
      </c>
    </row>
    <row r="2424" spans="1:33" x14ac:dyDescent="0.3">
      <c r="A2424" t="s">
        <v>898</v>
      </c>
      <c r="B2424" s="3">
        <v>40771</v>
      </c>
      <c r="C2424" s="1">
        <v>100</v>
      </c>
      <c r="D2424" s="1">
        <v>1</v>
      </c>
      <c r="E2424">
        <v>12</v>
      </c>
      <c r="F2424" t="s">
        <v>18</v>
      </c>
      <c r="G2424" t="str">
        <f t="shared" si="37"/>
        <v>F100-1-12A</v>
      </c>
      <c r="H2424" t="s">
        <v>20</v>
      </c>
      <c r="I2424" t="s">
        <v>20</v>
      </c>
      <c r="M2424" s="7"/>
      <c r="AG2424" t="s">
        <v>580</v>
      </c>
    </row>
    <row r="2425" spans="1:33" x14ac:dyDescent="0.3">
      <c r="A2425" t="s">
        <v>898</v>
      </c>
      <c r="B2425" s="3">
        <v>40771</v>
      </c>
      <c r="C2425" s="1">
        <v>100</v>
      </c>
      <c r="D2425" s="1">
        <v>1</v>
      </c>
      <c r="E2425">
        <v>12</v>
      </c>
      <c r="F2425" t="s">
        <v>19</v>
      </c>
      <c r="G2425" t="str">
        <f t="shared" si="37"/>
        <v>F100-1-12B</v>
      </c>
      <c r="H2425" t="s">
        <v>20</v>
      </c>
      <c r="I2425" t="s">
        <v>20</v>
      </c>
      <c r="J2425" t="s">
        <v>21</v>
      </c>
      <c r="M2425" s="7"/>
      <c r="AG2425" t="s">
        <v>580</v>
      </c>
    </row>
    <row r="2426" spans="1:33" x14ac:dyDescent="0.3">
      <c r="A2426" t="s">
        <v>898</v>
      </c>
      <c r="B2426" s="3">
        <v>40771</v>
      </c>
      <c r="C2426" s="1">
        <v>100</v>
      </c>
      <c r="D2426" s="1">
        <v>1</v>
      </c>
      <c r="E2426">
        <v>13</v>
      </c>
      <c r="F2426" t="s">
        <v>18</v>
      </c>
      <c r="G2426" t="str">
        <f t="shared" si="37"/>
        <v>F100-1-13A</v>
      </c>
      <c r="H2426" t="s">
        <v>20</v>
      </c>
      <c r="I2426" t="s">
        <v>20</v>
      </c>
      <c r="M2426" s="7"/>
      <c r="AG2426" t="s">
        <v>69</v>
      </c>
    </row>
    <row r="2427" spans="1:33" x14ac:dyDescent="0.3">
      <c r="A2427" t="s">
        <v>898</v>
      </c>
      <c r="B2427" s="3">
        <v>40771</v>
      </c>
      <c r="C2427" s="1">
        <v>100</v>
      </c>
      <c r="D2427" s="1">
        <v>1</v>
      </c>
      <c r="E2427">
        <v>13</v>
      </c>
      <c r="F2427" t="s">
        <v>19</v>
      </c>
      <c r="G2427" t="str">
        <f t="shared" si="37"/>
        <v>F100-1-13B</v>
      </c>
      <c r="H2427" t="s">
        <v>20</v>
      </c>
      <c r="I2427" t="s">
        <v>20</v>
      </c>
      <c r="M2427" s="7"/>
      <c r="AG2427" t="s">
        <v>580</v>
      </c>
    </row>
    <row r="2428" spans="1:33" x14ac:dyDescent="0.3">
      <c r="A2428" t="s">
        <v>898</v>
      </c>
      <c r="B2428" s="3">
        <v>40771</v>
      </c>
      <c r="C2428" s="1">
        <v>100</v>
      </c>
      <c r="D2428" s="1">
        <v>1</v>
      </c>
      <c r="E2428">
        <v>14</v>
      </c>
      <c r="F2428" t="s">
        <v>18</v>
      </c>
      <c r="G2428" t="str">
        <f t="shared" si="37"/>
        <v>F100-1-14A</v>
      </c>
      <c r="H2428" t="s">
        <v>22</v>
      </c>
      <c r="I2428" t="s">
        <v>23</v>
      </c>
      <c r="K2428" t="s">
        <v>25</v>
      </c>
      <c r="L2428" t="s">
        <v>71</v>
      </c>
      <c r="M2428" s="7" t="s">
        <v>617</v>
      </c>
      <c r="AF2428" t="s">
        <v>69</v>
      </c>
      <c r="AG2428" t="s">
        <v>322</v>
      </c>
    </row>
    <row r="2429" spans="1:33" x14ac:dyDescent="0.3">
      <c r="A2429" t="s">
        <v>898</v>
      </c>
      <c r="B2429" s="3">
        <v>40771</v>
      </c>
      <c r="C2429" s="1">
        <v>100</v>
      </c>
      <c r="D2429" s="1">
        <v>1</v>
      </c>
      <c r="E2429">
        <v>14</v>
      </c>
      <c r="F2429" t="s">
        <v>19</v>
      </c>
      <c r="G2429" t="str">
        <f t="shared" si="37"/>
        <v>F100-1-14B</v>
      </c>
      <c r="H2429" t="s">
        <v>20</v>
      </c>
      <c r="I2429" t="s">
        <v>20</v>
      </c>
      <c r="M2429" s="7"/>
      <c r="AG2429" t="s">
        <v>322</v>
      </c>
    </row>
    <row r="2430" spans="1:33" x14ac:dyDescent="0.3">
      <c r="A2430" t="s">
        <v>898</v>
      </c>
      <c r="B2430" s="3">
        <v>40771</v>
      </c>
      <c r="C2430" s="1">
        <v>100</v>
      </c>
      <c r="D2430" s="1">
        <v>1</v>
      </c>
      <c r="E2430">
        <v>15</v>
      </c>
      <c r="F2430" t="s">
        <v>18</v>
      </c>
      <c r="G2430" t="str">
        <f t="shared" si="37"/>
        <v>F100-1-15A</v>
      </c>
      <c r="H2430" t="s">
        <v>20</v>
      </c>
      <c r="I2430" t="s">
        <v>20</v>
      </c>
      <c r="M2430" s="7"/>
      <c r="AG2430" t="s">
        <v>322</v>
      </c>
    </row>
    <row r="2431" spans="1:33" x14ac:dyDescent="0.3">
      <c r="A2431" t="s">
        <v>898</v>
      </c>
      <c r="B2431" s="3">
        <v>40771</v>
      </c>
      <c r="C2431" s="1">
        <v>100</v>
      </c>
      <c r="D2431" s="1">
        <v>1</v>
      </c>
      <c r="E2431">
        <v>15</v>
      </c>
      <c r="F2431" t="s">
        <v>19</v>
      </c>
      <c r="G2431" t="str">
        <f t="shared" si="37"/>
        <v>F100-1-15B</v>
      </c>
      <c r="H2431" t="s">
        <v>20</v>
      </c>
      <c r="I2431" t="s">
        <v>20</v>
      </c>
      <c r="M2431" s="7"/>
      <c r="AG2431" t="s">
        <v>322</v>
      </c>
    </row>
    <row r="2432" spans="1:33" x14ac:dyDescent="0.3">
      <c r="A2432" t="s">
        <v>898</v>
      </c>
      <c r="B2432" s="3">
        <v>40771</v>
      </c>
      <c r="C2432" s="1">
        <v>100</v>
      </c>
      <c r="D2432" s="1">
        <v>1</v>
      </c>
      <c r="E2432">
        <v>16</v>
      </c>
      <c r="F2432" t="s">
        <v>18</v>
      </c>
      <c r="G2432" t="str">
        <f t="shared" si="37"/>
        <v>F100-1-16A</v>
      </c>
      <c r="H2432" t="s">
        <v>20</v>
      </c>
      <c r="I2432" t="s">
        <v>20</v>
      </c>
      <c r="M2432" s="7"/>
      <c r="AG2432" t="s">
        <v>322</v>
      </c>
    </row>
    <row r="2433" spans="1:33" x14ac:dyDescent="0.3">
      <c r="A2433" t="s">
        <v>898</v>
      </c>
      <c r="B2433" s="3">
        <v>40771</v>
      </c>
      <c r="C2433" s="1">
        <v>100</v>
      </c>
      <c r="D2433" s="1">
        <v>1</v>
      </c>
      <c r="E2433">
        <v>16</v>
      </c>
      <c r="F2433" t="s">
        <v>19</v>
      </c>
      <c r="G2433" t="str">
        <f t="shared" si="37"/>
        <v>F100-1-16B</v>
      </c>
      <c r="H2433" t="s">
        <v>22</v>
      </c>
      <c r="I2433" t="s">
        <v>23</v>
      </c>
      <c r="K2433" t="s">
        <v>86</v>
      </c>
      <c r="L2433" t="s">
        <v>26</v>
      </c>
      <c r="M2433" s="7" t="s">
        <v>629</v>
      </c>
      <c r="N2433" t="s">
        <v>27</v>
      </c>
      <c r="O2433" t="s">
        <v>28</v>
      </c>
      <c r="P2433" t="s">
        <v>453</v>
      </c>
      <c r="Q2433">
        <v>40.85</v>
      </c>
      <c r="R2433">
        <v>20.65</v>
      </c>
      <c r="S2433">
        <v>20.100000000000001</v>
      </c>
      <c r="W2433">
        <v>41</v>
      </c>
      <c r="X2433">
        <v>20</v>
      </c>
      <c r="Y2433">
        <v>225</v>
      </c>
      <c r="Z2433">
        <f>Y2433-X2433</f>
        <v>205</v>
      </c>
      <c r="AF2433" t="s">
        <v>69</v>
      </c>
      <c r="AG2433" t="s">
        <v>322</v>
      </c>
    </row>
    <row r="2434" spans="1:33" x14ac:dyDescent="0.3">
      <c r="A2434" t="s">
        <v>898</v>
      </c>
      <c r="B2434" s="3">
        <v>40771</v>
      </c>
      <c r="C2434" s="1">
        <v>100</v>
      </c>
      <c r="D2434" s="1">
        <v>1</v>
      </c>
      <c r="E2434">
        <v>17</v>
      </c>
      <c r="F2434" t="s">
        <v>18</v>
      </c>
      <c r="G2434" t="str">
        <f t="shared" si="37"/>
        <v>F100-1-17A</v>
      </c>
      <c r="H2434" t="s">
        <v>20</v>
      </c>
      <c r="I2434" t="s">
        <v>24</v>
      </c>
      <c r="M2434" s="7"/>
      <c r="AG2434" t="s">
        <v>322</v>
      </c>
    </row>
    <row r="2435" spans="1:33" x14ac:dyDescent="0.3">
      <c r="A2435" t="s">
        <v>898</v>
      </c>
      <c r="B2435" s="3">
        <v>40771</v>
      </c>
      <c r="C2435" s="1">
        <v>100</v>
      </c>
      <c r="D2435" s="1">
        <v>1</v>
      </c>
      <c r="E2435">
        <v>17</v>
      </c>
      <c r="F2435" t="s">
        <v>19</v>
      </c>
      <c r="G2435" t="str">
        <f t="shared" ref="G2435:G2498" si="38">"F"&amp;C2435&amp;"-"&amp;D2435&amp;"-"&amp;E2435&amp;UPPER(F2435)</f>
        <v>F100-1-17B</v>
      </c>
      <c r="H2435" t="s">
        <v>22</v>
      </c>
      <c r="I2435" t="s">
        <v>23</v>
      </c>
      <c r="K2435" t="s">
        <v>336</v>
      </c>
      <c r="L2435" t="s">
        <v>26</v>
      </c>
      <c r="M2435" s="7" t="s">
        <v>630</v>
      </c>
      <c r="N2435" t="s">
        <v>27</v>
      </c>
      <c r="O2435" t="s">
        <v>29</v>
      </c>
      <c r="P2435" t="s">
        <v>37</v>
      </c>
      <c r="Q2435">
        <v>44.5</v>
      </c>
      <c r="R2435">
        <v>13</v>
      </c>
      <c r="T2435">
        <v>207.5</v>
      </c>
      <c r="U2435">
        <v>175.65</v>
      </c>
      <c r="V2435">
        <v>42.5</v>
      </c>
      <c r="W2435">
        <v>3</v>
      </c>
      <c r="X2435">
        <v>20</v>
      </c>
      <c r="Y2435">
        <v>217</v>
      </c>
      <c r="Z2435">
        <f>Y2435-X2435</f>
        <v>197</v>
      </c>
      <c r="AF2435" t="s">
        <v>69</v>
      </c>
      <c r="AG2435" t="s">
        <v>322</v>
      </c>
    </row>
    <row r="2436" spans="1:33" x14ac:dyDescent="0.3">
      <c r="A2436" t="s">
        <v>898</v>
      </c>
      <c r="B2436" s="3">
        <v>40771</v>
      </c>
      <c r="C2436" s="1">
        <v>100</v>
      </c>
      <c r="D2436" s="1">
        <v>1</v>
      </c>
      <c r="E2436">
        <v>18</v>
      </c>
      <c r="F2436" t="s">
        <v>18</v>
      </c>
      <c r="G2436" t="str">
        <f t="shared" si="38"/>
        <v>F100-1-18A</v>
      </c>
      <c r="H2436" t="s">
        <v>20</v>
      </c>
      <c r="I2436" t="s">
        <v>20</v>
      </c>
      <c r="M2436" s="7"/>
      <c r="AG2436" t="s">
        <v>322</v>
      </c>
    </row>
    <row r="2437" spans="1:33" x14ac:dyDescent="0.3">
      <c r="A2437" t="s">
        <v>898</v>
      </c>
      <c r="B2437" s="3">
        <v>40771</v>
      </c>
      <c r="C2437" s="1">
        <v>100</v>
      </c>
      <c r="D2437" s="1">
        <v>1</v>
      </c>
      <c r="E2437">
        <v>18</v>
      </c>
      <c r="F2437" t="s">
        <v>19</v>
      </c>
      <c r="G2437" t="str">
        <f t="shared" si="38"/>
        <v>F100-1-18B</v>
      </c>
      <c r="H2437" t="s">
        <v>20</v>
      </c>
      <c r="I2437" t="s">
        <v>24</v>
      </c>
      <c r="M2437" s="7"/>
      <c r="AG2437" t="s">
        <v>322</v>
      </c>
    </row>
    <row r="2438" spans="1:33" x14ac:dyDescent="0.3">
      <c r="A2438" t="s">
        <v>898</v>
      </c>
      <c r="B2438" s="3">
        <v>40771</v>
      </c>
      <c r="C2438" s="1">
        <v>100</v>
      </c>
      <c r="D2438" s="1">
        <v>1</v>
      </c>
      <c r="E2438">
        <v>19</v>
      </c>
      <c r="F2438" t="s">
        <v>18</v>
      </c>
      <c r="G2438" t="str">
        <f t="shared" si="38"/>
        <v>F100-1-19A</v>
      </c>
      <c r="H2438" t="s">
        <v>20</v>
      </c>
      <c r="I2438" t="s">
        <v>20</v>
      </c>
      <c r="M2438" s="7"/>
      <c r="AG2438" t="s">
        <v>322</v>
      </c>
    </row>
    <row r="2439" spans="1:33" x14ac:dyDescent="0.3">
      <c r="A2439" t="s">
        <v>898</v>
      </c>
      <c r="B2439" s="3">
        <v>40771</v>
      </c>
      <c r="C2439" s="1">
        <v>100</v>
      </c>
      <c r="D2439" s="1">
        <v>1</v>
      </c>
      <c r="E2439">
        <v>19</v>
      </c>
      <c r="F2439" t="s">
        <v>19</v>
      </c>
      <c r="G2439" t="str">
        <f t="shared" si="38"/>
        <v>F100-1-19B</v>
      </c>
      <c r="H2439" t="s">
        <v>20</v>
      </c>
      <c r="I2439" t="s">
        <v>20</v>
      </c>
      <c r="M2439" s="7"/>
      <c r="AG2439" t="s">
        <v>322</v>
      </c>
    </row>
    <row r="2440" spans="1:33" x14ac:dyDescent="0.3">
      <c r="A2440" t="s">
        <v>898</v>
      </c>
      <c r="B2440" s="3">
        <v>40771</v>
      </c>
      <c r="C2440" s="1">
        <v>100</v>
      </c>
      <c r="D2440" s="1">
        <v>1</v>
      </c>
      <c r="E2440">
        <v>20</v>
      </c>
      <c r="F2440" t="s">
        <v>18</v>
      </c>
      <c r="G2440" t="str">
        <f t="shared" si="38"/>
        <v>F100-1-20A</v>
      </c>
      <c r="H2440" t="s">
        <v>22</v>
      </c>
      <c r="I2440" t="s">
        <v>23</v>
      </c>
      <c r="K2440" t="s">
        <v>30</v>
      </c>
      <c r="L2440" t="s">
        <v>71</v>
      </c>
      <c r="M2440" s="7" t="s">
        <v>598</v>
      </c>
      <c r="AF2440" t="s">
        <v>69</v>
      </c>
      <c r="AG2440" t="s">
        <v>322</v>
      </c>
    </row>
    <row r="2441" spans="1:33" x14ac:dyDescent="0.3">
      <c r="A2441" t="s">
        <v>898</v>
      </c>
      <c r="B2441" s="3">
        <v>40771</v>
      </c>
      <c r="C2441" s="1">
        <v>100</v>
      </c>
      <c r="D2441" s="1">
        <v>1</v>
      </c>
      <c r="E2441">
        <v>20</v>
      </c>
      <c r="F2441" t="s">
        <v>19</v>
      </c>
      <c r="G2441" t="str">
        <f t="shared" si="38"/>
        <v>F100-1-20B</v>
      </c>
      <c r="H2441" t="s">
        <v>20</v>
      </c>
      <c r="I2441" t="s">
        <v>20</v>
      </c>
      <c r="M2441" s="7"/>
      <c r="AG2441" t="s">
        <v>322</v>
      </c>
    </row>
    <row r="2442" spans="1:33" x14ac:dyDescent="0.3">
      <c r="A2442" t="s">
        <v>898</v>
      </c>
      <c r="B2442" s="3">
        <v>40771</v>
      </c>
      <c r="C2442" s="1">
        <v>100</v>
      </c>
      <c r="D2442" s="1">
        <v>1</v>
      </c>
      <c r="E2442" s="4">
        <v>21</v>
      </c>
      <c r="F2442" t="s">
        <v>18</v>
      </c>
      <c r="G2442" t="str">
        <f t="shared" si="38"/>
        <v>F100-1-21A</v>
      </c>
      <c r="H2442" t="s">
        <v>22</v>
      </c>
      <c r="I2442" t="s">
        <v>23</v>
      </c>
      <c r="K2442" t="s">
        <v>30</v>
      </c>
      <c r="L2442" t="s">
        <v>71</v>
      </c>
      <c r="M2442" s="7" t="s">
        <v>548</v>
      </c>
      <c r="AA2442" t="s">
        <v>631</v>
      </c>
      <c r="AF2442" t="s">
        <v>69</v>
      </c>
      <c r="AG2442" t="s">
        <v>322</v>
      </c>
    </row>
    <row r="2443" spans="1:33" x14ac:dyDescent="0.3">
      <c r="A2443" t="s">
        <v>898</v>
      </c>
      <c r="B2443" s="3">
        <v>40771</v>
      </c>
      <c r="C2443" s="1">
        <v>100</v>
      </c>
      <c r="D2443" s="1">
        <v>1</v>
      </c>
      <c r="E2443">
        <v>21</v>
      </c>
      <c r="F2443" t="s">
        <v>19</v>
      </c>
      <c r="G2443" t="str">
        <f t="shared" si="38"/>
        <v>F100-1-21B</v>
      </c>
      <c r="H2443" t="s">
        <v>20</v>
      </c>
      <c r="I2443" t="s">
        <v>24</v>
      </c>
      <c r="M2443" s="7"/>
      <c r="AG2443" t="s">
        <v>322</v>
      </c>
    </row>
    <row r="2444" spans="1:33" x14ac:dyDescent="0.3">
      <c r="A2444" t="s">
        <v>898</v>
      </c>
      <c r="B2444" s="3">
        <v>40771</v>
      </c>
      <c r="C2444" s="1">
        <v>100</v>
      </c>
      <c r="D2444" s="1">
        <v>1</v>
      </c>
      <c r="E2444">
        <v>22</v>
      </c>
      <c r="F2444" t="s">
        <v>18</v>
      </c>
      <c r="G2444" t="str">
        <f t="shared" si="38"/>
        <v>F100-1-22A</v>
      </c>
      <c r="H2444" t="s">
        <v>20</v>
      </c>
      <c r="I2444" t="s">
        <v>20</v>
      </c>
      <c r="M2444" s="7"/>
      <c r="AG2444" t="s">
        <v>322</v>
      </c>
    </row>
    <row r="2445" spans="1:33" x14ac:dyDescent="0.3">
      <c r="A2445" t="s">
        <v>898</v>
      </c>
      <c r="B2445" s="3">
        <v>40771</v>
      </c>
      <c r="C2445" s="1">
        <v>100</v>
      </c>
      <c r="D2445" s="1">
        <v>1</v>
      </c>
      <c r="E2445">
        <v>22</v>
      </c>
      <c r="F2445" t="s">
        <v>19</v>
      </c>
      <c r="G2445" t="str">
        <f t="shared" si="38"/>
        <v>F100-1-22B</v>
      </c>
      <c r="H2445" t="s">
        <v>20</v>
      </c>
      <c r="I2445" t="s">
        <v>20</v>
      </c>
      <c r="M2445" s="7"/>
      <c r="AG2445" t="s">
        <v>322</v>
      </c>
    </row>
    <row r="2446" spans="1:33" x14ac:dyDescent="0.3">
      <c r="A2446" t="s">
        <v>898</v>
      </c>
      <c r="B2446" s="3">
        <v>40771</v>
      </c>
      <c r="C2446" s="1">
        <v>100</v>
      </c>
      <c r="D2446" s="1">
        <v>1</v>
      </c>
      <c r="E2446">
        <v>23</v>
      </c>
      <c r="F2446" t="s">
        <v>18</v>
      </c>
      <c r="G2446" t="str">
        <f t="shared" si="38"/>
        <v>F100-1-23A</v>
      </c>
      <c r="H2446" t="s">
        <v>20</v>
      </c>
      <c r="I2446" t="s">
        <v>20</v>
      </c>
      <c r="M2446" s="7"/>
      <c r="AG2446" t="s">
        <v>322</v>
      </c>
    </row>
    <row r="2447" spans="1:33" x14ac:dyDescent="0.3">
      <c r="A2447" t="s">
        <v>898</v>
      </c>
      <c r="B2447" s="3">
        <v>40771</v>
      </c>
      <c r="C2447" s="1">
        <v>100</v>
      </c>
      <c r="D2447" s="1">
        <v>1</v>
      </c>
      <c r="E2447">
        <v>23</v>
      </c>
      <c r="F2447" t="s">
        <v>19</v>
      </c>
      <c r="G2447" t="str">
        <f t="shared" si="38"/>
        <v>F100-1-23B</v>
      </c>
      <c r="H2447" t="s">
        <v>20</v>
      </c>
      <c r="I2447" t="s">
        <v>24</v>
      </c>
      <c r="M2447" s="7"/>
      <c r="AG2447" t="s">
        <v>322</v>
      </c>
    </row>
    <row r="2448" spans="1:33" x14ac:dyDescent="0.3">
      <c r="A2448" t="s">
        <v>898</v>
      </c>
      <c r="B2448" s="3">
        <v>40771</v>
      </c>
      <c r="C2448" s="1">
        <v>100</v>
      </c>
      <c r="D2448" s="1">
        <v>1</v>
      </c>
      <c r="E2448">
        <v>24</v>
      </c>
      <c r="F2448" t="s">
        <v>18</v>
      </c>
      <c r="G2448" t="str">
        <f t="shared" si="38"/>
        <v>F100-1-24A</v>
      </c>
      <c r="H2448" t="s">
        <v>20</v>
      </c>
      <c r="I2448" t="s">
        <v>20</v>
      </c>
      <c r="M2448" s="7"/>
      <c r="AG2448" t="s">
        <v>322</v>
      </c>
    </row>
    <row r="2449" spans="1:33" x14ac:dyDescent="0.3">
      <c r="A2449" t="s">
        <v>898</v>
      </c>
      <c r="B2449" s="3">
        <v>40771</v>
      </c>
      <c r="C2449" s="1">
        <v>100</v>
      </c>
      <c r="D2449" s="1">
        <v>1</v>
      </c>
      <c r="E2449">
        <v>24</v>
      </c>
      <c r="F2449" t="s">
        <v>19</v>
      </c>
      <c r="G2449" t="str">
        <f t="shared" si="38"/>
        <v>F100-1-24B</v>
      </c>
      <c r="H2449" t="s">
        <v>22</v>
      </c>
      <c r="I2449" t="s">
        <v>23</v>
      </c>
      <c r="K2449" t="s">
        <v>336</v>
      </c>
      <c r="L2449" t="s">
        <v>26</v>
      </c>
      <c r="M2449" s="7" t="s">
        <v>632</v>
      </c>
      <c r="N2449" t="s">
        <v>27</v>
      </c>
      <c r="O2449" t="s">
        <v>28</v>
      </c>
      <c r="Q2449">
        <v>44.3</v>
      </c>
      <c r="R2449">
        <v>14.75</v>
      </c>
      <c r="T2449">
        <v>206.75</v>
      </c>
      <c r="U2449">
        <v>169.2</v>
      </c>
      <c r="V2449">
        <v>40.700000000000003</v>
      </c>
      <c r="W2449">
        <v>5</v>
      </c>
      <c r="X2449">
        <v>20</v>
      </c>
      <c r="Y2449">
        <v>192</v>
      </c>
      <c r="Z2449">
        <f>Y2449-X2449</f>
        <v>172</v>
      </c>
      <c r="AF2449" t="s">
        <v>69</v>
      </c>
      <c r="AG2449" t="s">
        <v>322</v>
      </c>
    </row>
    <row r="2450" spans="1:33" x14ac:dyDescent="0.3">
      <c r="A2450" t="s">
        <v>898</v>
      </c>
      <c r="B2450" s="3">
        <v>40771</v>
      </c>
      <c r="C2450" s="1">
        <v>100</v>
      </c>
      <c r="D2450" s="1">
        <v>1</v>
      </c>
      <c r="E2450">
        <v>25</v>
      </c>
      <c r="F2450" t="s">
        <v>18</v>
      </c>
      <c r="G2450" t="str">
        <f t="shared" si="38"/>
        <v>F100-1-25A</v>
      </c>
      <c r="H2450" t="s">
        <v>22</v>
      </c>
      <c r="I2450" t="s">
        <v>23</v>
      </c>
      <c r="K2450" t="s">
        <v>53</v>
      </c>
      <c r="L2450" t="s">
        <v>71</v>
      </c>
      <c r="M2450" s="7" t="s">
        <v>603</v>
      </c>
      <c r="AF2450" t="s">
        <v>69</v>
      </c>
      <c r="AG2450" t="s">
        <v>580</v>
      </c>
    </row>
    <row r="2451" spans="1:33" x14ac:dyDescent="0.3">
      <c r="A2451" t="s">
        <v>898</v>
      </c>
      <c r="B2451" s="3">
        <v>40771</v>
      </c>
      <c r="C2451" s="1">
        <v>100</v>
      </c>
      <c r="D2451" s="1">
        <v>1</v>
      </c>
      <c r="E2451">
        <v>25</v>
      </c>
      <c r="F2451" t="s">
        <v>19</v>
      </c>
      <c r="G2451" t="str">
        <f t="shared" si="38"/>
        <v>F100-1-25B</v>
      </c>
      <c r="H2451" t="s">
        <v>20</v>
      </c>
      <c r="I2451" t="s">
        <v>23</v>
      </c>
      <c r="J2451" t="s">
        <v>21</v>
      </c>
      <c r="M2451" s="7"/>
      <c r="AG2451" t="s">
        <v>580</v>
      </c>
    </row>
    <row r="2452" spans="1:33" x14ac:dyDescent="0.3">
      <c r="A2452" t="s">
        <v>898</v>
      </c>
      <c r="B2452" s="3">
        <v>40771</v>
      </c>
      <c r="C2452" s="1">
        <v>100</v>
      </c>
      <c r="D2452" s="1">
        <v>1</v>
      </c>
      <c r="E2452">
        <v>26</v>
      </c>
      <c r="F2452" t="s">
        <v>18</v>
      </c>
      <c r="G2452" t="str">
        <f t="shared" si="38"/>
        <v>F100-1-26A</v>
      </c>
      <c r="H2452" t="s">
        <v>22</v>
      </c>
      <c r="I2452" t="s">
        <v>23</v>
      </c>
      <c r="J2452" t="s">
        <v>21</v>
      </c>
      <c r="K2452" t="s">
        <v>30</v>
      </c>
      <c r="L2452" t="s">
        <v>71</v>
      </c>
      <c r="M2452" s="7" t="s">
        <v>563</v>
      </c>
      <c r="AF2452" t="s">
        <v>69</v>
      </c>
      <c r="AG2452" t="s">
        <v>580</v>
      </c>
    </row>
    <row r="2453" spans="1:33" x14ac:dyDescent="0.3">
      <c r="A2453" t="s">
        <v>898</v>
      </c>
      <c r="B2453" s="3">
        <v>40771</v>
      </c>
      <c r="C2453" s="1">
        <v>100</v>
      </c>
      <c r="D2453" s="1">
        <v>1</v>
      </c>
      <c r="E2453">
        <v>26</v>
      </c>
      <c r="F2453" t="s">
        <v>19</v>
      </c>
      <c r="G2453" t="str">
        <f t="shared" si="38"/>
        <v>F100-1-26B</v>
      </c>
      <c r="H2453" t="s">
        <v>20</v>
      </c>
      <c r="I2453" t="s">
        <v>23</v>
      </c>
      <c r="M2453" s="7"/>
      <c r="AG2453" t="s">
        <v>580</v>
      </c>
    </row>
    <row r="2454" spans="1:33" x14ac:dyDescent="0.3">
      <c r="A2454" t="s">
        <v>898</v>
      </c>
      <c r="B2454" s="3">
        <v>40771</v>
      </c>
      <c r="C2454" s="1">
        <v>100</v>
      </c>
      <c r="D2454" s="1">
        <v>1</v>
      </c>
      <c r="E2454">
        <v>27</v>
      </c>
      <c r="F2454" t="s">
        <v>18</v>
      </c>
      <c r="G2454" t="str">
        <f t="shared" si="38"/>
        <v>F100-1-27A</v>
      </c>
      <c r="H2454" t="s">
        <v>20</v>
      </c>
      <c r="I2454" t="s">
        <v>20</v>
      </c>
      <c r="M2454" s="7"/>
      <c r="AG2454" t="s">
        <v>580</v>
      </c>
    </row>
    <row r="2455" spans="1:33" x14ac:dyDescent="0.3">
      <c r="A2455" t="s">
        <v>898</v>
      </c>
      <c r="B2455" s="3">
        <v>40771</v>
      </c>
      <c r="C2455" s="1">
        <v>100</v>
      </c>
      <c r="D2455" s="1">
        <v>1</v>
      </c>
      <c r="E2455">
        <v>27</v>
      </c>
      <c r="F2455" t="s">
        <v>19</v>
      </c>
      <c r="G2455" t="str">
        <f t="shared" si="38"/>
        <v>F100-1-27B</v>
      </c>
      <c r="H2455" t="s">
        <v>22</v>
      </c>
      <c r="I2455" t="s">
        <v>23</v>
      </c>
      <c r="J2455" t="s">
        <v>21</v>
      </c>
      <c r="K2455" t="s">
        <v>53</v>
      </c>
      <c r="L2455" t="s">
        <v>71</v>
      </c>
      <c r="M2455" s="7" t="s">
        <v>583</v>
      </c>
      <c r="AF2455" t="s">
        <v>69</v>
      </c>
      <c r="AG2455" t="s">
        <v>580</v>
      </c>
    </row>
    <row r="2456" spans="1:33" x14ac:dyDescent="0.3">
      <c r="A2456" t="s">
        <v>898</v>
      </c>
      <c r="B2456" s="3">
        <v>40771</v>
      </c>
      <c r="C2456" s="1">
        <v>100</v>
      </c>
      <c r="D2456" s="1">
        <v>1</v>
      </c>
      <c r="E2456">
        <v>28</v>
      </c>
      <c r="F2456" t="s">
        <v>18</v>
      </c>
      <c r="G2456" t="str">
        <f t="shared" si="38"/>
        <v>F100-1-28A</v>
      </c>
      <c r="H2456" t="s">
        <v>22</v>
      </c>
      <c r="I2456" t="s">
        <v>23</v>
      </c>
      <c r="J2456" t="s">
        <v>21</v>
      </c>
      <c r="K2456" t="s">
        <v>30</v>
      </c>
      <c r="L2456" t="s">
        <v>71</v>
      </c>
      <c r="M2456" s="7" t="s">
        <v>553</v>
      </c>
      <c r="AG2456" t="s">
        <v>580</v>
      </c>
    </row>
    <row r="2457" spans="1:33" x14ac:dyDescent="0.3">
      <c r="A2457" t="s">
        <v>898</v>
      </c>
      <c r="B2457" s="3">
        <v>40771</v>
      </c>
      <c r="C2457" s="1">
        <v>100</v>
      </c>
      <c r="D2457" s="1">
        <v>1</v>
      </c>
      <c r="E2457" s="6">
        <v>28</v>
      </c>
      <c r="F2457" s="6" t="s">
        <v>19</v>
      </c>
      <c r="G2457" t="str">
        <f t="shared" si="38"/>
        <v>F100-1-28B</v>
      </c>
      <c r="H2457" t="s">
        <v>20</v>
      </c>
      <c r="I2457" t="s">
        <v>23</v>
      </c>
      <c r="M2457" s="7"/>
      <c r="AG2457" t="s">
        <v>580</v>
      </c>
    </row>
    <row r="2458" spans="1:33" x14ac:dyDescent="0.3">
      <c r="A2458" t="s">
        <v>898</v>
      </c>
      <c r="B2458" s="3">
        <v>40771</v>
      </c>
      <c r="C2458" s="1">
        <v>100</v>
      </c>
      <c r="D2458" s="1">
        <v>1</v>
      </c>
      <c r="E2458">
        <v>29</v>
      </c>
      <c r="F2458" t="s">
        <v>18</v>
      </c>
      <c r="G2458" t="str">
        <f t="shared" si="38"/>
        <v>F100-1-29A</v>
      </c>
      <c r="H2458" t="s">
        <v>20</v>
      </c>
      <c r="I2458" t="s">
        <v>23</v>
      </c>
      <c r="J2458" t="s">
        <v>21</v>
      </c>
      <c r="M2458" s="7"/>
      <c r="AG2458" t="s">
        <v>580</v>
      </c>
    </row>
    <row r="2459" spans="1:33" x14ac:dyDescent="0.3">
      <c r="A2459" t="s">
        <v>898</v>
      </c>
      <c r="B2459" s="3">
        <v>40771</v>
      </c>
      <c r="C2459" s="1">
        <v>100</v>
      </c>
      <c r="D2459" s="1">
        <v>1</v>
      </c>
      <c r="E2459">
        <v>29</v>
      </c>
      <c r="F2459" t="s">
        <v>19</v>
      </c>
      <c r="G2459" t="str">
        <f t="shared" si="38"/>
        <v>F100-1-29B</v>
      </c>
      <c r="H2459" t="s">
        <v>20</v>
      </c>
      <c r="I2459" t="s">
        <v>23</v>
      </c>
      <c r="J2459" t="s">
        <v>21</v>
      </c>
      <c r="M2459" s="7"/>
      <c r="AG2459" t="s">
        <v>580</v>
      </c>
    </row>
    <row r="2460" spans="1:33" x14ac:dyDescent="0.3">
      <c r="A2460" t="s">
        <v>898</v>
      </c>
      <c r="B2460" s="3">
        <v>40771</v>
      </c>
      <c r="C2460" s="1">
        <v>100</v>
      </c>
      <c r="D2460" s="1">
        <v>1</v>
      </c>
      <c r="E2460">
        <v>30</v>
      </c>
      <c r="F2460" t="s">
        <v>18</v>
      </c>
      <c r="G2460" t="str">
        <f t="shared" si="38"/>
        <v>F100-1-30A</v>
      </c>
      <c r="H2460" t="s">
        <v>20</v>
      </c>
      <c r="I2460" t="s">
        <v>20</v>
      </c>
      <c r="M2460" s="7"/>
      <c r="AG2460" t="s">
        <v>580</v>
      </c>
    </row>
    <row r="2461" spans="1:33" x14ac:dyDescent="0.3">
      <c r="A2461" t="s">
        <v>898</v>
      </c>
      <c r="B2461" s="3">
        <v>40771</v>
      </c>
      <c r="C2461" s="1">
        <v>100</v>
      </c>
      <c r="D2461" s="1">
        <v>1</v>
      </c>
      <c r="E2461">
        <v>30</v>
      </c>
      <c r="F2461" t="s">
        <v>19</v>
      </c>
      <c r="G2461" t="str">
        <f t="shared" si="38"/>
        <v>F100-1-30B</v>
      </c>
      <c r="H2461" t="s">
        <v>20</v>
      </c>
      <c r="I2461" t="s">
        <v>23</v>
      </c>
      <c r="J2461" t="s">
        <v>21</v>
      </c>
      <c r="M2461" s="7"/>
      <c r="AG2461" t="s">
        <v>580</v>
      </c>
    </row>
    <row r="2462" spans="1:33" x14ac:dyDescent="0.3">
      <c r="A2462" t="s">
        <v>898</v>
      </c>
      <c r="B2462" s="3">
        <v>40771</v>
      </c>
      <c r="C2462" s="1">
        <v>100</v>
      </c>
      <c r="D2462" s="1">
        <v>1</v>
      </c>
      <c r="E2462">
        <v>31</v>
      </c>
      <c r="F2462" t="s">
        <v>18</v>
      </c>
      <c r="G2462" t="str">
        <f t="shared" si="38"/>
        <v>F100-1-31A</v>
      </c>
      <c r="H2462" t="s">
        <v>20</v>
      </c>
      <c r="I2462" t="s">
        <v>23</v>
      </c>
      <c r="M2462" s="7"/>
      <c r="AG2462" t="s">
        <v>580</v>
      </c>
    </row>
    <row r="2463" spans="1:33" x14ac:dyDescent="0.3">
      <c r="A2463" t="s">
        <v>898</v>
      </c>
      <c r="B2463" s="3">
        <v>40771</v>
      </c>
      <c r="C2463" s="1">
        <v>100</v>
      </c>
      <c r="D2463" s="1">
        <v>1</v>
      </c>
      <c r="E2463">
        <v>31</v>
      </c>
      <c r="F2463" t="s">
        <v>19</v>
      </c>
      <c r="G2463" t="str">
        <f t="shared" si="38"/>
        <v>F100-1-31B</v>
      </c>
      <c r="H2463" t="s">
        <v>20</v>
      </c>
      <c r="I2463" t="s">
        <v>20</v>
      </c>
      <c r="M2463" s="7"/>
      <c r="AG2463" t="s">
        <v>580</v>
      </c>
    </row>
    <row r="2464" spans="1:33" x14ac:dyDescent="0.3">
      <c r="A2464" t="s">
        <v>898</v>
      </c>
      <c r="B2464" s="3">
        <v>40771</v>
      </c>
      <c r="C2464" s="1">
        <v>100</v>
      </c>
      <c r="D2464" s="1">
        <v>1</v>
      </c>
      <c r="E2464">
        <v>32</v>
      </c>
      <c r="F2464" t="s">
        <v>18</v>
      </c>
      <c r="G2464" t="str">
        <f t="shared" si="38"/>
        <v>F100-1-32A</v>
      </c>
      <c r="H2464" t="s">
        <v>20</v>
      </c>
      <c r="I2464" t="s">
        <v>20</v>
      </c>
      <c r="M2464" s="7"/>
      <c r="AG2464" t="s">
        <v>580</v>
      </c>
    </row>
    <row r="2465" spans="1:34" x14ac:dyDescent="0.3">
      <c r="A2465" t="s">
        <v>898</v>
      </c>
      <c r="B2465" s="3">
        <v>40771</v>
      </c>
      <c r="C2465" s="1">
        <v>100</v>
      </c>
      <c r="D2465" s="1">
        <v>1</v>
      </c>
      <c r="E2465">
        <v>32</v>
      </c>
      <c r="F2465" t="s">
        <v>19</v>
      </c>
      <c r="G2465" t="str">
        <f t="shared" si="38"/>
        <v>F100-1-32B</v>
      </c>
      <c r="H2465" t="s">
        <v>20</v>
      </c>
      <c r="I2465" t="s">
        <v>23</v>
      </c>
      <c r="M2465" s="7"/>
      <c r="AG2465" t="s">
        <v>580</v>
      </c>
    </row>
    <row r="2466" spans="1:34" x14ac:dyDescent="0.3">
      <c r="A2466" t="s">
        <v>898</v>
      </c>
      <c r="B2466" s="3">
        <v>40771</v>
      </c>
      <c r="C2466" s="1">
        <v>100</v>
      </c>
      <c r="D2466" s="1">
        <v>1</v>
      </c>
      <c r="E2466">
        <v>33</v>
      </c>
      <c r="F2466" t="s">
        <v>18</v>
      </c>
      <c r="G2466" t="str">
        <f t="shared" si="38"/>
        <v>F100-1-33A</v>
      </c>
      <c r="H2466" t="s">
        <v>20</v>
      </c>
      <c r="I2466" t="s">
        <v>20</v>
      </c>
      <c r="M2466" s="7"/>
      <c r="AG2466" t="s">
        <v>322</v>
      </c>
    </row>
    <row r="2467" spans="1:34" x14ac:dyDescent="0.3">
      <c r="A2467" t="s">
        <v>898</v>
      </c>
      <c r="B2467" s="3">
        <v>40771</v>
      </c>
      <c r="C2467" s="1">
        <v>100</v>
      </c>
      <c r="D2467" s="1">
        <v>1</v>
      </c>
      <c r="E2467">
        <v>33</v>
      </c>
      <c r="F2467" t="s">
        <v>19</v>
      </c>
      <c r="G2467" t="str">
        <f t="shared" si="38"/>
        <v>F100-1-33B</v>
      </c>
      <c r="H2467" t="s">
        <v>20</v>
      </c>
      <c r="I2467" t="s">
        <v>20</v>
      </c>
      <c r="M2467" s="7"/>
      <c r="AG2467" t="s">
        <v>322</v>
      </c>
    </row>
    <row r="2468" spans="1:34" x14ac:dyDescent="0.3">
      <c r="A2468" t="s">
        <v>898</v>
      </c>
      <c r="B2468" s="3">
        <v>40771</v>
      </c>
      <c r="C2468" s="1">
        <v>100</v>
      </c>
      <c r="D2468" s="1">
        <v>1</v>
      </c>
      <c r="E2468">
        <v>34</v>
      </c>
      <c r="F2468" t="s">
        <v>18</v>
      </c>
      <c r="G2468" t="str">
        <f t="shared" si="38"/>
        <v>F100-1-34A</v>
      </c>
      <c r="H2468" t="s">
        <v>22</v>
      </c>
      <c r="I2468" t="s">
        <v>23</v>
      </c>
      <c r="J2468" t="s">
        <v>633</v>
      </c>
      <c r="K2468" t="s">
        <v>53</v>
      </c>
      <c r="L2468" t="s">
        <v>71</v>
      </c>
      <c r="M2468" s="7" t="s">
        <v>609</v>
      </c>
      <c r="AF2468" t="s">
        <v>580</v>
      </c>
      <c r="AG2468" t="s">
        <v>322</v>
      </c>
      <c r="AH2468" t="s">
        <v>634</v>
      </c>
    </row>
    <row r="2469" spans="1:34" x14ac:dyDescent="0.3">
      <c r="A2469" t="s">
        <v>898</v>
      </c>
      <c r="B2469" s="3">
        <v>40771</v>
      </c>
      <c r="C2469" s="1">
        <v>100</v>
      </c>
      <c r="D2469" s="1">
        <v>1</v>
      </c>
      <c r="E2469">
        <v>34</v>
      </c>
      <c r="F2469" t="s">
        <v>19</v>
      </c>
      <c r="G2469" t="str">
        <f t="shared" si="38"/>
        <v>F100-1-34B</v>
      </c>
      <c r="H2469" t="s">
        <v>20</v>
      </c>
      <c r="I2469" t="s">
        <v>20</v>
      </c>
      <c r="M2469" s="7"/>
      <c r="AG2469" t="s">
        <v>322</v>
      </c>
    </row>
    <row r="2470" spans="1:34" x14ac:dyDescent="0.3">
      <c r="A2470" t="s">
        <v>898</v>
      </c>
      <c r="B2470" s="3">
        <v>40771</v>
      </c>
      <c r="C2470" s="1">
        <v>100</v>
      </c>
      <c r="D2470" s="1">
        <v>1</v>
      </c>
      <c r="E2470">
        <v>35</v>
      </c>
      <c r="F2470" t="s">
        <v>18</v>
      </c>
      <c r="G2470" t="str">
        <f t="shared" si="38"/>
        <v>F100-1-35A</v>
      </c>
      <c r="H2470" t="s">
        <v>20</v>
      </c>
      <c r="I2470" t="s">
        <v>20</v>
      </c>
      <c r="M2470" s="7"/>
      <c r="AG2470" t="s">
        <v>322</v>
      </c>
    </row>
    <row r="2471" spans="1:34" x14ac:dyDescent="0.3">
      <c r="A2471" t="s">
        <v>898</v>
      </c>
      <c r="B2471" s="3">
        <v>40771</v>
      </c>
      <c r="C2471" s="1">
        <v>100</v>
      </c>
      <c r="D2471" s="1">
        <v>1</v>
      </c>
      <c r="E2471">
        <v>35</v>
      </c>
      <c r="F2471" t="s">
        <v>19</v>
      </c>
      <c r="G2471" t="str">
        <f t="shared" si="38"/>
        <v>F100-1-35B</v>
      </c>
      <c r="H2471" t="s">
        <v>20</v>
      </c>
      <c r="I2471" t="s">
        <v>20</v>
      </c>
      <c r="M2471" s="7"/>
      <c r="AG2471" t="s">
        <v>322</v>
      </c>
    </row>
    <row r="2472" spans="1:34" x14ac:dyDescent="0.3">
      <c r="A2472" t="s">
        <v>898</v>
      </c>
      <c r="B2472" s="3">
        <v>40771</v>
      </c>
      <c r="C2472" s="1">
        <v>100</v>
      </c>
      <c r="D2472" s="1">
        <v>1</v>
      </c>
      <c r="E2472">
        <v>36</v>
      </c>
      <c r="F2472" t="s">
        <v>18</v>
      </c>
      <c r="G2472" t="str">
        <f t="shared" si="38"/>
        <v>F100-1-36A</v>
      </c>
      <c r="H2472" t="s">
        <v>20</v>
      </c>
      <c r="I2472" t="s">
        <v>20</v>
      </c>
      <c r="M2472" s="7"/>
      <c r="AG2472" t="s">
        <v>322</v>
      </c>
    </row>
    <row r="2473" spans="1:34" x14ac:dyDescent="0.3">
      <c r="A2473" t="s">
        <v>898</v>
      </c>
      <c r="B2473" s="3">
        <v>40771</v>
      </c>
      <c r="C2473" s="1">
        <v>100</v>
      </c>
      <c r="D2473" s="1">
        <v>1</v>
      </c>
      <c r="E2473">
        <v>36</v>
      </c>
      <c r="F2473" t="s">
        <v>19</v>
      </c>
      <c r="G2473" t="str">
        <f t="shared" si="38"/>
        <v>F100-1-36B</v>
      </c>
      <c r="H2473" t="s">
        <v>20</v>
      </c>
      <c r="I2473" t="s">
        <v>20</v>
      </c>
      <c r="M2473" s="7"/>
      <c r="AG2473" t="s">
        <v>322</v>
      </c>
    </row>
    <row r="2474" spans="1:34" x14ac:dyDescent="0.3">
      <c r="A2474" t="s">
        <v>898</v>
      </c>
      <c r="B2474" s="3">
        <v>40771</v>
      </c>
      <c r="C2474" s="1">
        <v>100</v>
      </c>
      <c r="D2474" s="1">
        <v>1</v>
      </c>
      <c r="E2474">
        <v>37</v>
      </c>
      <c r="F2474" t="s">
        <v>18</v>
      </c>
      <c r="G2474" t="str">
        <f t="shared" si="38"/>
        <v>F100-1-37A</v>
      </c>
      <c r="H2474" t="s">
        <v>20</v>
      </c>
      <c r="I2474" t="s">
        <v>20</v>
      </c>
      <c r="M2474" s="7"/>
      <c r="AG2474" t="s">
        <v>322</v>
      </c>
    </row>
    <row r="2475" spans="1:34" x14ac:dyDescent="0.3">
      <c r="A2475" t="s">
        <v>898</v>
      </c>
      <c r="B2475" s="3">
        <v>40771</v>
      </c>
      <c r="C2475" s="1">
        <v>100</v>
      </c>
      <c r="D2475" s="1">
        <v>1</v>
      </c>
      <c r="E2475">
        <v>37</v>
      </c>
      <c r="F2475" t="s">
        <v>19</v>
      </c>
      <c r="G2475" t="str">
        <f t="shared" si="38"/>
        <v>F100-1-37B</v>
      </c>
      <c r="H2475" t="s">
        <v>22</v>
      </c>
      <c r="I2475" t="s">
        <v>24</v>
      </c>
      <c r="M2475" s="7"/>
      <c r="AG2475" t="s">
        <v>322</v>
      </c>
    </row>
    <row r="2476" spans="1:34" x14ac:dyDescent="0.3">
      <c r="A2476" t="s">
        <v>898</v>
      </c>
      <c r="B2476" s="3">
        <v>40771</v>
      </c>
      <c r="C2476" s="1">
        <v>100</v>
      </c>
      <c r="D2476" s="1">
        <v>1</v>
      </c>
      <c r="E2476">
        <v>38</v>
      </c>
      <c r="F2476" t="s">
        <v>18</v>
      </c>
      <c r="G2476" t="str">
        <f t="shared" si="38"/>
        <v>F100-1-38A</v>
      </c>
      <c r="H2476" t="s">
        <v>20</v>
      </c>
      <c r="I2476" t="s">
        <v>20</v>
      </c>
      <c r="M2476" s="7"/>
      <c r="AG2476" t="s">
        <v>322</v>
      </c>
    </row>
    <row r="2477" spans="1:34" x14ac:dyDescent="0.3">
      <c r="A2477" t="s">
        <v>898</v>
      </c>
      <c r="B2477" s="3">
        <v>40771</v>
      </c>
      <c r="C2477" s="1">
        <v>100</v>
      </c>
      <c r="D2477" s="1">
        <v>1</v>
      </c>
      <c r="E2477">
        <v>38</v>
      </c>
      <c r="F2477" t="s">
        <v>19</v>
      </c>
      <c r="G2477" t="str">
        <f t="shared" si="38"/>
        <v>F100-1-38B</v>
      </c>
      <c r="H2477" t="s">
        <v>20</v>
      </c>
      <c r="I2477" t="s">
        <v>20</v>
      </c>
      <c r="M2477" s="7"/>
      <c r="AG2477" t="s">
        <v>322</v>
      </c>
    </row>
    <row r="2478" spans="1:34" x14ac:dyDescent="0.3">
      <c r="A2478" t="s">
        <v>898</v>
      </c>
      <c r="B2478" s="3">
        <v>40771</v>
      </c>
      <c r="C2478" s="1">
        <v>100</v>
      </c>
      <c r="D2478" s="1">
        <v>1</v>
      </c>
      <c r="E2478">
        <v>39</v>
      </c>
      <c r="F2478" t="s">
        <v>18</v>
      </c>
      <c r="G2478" t="str">
        <f t="shared" si="38"/>
        <v>F100-1-39A</v>
      </c>
      <c r="H2478" t="s">
        <v>20</v>
      </c>
      <c r="I2478" t="s">
        <v>20</v>
      </c>
      <c r="M2478" s="7"/>
      <c r="AG2478" t="s">
        <v>322</v>
      </c>
    </row>
    <row r="2479" spans="1:34" x14ac:dyDescent="0.3">
      <c r="A2479" t="s">
        <v>898</v>
      </c>
      <c r="B2479" s="3">
        <v>40771</v>
      </c>
      <c r="C2479" s="1">
        <v>100</v>
      </c>
      <c r="D2479" s="1">
        <v>1</v>
      </c>
      <c r="E2479">
        <v>39</v>
      </c>
      <c r="F2479" t="s">
        <v>19</v>
      </c>
      <c r="G2479" t="str">
        <f t="shared" si="38"/>
        <v>F100-1-39B</v>
      </c>
      <c r="H2479" t="s">
        <v>20</v>
      </c>
      <c r="I2479" t="s">
        <v>20</v>
      </c>
      <c r="M2479" s="7"/>
      <c r="AG2479" t="s">
        <v>322</v>
      </c>
    </row>
    <row r="2480" spans="1:34" x14ac:dyDescent="0.3">
      <c r="A2480" t="s">
        <v>898</v>
      </c>
      <c r="B2480" s="3">
        <v>40771</v>
      </c>
      <c r="C2480" s="1">
        <v>100</v>
      </c>
      <c r="D2480" s="1">
        <v>1</v>
      </c>
      <c r="E2480">
        <v>40</v>
      </c>
      <c r="F2480" t="s">
        <v>18</v>
      </c>
      <c r="G2480" t="str">
        <f t="shared" si="38"/>
        <v>F100-1-40A</v>
      </c>
      <c r="H2480" t="s">
        <v>22</v>
      </c>
      <c r="I2480" t="s">
        <v>23</v>
      </c>
      <c r="K2480" t="s">
        <v>90</v>
      </c>
      <c r="L2480" t="s">
        <v>26</v>
      </c>
      <c r="M2480" s="7" t="s">
        <v>635</v>
      </c>
      <c r="N2480" t="s">
        <v>27</v>
      </c>
      <c r="O2480" t="s">
        <v>28</v>
      </c>
      <c r="Q2480">
        <v>25.6</v>
      </c>
      <c r="R2480">
        <v>15</v>
      </c>
      <c r="S2480">
        <v>9.1999999999999993</v>
      </c>
      <c r="W2480">
        <v>12</v>
      </c>
      <c r="X2480">
        <v>25</v>
      </c>
      <c r="Y2480">
        <v>82</v>
      </c>
      <c r="Z2480">
        <f>Y2480-X2480</f>
        <v>57</v>
      </c>
      <c r="AC2480">
        <v>222</v>
      </c>
      <c r="AF2480" t="s">
        <v>69</v>
      </c>
      <c r="AG2480" t="s">
        <v>322</v>
      </c>
    </row>
    <row r="2481" spans="1:34" x14ac:dyDescent="0.3">
      <c r="A2481" t="s">
        <v>898</v>
      </c>
      <c r="B2481" s="3">
        <v>40771</v>
      </c>
      <c r="C2481" s="1">
        <v>100</v>
      </c>
      <c r="D2481" s="1">
        <v>1</v>
      </c>
      <c r="E2481">
        <v>40</v>
      </c>
      <c r="F2481" t="s">
        <v>19</v>
      </c>
      <c r="G2481" t="str">
        <f t="shared" si="38"/>
        <v>F100-1-40B</v>
      </c>
      <c r="H2481" t="s">
        <v>20</v>
      </c>
      <c r="I2481" t="s">
        <v>20</v>
      </c>
      <c r="M2481" s="7"/>
      <c r="AG2481" t="s">
        <v>322</v>
      </c>
    </row>
    <row r="2482" spans="1:34" x14ac:dyDescent="0.3">
      <c r="A2482" t="s">
        <v>898</v>
      </c>
      <c r="B2482" s="3">
        <v>40771</v>
      </c>
      <c r="C2482" s="1">
        <v>100</v>
      </c>
      <c r="D2482" s="1">
        <v>1</v>
      </c>
      <c r="E2482">
        <v>41</v>
      </c>
      <c r="F2482" t="s">
        <v>18</v>
      </c>
      <c r="G2482" t="str">
        <f t="shared" si="38"/>
        <v>F100-1-41A</v>
      </c>
      <c r="H2482" t="s">
        <v>20</v>
      </c>
      <c r="I2482" t="s">
        <v>20</v>
      </c>
      <c r="J2482" t="s">
        <v>21</v>
      </c>
      <c r="M2482" s="7"/>
      <c r="AG2482" t="s">
        <v>69</v>
      </c>
    </row>
    <row r="2483" spans="1:34" x14ac:dyDescent="0.3">
      <c r="A2483" t="s">
        <v>898</v>
      </c>
      <c r="B2483" s="3">
        <v>40771</v>
      </c>
      <c r="C2483" s="1">
        <v>100</v>
      </c>
      <c r="D2483" s="1">
        <v>1</v>
      </c>
      <c r="E2483">
        <v>41</v>
      </c>
      <c r="F2483" t="s">
        <v>19</v>
      </c>
      <c r="G2483" t="str">
        <f t="shared" si="38"/>
        <v>F100-1-41B</v>
      </c>
      <c r="H2483" t="s">
        <v>22</v>
      </c>
      <c r="I2483" t="s">
        <v>23</v>
      </c>
      <c r="K2483" t="s">
        <v>30</v>
      </c>
      <c r="L2483" t="s">
        <v>26</v>
      </c>
      <c r="M2483" s="7" t="s">
        <v>636</v>
      </c>
      <c r="N2483" t="s">
        <v>27</v>
      </c>
      <c r="O2483" t="s">
        <v>29</v>
      </c>
      <c r="Q2483">
        <v>38.65</v>
      </c>
      <c r="R2483">
        <v>22.5</v>
      </c>
      <c r="S2483">
        <v>17.600000000000001</v>
      </c>
      <c r="W2483">
        <v>130</v>
      </c>
      <c r="X2483">
        <v>20</v>
      </c>
      <c r="Y2483">
        <v>130</v>
      </c>
      <c r="Z2483">
        <f>Y2483-X2483</f>
        <v>110</v>
      </c>
      <c r="AF2483" t="s">
        <v>69</v>
      </c>
      <c r="AG2483" t="s">
        <v>69</v>
      </c>
      <c r="AH2483" t="s">
        <v>637</v>
      </c>
    </row>
    <row r="2484" spans="1:34" x14ac:dyDescent="0.3">
      <c r="A2484" t="s">
        <v>898</v>
      </c>
      <c r="B2484" s="3">
        <v>40771</v>
      </c>
      <c r="C2484" s="1">
        <v>100</v>
      </c>
      <c r="D2484" s="1">
        <v>1</v>
      </c>
      <c r="E2484">
        <v>42</v>
      </c>
      <c r="F2484" t="s">
        <v>18</v>
      </c>
      <c r="G2484" t="str">
        <f t="shared" si="38"/>
        <v>F100-1-42A</v>
      </c>
      <c r="H2484" t="s">
        <v>22</v>
      </c>
      <c r="I2484" t="s">
        <v>24</v>
      </c>
      <c r="M2484" s="7"/>
      <c r="AG2484" t="s">
        <v>69</v>
      </c>
    </row>
    <row r="2485" spans="1:34" x14ac:dyDescent="0.3">
      <c r="A2485" t="s">
        <v>898</v>
      </c>
      <c r="B2485" s="3">
        <v>40771</v>
      </c>
      <c r="C2485" s="1">
        <v>100</v>
      </c>
      <c r="D2485" s="1">
        <v>1</v>
      </c>
      <c r="E2485">
        <v>42</v>
      </c>
      <c r="F2485" t="s">
        <v>19</v>
      </c>
      <c r="G2485" t="str">
        <f t="shared" si="38"/>
        <v>F100-1-42B</v>
      </c>
      <c r="H2485" t="s">
        <v>22</v>
      </c>
      <c r="I2485" t="s">
        <v>20</v>
      </c>
      <c r="J2485" t="s">
        <v>21</v>
      </c>
      <c r="M2485" s="7"/>
      <c r="AG2485" t="s">
        <v>322</v>
      </c>
    </row>
    <row r="2486" spans="1:34" x14ac:dyDescent="0.3">
      <c r="A2486" t="s">
        <v>898</v>
      </c>
      <c r="B2486" s="3">
        <v>40771</v>
      </c>
      <c r="C2486" s="1">
        <v>100</v>
      </c>
      <c r="D2486" s="1">
        <v>1</v>
      </c>
      <c r="E2486">
        <v>43</v>
      </c>
      <c r="F2486" t="s">
        <v>18</v>
      </c>
      <c r="G2486" t="str">
        <f t="shared" si="38"/>
        <v>F100-1-43A</v>
      </c>
      <c r="H2486" t="s">
        <v>22</v>
      </c>
      <c r="I2486" t="s">
        <v>24</v>
      </c>
      <c r="M2486" s="7"/>
      <c r="AG2486" t="s">
        <v>69</v>
      </c>
    </row>
    <row r="2487" spans="1:34" x14ac:dyDescent="0.3">
      <c r="A2487" t="s">
        <v>898</v>
      </c>
      <c r="B2487" s="3">
        <v>40771</v>
      </c>
      <c r="C2487" s="1">
        <v>100</v>
      </c>
      <c r="D2487" s="1">
        <v>1</v>
      </c>
      <c r="E2487">
        <v>43</v>
      </c>
      <c r="F2487" t="s">
        <v>19</v>
      </c>
      <c r="G2487" t="str">
        <f t="shared" si="38"/>
        <v>F100-1-43B</v>
      </c>
      <c r="H2487" t="s">
        <v>22</v>
      </c>
      <c r="I2487" t="s">
        <v>23</v>
      </c>
      <c r="K2487" t="s">
        <v>30</v>
      </c>
      <c r="L2487" t="s">
        <v>71</v>
      </c>
      <c r="M2487" s="7" t="s">
        <v>575</v>
      </c>
      <c r="AF2487" t="s">
        <v>322</v>
      </c>
      <c r="AG2487" t="s">
        <v>69</v>
      </c>
    </row>
    <row r="2488" spans="1:34" x14ac:dyDescent="0.3">
      <c r="A2488" t="s">
        <v>898</v>
      </c>
      <c r="B2488" s="3">
        <v>40771</v>
      </c>
      <c r="C2488" s="1">
        <v>100</v>
      </c>
      <c r="D2488" s="1">
        <v>1</v>
      </c>
      <c r="E2488">
        <v>44</v>
      </c>
      <c r="F2488" t="s">
        <v>18</v>
      </c>
      <c r="G2488" t="str">
        <f t="shared" si="38"/>
        <v>F100-1-44A</v>
      </c>
      <c r="H2488" t="s">
        <v>22</v>
      </c>
      <c r="I2488" t="s">
        <v>23</v>
      </c>
      <c r="K2488" t="s">
        <v>35</v>
      </c>
      <c r="L2488" t="s">
        <v>71</v>
      </c>
      <c r="M2488" s="7" t="s">
        <v>613</v>
      </c>
      <c r="AF2488" t="s">
        <v>322</v>
      </c>
      <c r="AG2488" t="s">
        <v>69</v>
      </c>
    </row>
    <row r="2489" spans="1:34" x14ac:dyDescent="0.3">
      <c r="A2489" t="s">
        <v>898</v>
      </c>
      <c r="B2489" s="3">
        <v>40771</v>
      </c>
      <c r="C2489" s="1">
        <v>100</v>
      </c>
      <c r="D2489" s="1">
        <v>1</v>
      </c>
      <c r="E2489">
        <v>44</v>
      </c>
      <c r="F2489" t="s">
        <v>19</v>
      </c>
      <c r="G2489" t="str">
        <f t="shared" si="38"/>
        <v>F100-1-44B</v>
      </c>
      <c r="H2489" t="s">
        <v>22</v>
      </c>
      <c r="I2489" t="s">
        <v>23</v>
      </c>
      <c r="K2489" t="s">
        <v>35</v>
      </c>
      <c r="L2489" t="s">
        <v>71</v>
      </c>
      <c r="M2489" s="7" t="s">
        <v>612</v>
      </c>
      <c r="AF2489" t="s">
        <v>322</v>
      </c>
      <c r="AG2489" t="s">
        <v>69</v>
      </c>
    </row>
    <row r="2490" spans="1:34" x14ac:dyDescent="0.3">
      <c r="A2490" t="s">
        <v>898</v>
      </c>
      <c r="B2490" s="3">
        <v>40771</v>
      </c>
      <c r="C2490" s="1">
        <v>100</v>
      </c>
      <c r="D2490" s="1">
        <v>1</v>
      </c>
      <c r="E2490">
        <v>45</v>
      </c>
      <c r="F2490" t="s">
        <v>18</v>
      </c>
      <c r="G2490" t="str">
        <f t="shared" si="38"/>
        <v>F100-1-45A</v>
      </c>
      <c r="H2490" t="s">
        <v>22</v>
      </c>
      <c r="I2490" t="s">
        <v>23</v>
      </c>
      <c r="K2490" t="s">
        <v>30</v>
      </c>
      <c r="L2490" t="s">
        <v>71</v>
      </c>
      <c r="M2490" s="7" t="s">
        <v>591</v>
      </c>
      <c r="AF2490" t="s">
        <v>322</v>
      </c>
      <c r="AG2490" t="s">
        <v>69</v>
      </c>
    </row>
    <row r="2491" spans="1:34" x14ac:dyDescent="0.3">
      <c r="A2491" t="s">
        <v>898</v>
      </c>
      <c r="B2491" s="3">
        <v>40771</v>
      </c>
      <c r="C2491" s="1">
        <v>100</v>
      </c>
      <c r="D2491" s="1">
        <v>1</v>
      </c>
      <c r="E2491">
        <v>45</v>
      </c>
      <c r="F2491" t="s">
        <v>19</v>
      </c>
      <c r="G2491" t="str">
        <f t="shared" si="38"/>
        <v>F100-1-45B</v>
      </c>
      <c r="H2491" t="s">
        <v>20</v>
      </c>
      <c r="I2491" t="s">
        <v>20</v>
      </c>
      <c r="M2491" s="7"/>
      <c r="AG2491" t="s">
        <v>69</v>
      </c>
    </row>
    <row r="2492" spans="1:34" x14ac:dyDescent="0.3">
      <c r="A2492" t="s">
        <v>898</v>
      </c>
      <c r="B2492" s="3">
        <v>40771</v>
      </c>
      <c r="C2492" s="1">
        <v>100</v>
      </c>
      <c r="D2492" s="1">
        <v>1</v>
      </c>
      <c r="E2492">
        <v>46</v>
      </c>
      <c r="F2492" t="s">
        <v>18</v>
      </c>
      <c r="G2492" t="str">
        <f t="shared" si="38"/>
        <v>F100-1-46A</v>
      </c>
      <c r="H2492" t="s">
        <v>22</v>
      </c>
      <c r="I2492" t="s">
        <v>20</v>
      </c>
      <c r="J2492" t="s">
        <v>21</v>
      </c>
      <c r="M2492" s="7"/>
      <c r="AG2492" t="s">
        <v>69</v>
      </c>
    </row>
    <row r="2493" spans="1:34" x14ac:dyDescent="0.3">
      <c r="A2493" t="s">
        <v>898</v>
      </c>
      <c r="B2493" s="3">
        <v>40771</v>
      </c>
      <c r="C2493" s="1">
        <v>100</v>
      </c>
      <c r="D2493" s="1">
        <v>1</v>
      </c>
      <c r="E2493">
        <v>46</v>
      </c>
      <c r="F2493" t="s">
        <v>19</v>
      </c>
      <c r="G2493" t="str">
        <f t="shared" si="38"/>
        <v>F100-1-46B</v>
      </c>
      <c r="H2493" t="s">
        <v>22</v>
      </c>
      <c r="I2493" t="s">
        <v>23</v>
      </c>
      <c r="K2493" t="s">
        <v>53</v>
      </c>
      <c r="L2493" t="s">
        <v>71</v>
      </c>
      <c r="M2493" s="7" t="s">
        <v>590</v>
      </c>
      <c r="AF2493" t="s">
        <v>322</v>
      </c>
      <c r="AG2493" t="s">
        <v>69</v>
      </c>
    </row>
    <row r="2494" spans="1:34" x14ac:dyDescent="0.3">
      <c r="A2494" t="s">
        <v>898</v>
      </c>
      <c r="B2494" s="3">
        <v>40771</v>
      </c>
      <c r="C2494" s="1">
        <v>100</v>
      </c>
      <c r="D2494" s="1">
        <v>1</v>
      </c>
      <c r="E2494">
        <v>47</v>
      </c>
      <c r="F2494" t="s">
        <v>18</v>
      </c>
      <c r="G2494" t="str">
        <f t="shared" si="38"/>
        <v>F100-1-47A</v>
      </c>
      <c r="H2494" t="s">
        <v>20</v>
      </c>
      <c r="I2494" t="s">
        <v>23</v>
      </c>
      <c r="M2494" s="7"/>
      <c r="AG2494" t="s">
        <v>69</v>
      </c>
    </row>
    <row r="2495" spans="1:34" x14ac:dyDescent="0.3">
      <c r="A2495" t="s">
        <v>898</v>
      </c>
      <c r="B2495" s="3">
        <v>40771</v>
      </c>
      <c r="C2495" s="1">
        <v>100</v>
      </c>
      <c r="D2495" s="1">
        <v>1</v>
      </c>
      <c r="E2495">
        <v>47</v>
      </c>
      <c r="F2495" t="s">
        <v>19</v>
      </c>
      <c r="G2495" t="str">
        <f t="shared" si="38"/>
        <v>F100-1-47B</v>
      </c>
      <c r="H2495" t="s">
        <v>22</v>
      </c>
      <c r="I2495" t="s">
        <v>23</v>
      </c>
      <c r="K2495" t="s">
        <v>30</v>
      </c>
      <c r="L2495" t="s">
        <v>71</v>
      </c>
      <c r="M2495" s="7" t="s">
        <v>571</v>
      </c>
      <c r="AF2495" t="s">
        <v>322</v>
      </c>
      <c r="AG2495" t="s">
        <v>69</v>
      </c>
    </row>
    <row r="2496" spans="1:34" x14ac:dyDescent="0.3">
      <c r="A2496" t="s">
        <v>898</v>
      </c>
      <c r="B2496" s="3">
        <v>40771</v>
      </c>
      <c r="C2496" s="1">
        <v>100</v>
      </c>
      <c r="D2496" s="1">
        <v>1</v>
      </c>
      <c r="E2496">
        <v>48</v>
      </c>
      <c r="F2496" t="s">
        <v>18</v>
      </c>
      <c r="G2496" t="str">
        <f t="shared" si="38"/>
        <v>F100-1-48A</v>
      </c>
      <c r="H2496" t="s">
        <v>22</v>
      </c>
      <c r="I2496" t="s">
        <v>20</v>
      </c>
      <c r="J2496" t="s">
        <v>21</v>
      </c>
      <c r="M2496" s="7"/>
      <c r="AG2496" t="s">
        <v>69</v>
      </c>
    </row>
    <row r="2497" spans="1:33" x14ac:dyDescent="0.3">
      <c r="A2497" t="s">
        <v>898</v>
      </c>
      <c r="B2497" s="3">
        <v>40771</v>
      </c>
      <c r="C2497" s="1">
        <v>100</v>
      </c>
      <c r="D2497" s="1">
        <v>1</v>
      </c>
      <c r="E2497">
        <v>48</v>
      </c>
      <c r="F2497" t="s">
        <v>19</v>
      </c>
      <c r="G2497" t="str">
        <f t="shared" si="38"/>
        <v>F100-1-48B</v>
      </c>
      <c r="H2497" t="s">
        <v>22</v>
      </c>
      <c r="I2497" t="s">
        <v>24</v>
      </c>
      <c r="M2497" s="7"/>
      <c r="AG2497" t="s">
        <v>69</v>
      </c>
    </row>
    <row r="2498" spans="1:33" x14ac:dyDescent="0.3">
      <c r="A2498" t="s">
        <v>899</v>
      </c>
      <c r="B2498" s="3">
        <v>40772</v>
      </c>
      <c r="C2498" s="1">
        <v>100</v>
      </c>
      <c r="D2498" s="1">
        <v>1</v>
      </c>
      <c r="E2498">
        <v>1</v>
      </c>
      <c r="F2498" t="s">
        <v>18</v>
      </c>
      <c r="G2498" t="str">
        <f t="shared" si="38"/>
        <v>F100-1-1A</v>
      </c>
      <c r="H2498" t="s">
        <v>20</v>
      </c>
      <c r="I2498" t="s">
        <v>24</v>
      </c>
      <c r="M2498" s="7"/>
      <c r="AG2498" t="s">
        <v>322</v>
      </c>
    </row>
    <row r="2499" spans="1:33" x14ac:dyDescent="0.3">
      <c r="A2499" t="s">
        <v>899</v>
      </c>
      <c r="B2499" s="3">
        <v>40772</v>
      </c>
      <c r="C2499" s="1">
        <v>100</v>
      </c>
      <c r="D2499" s="1">
        <v>1</v>
      </c>
      <c r="E2499">
        <v>1</v>
      </c>
      <c r="F2499" t="s">
        <v>19</v>
      </c>
      <c r="G2499" t="str">
        <f t="shared" ref="G2499:G2562" si="39">"F"&amp;C2499&amp;"-"&amp;D2499&amp;"-"&amp;E2499&amp;UPPER(F2499)</f>
        <v>F100-1-1B</v>
      </c>
      <c r="H2499" t="s">
        <v>20</v>
      </c>
      <c r="I2499" t="s">
        <v>24</v>
      </c>
      <c r="M2499" s="7"/>
      <c r="AG2499" t="s">
        <v>322</v>
      </c>
    </row>
    <row r="2500" spans="1:33" x14ac:dyDescent="0.3">
      <c r="A2500" t="s">
        <v>899</v>
      </c>
      <c r="B2500" s="3">
        <v>40772</v>
      </c>
      <c r="C2500" s="1">
        <v>100</v>
      </c>
      <c r="D2500" s="1">
        <v>1</v>
      </c>
      <c r="E2500">
        <v>2</v>
      </c>
      <c r="F2500" t="s">
        <v>18</v>
      </c>
      <c r="G2500" t="str">
        <f t="shared" si="39"/>
        <v>F100-1-2A</v>
      </c>
      <c r="H2500" t="s">
        <v>20</v>
      </c>
      <c r="I2500" t="s">
        <v>23</v>
      </c>
      <c r="M2500" s="7"/>
      <c r="AG2500" t="s">
        <v>322</v>
      </c>
    </row>
    <row r="2501" spans="1:33" x14ac:dyDescent="0.3">
      <c r="A2501" t="s">
        <v>899</v>
      </c>
      <c r="B2501" s="3">
        <v>40772</v>
      </c>
      <c r="C2501" s="1">
        <v>100</v>
      </c>
      <c r="D2501" s="1">
        <v>1</v>
      </c>
      <c r="E2501">
        <v>2</v>
      </c>
      <c r="F2501" t="s">
        <v>19</v>
      </c>
      <c r="G2501" t="str">
        <f t="shared" si="39"/>
        <v>F100-1-2B</v>
      </c>
      <c r="H2501" t="s">
        <v>20</v>
      </c>
      <c r="I2501" t="s">
        <v>24</v>
      </c>
      <c r="M2501" s="7"/>
      <c r="AG2501" t="s">
        <v>322</v>
      </c>
    </row>
    <row r="2502" spans="1:33" x14ac:dyDescent="0.3">
      <c r="A2502" t="s">
        <v>899</v>
      </c>
      <c r="B2502" s="3">
        <v>40772</v>
      </c>
      <c r="C2502" s="1">
        <v>100</v>
      </c>
      <c r="D2502" s="1">
        <v>1</v>
      </c>
      <c r="E2502">
        <v>3</v>
      </c>
      <c r="F2502" t="s">
        <v>18</v>
      </c>
      <c r="G2502" t="str">
        <f t="shared" si="39"/>
        <v>F100-1-3A</v>
      </c>
      <c r="H2502" t="s">
        <v>22</v>
      </c>
      <c r="I2502" t="s">
        <v>24</v>
      </c>
      <c r="M2502" s="7"/>
      <c r="AG2502" t="s">
        <v>322</v>
      </c>
    </row>
    <row r="2503" spans="1:33" x14ac:dyDescent="0.3">
      <c r="A2503" t="s">
        <v>899</v>
      </c>
      <c r="B2503" s="3">
        <v>40772</v>
      </c>
      <c r="C2503" s="1">
        <v>100</v>
      </c>
      <c r="D2503" s="1">
        <v>1</v>
      </c>
      <c r="E2503">
        <v>3</v>
      </c>
      <c r="F2503" t="s">
        <v>19</v>
      </c>
      <c r="G2503" t="str">
        <f t="shared" si="39"/>
        <v>F100-1-3B</v>
      </c>
      <c r="H2503" t="s">
        <v>22</v>
      </c>
      <c r="I2503" t="s">
        <v>23</v>
      </c>
      <c r="K2503" t="s">
        <v>30</v>
      </c>
      <c r="L2503" t="s">
        <v>71</v>
      </c>
      <c r="M2503" s="7" t="s">
        <v>593</v>
      </c>
      <c r="AF2503" t="s">
        <v>322</v>
      </c>
      <c r="AG2503" t="s">
        <v>322</v>
      </c>
    </row>
    <row r="2504" spans="1:33" x14ac:dyDescent="0.3">
      <c r="A2504" t="s">
        <v>899</v>
      </c>
      <c r="B2504" s="3">
        <v>40772</v>
      </c>
      <c r="C2504" s="1">
        <v>100</v>
      </c>
      <c r="D2504" s="1">
        <v>1</v>
      </c>
      <c r="E2504">
        <v>4</v>
      </c>
      <c r="F2504" t="s">
        <v>18</v>
      </c>
      <c r="G2504" t="str">
        <f t="shared" si="39"/>
        <v>F100-1-4A</v>
      </c>
      <c r="H2504" t="s">
        <v>22</v>
      </c>
      <c r="I2504" t="s">
        <v>23</v>
      </c>
      <c r="K2504" t="s">
        <v>35</v>
      </c>
      <c r="L2504" t="s">
        <v>26</v>
      </c>
      <c r="M2504" s="7" t="s">
        <v>638</v>
      </c>
      <c r="N2504" t="s">
        <v>27</v>
      </c>
      <c r="O2504" t="s">
        <v>34</v>
      </c>
      <c r="Q2504">
        <v>27.2</v>
      </c>
      <c r="R2504">
        <v>17.05</v>
      </c>
      <c r="S2504">
        <v>10.050000000000001</v>
      </c>
      <c r="W2504">
        <v>20</v>
      </c>
      <c r="X2504">
        <v>19</v>
      </c>
      <c r="Y2504">
        <v>59</v>
      </c>
      <c r="Z2504">
        <f>Y2504-X2504</f>
        <v>40</v>
      </c>
      <c r="AF2504" t="s">
        <v>69</v>
      </c>
      <c r="AG2504" t="s">
        <v>322</v>
      </c>
    </row>
    <row r="2505" spans="1:33" x14ac:dyDescent="0.3">
      <c r="A2505" t="s">
        <v>899</v>
      </c>
      <c r="B2505" s="3">
        <v>40772</v>
      </c>
      <c r="C2505" s="1">
        <v>100</v>
      </c>
      <c r="D2505" s="1">
        <v>1</v>
      </c>
      <c r="E2505">
        <v>4</v>
      </c>
      <c r="F2505" t="s">
        <v>19</v>
      </c>
      <c r="G2505" t="str">
        <f t="shared" si="39"/>
        <v>F100-1-4B</v>
      </c>
      <c r="H2505" t="s">
        <v>22</v>
      </c>
      <c r="I2505" t="s">
        <v>23</v>
      </c>
      <c r="K2505" t="s">
        <v>30</v>
      </c>
      <c r="L2505" t="s">
        <v>71</v>
      </c>
      <c r="M2505" s="7" t="s">
        <v>541</v>
      </c>
      <c r="AF2505" t="s">
        <v>322</v>
      </c>
      <c r="AG2505" t="s">
        <v>322</v>
      </c>
    </row>
    <row r="2506" spans="1:33" x14ac:dyDescent="0.3">
      <c r="A2506" t="s">
        <v>899</v>
      </c>
      <c r="B2506" s="3">
        <v>40772</v>
      </c>
      <c r="C2506" s="1">
        <v>100</v>
      </c>
      <c r="D2506" s="1">
        <v>1</v>
      </c>
      <c r="E2506">
        <v>5</v>
      </c>
      <c r="F2506" t="s">
        <v>18</v>
      </c>
      <c r="G2506" t="str">
        <f t="shared" si="39"/>
        <v>F100-1-5A</v>
      </c>
      <c r="H2506" t="s">
        <v>20</v>
      </c>
      <c r="I2506" t="s">
        <v>20</v>
      </c>
      <c r="J2506" t="s">
        <v>21</v>
      </c>
      <c r="M2506" s="7"/>
      <c r="AG2506" t="s">
        <v>322</v>
      </c>
    </row>
    <row r="2507" spans="1:33" x14ac:dyDescent="0.3">
      <c r="A2507" t="s">
        <v>899</v>
      </c>
      <c r="B2507" s="3">
        <v>40772</v>
      </c>
      <c r="C2507" s="1">
        <v>100</v>
      </c>
      <c r="D2507" s="1">
        <v>1</v>
      </c>
      <c r="E2507">
        <v>5</v>
      </c>
      <c r="F2507" t="s">
        <v>19</v>
      </c>
      <c r="G2507" t="str">
        <f t="shared" si="39"/>
        <v>F100-1-5B</v>
      </c>
      <c r="H2507" t="s">
        <v>22</v>
      </c>
      <c r="I2507" t="s">
        <v>23</v>
      </c>
      <c r="K2507" t="s">
        <v>25</v>
      </c>
      <c r="L2507" t="s">
        <v>71</v>
      </c>
      <c r="M2507" s="7" t="s">
        <v>543</v>
      </c>
      <c r="AF2507" t="s">
        <v>322</v>
      </c>
      <c r="AG2507" t="s">
        <v>322</v>
      </c>
    </row>
    <row r="2508" spans="1:33" x14ac:dyDescent="0.3">
      <c r="A2508" t="s">
        <v>899</v>
      </c>
      <c r="B2508" s="3">
        <v>40772</v>
      </c>
      <c r="C2508" s="1">
        <v>100</v>
      </c>
      <c r="D2508" s="1">
        <v>1</v>
      </c>
      <c r="E2508">
        <v>6</v>
      </c>
      <c r="F2508" t="s">
        <v>18</v>
      </c>
      <c r="G2508" t="str">
        <f t="shared" si="39"/>
        <v>F100-1-6A</v>
      </c>
      <c r="H2508" t="s">
        <v>22</v>
      </c>
      <c r="I2508" t="s">
        <v>23</v>
      </c>
      <c r="K2508" t="s">
        <v>93</v>
      </c>
      <c r="L2508" t="s">
        <v>26</v>
      </c>
      <c r="M2508" s="7" t="s">
        <v>639</v>
      </c>
      <c r="N2508" t="s">
        <v>27</v>
      </c>
      <c r="O2508" t="s">
        <v>29</v>
      </c>
      <c r="P2508" t="s">
        <v>37</v>
      </c>
      <c r="Q2508">
        <v>33.25</v>
      </c>
      <c r="R2508">
        <v>12.15</v>
      </c>
      <c r="S2508">
        <v>25.35</v>
      </c>
      <c r="T2508">
        <v>123.5</v>
      </c>
      <c r="U2508">
        <v>95.6</v>
      </c>
      <c r="W2508">
        <v>18</v>
      </c>
      <c r="X2508">
        <v>19</v>
      </c>
      <c r="Y2508">
        <v>114</v>
      </c>
      <c r="Z2508">
        <f>Y2508-X2508</f>
        <v>95</v>
      </c>
      <c r="AF2508" t="s">
        <v>69</v>
      </c>
      <c r="AG2508" t="s">
        <v>322</v>
      </c>
    </row>
    <row r="2509" spans="1:33" x14ac:dyDescent="0.3">
      <c r="A2509" t="s">
        <v>899</v>
      </c>
      <c r="B2509" s="3">
        <v>40772</v>
      </c>
      <c r="C2509" s="1">
        <v>100</v>
      </c>
      <c r="D2509" s="1">
        <v>1</v>
      </c>
      <c r="E2509">
        <v>6</v>
      </c>
      <c r="F2509" t="s">
        <v>19</v>
      </c>
      <c r="G2509" t="str">
        <f t="shared" si="39"/>
        <v>F100-1-6B</v>
      </c>
      <c r="H2509" t="s">
        <v>22</v>
      </c>
      <c r="I2509" t="s">
        <v>24</v>
      </c>
      <c r="M2509" s="7"/>
      <c r="AG2509" t="s">
        <v>322</v>
      </c>
    </row>
    <row r="2510" spans="1:33" x14ac:dyDescent="0.3">
      <c r="A2510" t="s">
        <v>899</v>
      </c>
      <c r="B2510" s="3">
        <v>40772</v>
      </c>
      <c r="C2510" s="1">
        <v>100</v>
      </c>
      <c r="D2510" s="1">
        <v>1</v>
      </c>
      <c r="E2510">
        <v>7</v>
      </c>
      <c r="F2510" t="s">
        <v>18</v>
      </c>
      <c r="G2510" t="str">
        <f t="shared" si="39"/>
        <v>F100-1-7A</v>
      </c>
      <c r="H2510" t="s">
        <v>22</v>
      </c>
      <c r="I2510" t="s">
        <v>24</v>
      </c>
      <c r="M2510" s="7"/>
      <c r="AG2510" t="s">
        <v>322</v>
      </c>
    </row>
    <row r="2511" spans="1:33" x14ac:dyDescent="0.3">
      <c r="A2511" t="s">
        <v>899</v>
      </c>
      <c r="B2511" s="3">
        <v>40772</v>
      </c>
      <c r="C2511" s="1">
        <v>100</v>
      </c>
      <c r="D2511" s="1">
        <v>1</v>
      </c>
      <c r="E2511">
        <v>7</v>
      </c>
      <c r="F2511" t="s">
        <v>19</v>
      </c>
      <c r="G2511" t="str">
        <f t="shared" si="39"/>
        <v>F100-1-7B</v>
      </c>
      <c r="H2511" t="s">
        <v>22</v>
      </c>
      <c r="I2511" t="s">
        <v>24</v>
      </c>
      <c r="M2511" s="7"/>
      <c r="AG2511" t="s">
        <v>322</v>
      </c>
    </row>
    <row r="2512" spans="1:33" x14ac:dyDescent="0.3">
      <c r="A2512" t="s">
        <v>899</v>
      </c>
      <c r="B2512" s="3">
        <v>40772</v>
      </c>
      <c r="C2512" s="1">
        <v>100</v>
      </c>
      <c r="D2512" s="1">
        <v>1</v>
      </c>
      <c r="E2512">
        <v>8</v>
      </c>
      <c r="F2512" t="s">
        <v>18</v>
      </c>
      <c r="G2512" t="str">
        <f t="shared" si="39"/>
        <v>F100-1-8A</v>
      </c>
      <c r="H2512" t="s">
        <v>20</v>
      </c>
      <c r="I2512" t="s">
        <v>20</v>
      </c>
      <c r="M2512" s="7"/>
      <c r="AG2512" t="s">
        <v>322</v>
      </c>
    </row>
    <row r="2513" spans="1:33" x14ac:dyDescent="0.3">
      <c r="A2513" t="s">
        <v>899</v>
      </c>
      <c r="B2513" s="3">
        <v>40772</v>
      </c>
      <c r="C2513" s="1">
        <v>100</v>
      </c>
      <c r="D2513" s="1">
        <v>1</v>
      </c>
      <c r="E2513">
        <v>8</v>
      </c>
      <c r="F2513" t="s">
        <v>19</v>
      </c>
      <c r="G2513" t="str">
        <f t="shared" si="39"/>
        <v>F100-1-8B</v>
      </c>
      <c r="H2513" t="s">
        <v>20</v>
      </c>
      <c r="I2513" t="s">
        <v>20</v>
      </c>
      <c r="M2513" s="7"/>
      <c r="AG2513" t="s">
        <v>322</v>
      </c>
    </row>
    <row r="2514" spans="1:33" x14ac:dyDescent="0.3">
      <c r="A2514" t="s">
        <v>899</v>
      </c>
      <c r="B2514" s="3">
        <v>40772</v>
      </c>
      <c r="C2514" s="1">
        <v>100</v>
      </c>
      <c r="D2514" s="1">
        <v>1</v>
      </c>
      <c r="E2514">
        <v>9</v>
      </c>
      <c r="F2514" t="s">
        <v>18</v>
      </c>
      <c r="G2514" t="str">
        <f t="shared" si="39"/>
        <v>F100-1-9A</v>
      </c>
      <c r="H2514" t="s">
        <v>20</v>
      </c>
      <c r="I2514" t="s">
        <v>20</v>
      </c>
      <c r="M2514" s="7"/>
      <c r="AG2514" t="s">
        <v>322</v>
      </c>
    </row>
    <row r="2515" spans="1:33" x14ac:dyDescent="0.3">
      <c r="A2515" t="s">
        <v>899</v>
      </c>
      <c r="B2515" s="3">
        <v>40772</v>
      </c>
      <c r="C2515" s="1">
        <v>100</v>
      </c>
      <c r="D2515" s="1">
        <v>1</v>
      </c>
      <c r="E2515">
        <v>9</v>
      </c>
      <c r="F2515" t="s">
        <v>19</v>
      </c>
      <c r="G2515" t="str">
        <f t="shared" si="39"/>
        <v>F100-1-9B</v>
      </c>
      <c r="H2515" t="s">
        <v>20</v>
      </c>
      <c r="I2515" t="s">
        <v>20</v>
      </c>
      <c r="M2515" s="7"/>
      <c r="AG2515" t="s">
        <v>322</v>
      </c>
    </row>
    <row r="2516" spans="1:33" x14ac:dyDescent="0.3">
      <c r="A2516" t="s">
        <v>899</v>
      </c>
      <c r="B2516" s="3">
        <v>40772</v>
      </c>
      <c r="C2516" s="1">
        <v>100</v>
      </c>
      <c r="D2516" s="1">
        <v>1</v>
      </c>
      <c r="E2516">
        <v>10</v>
      </c>
      <c r="F2516" t="s">
        <v>18</v>
      </c>
      <c r="G2516" t="str">
        <f t="shared" si="39"/>
        <v>F100-1-10A</v>
      </c>
      <c r="H2516" t="s">
        <v>20</v>
      </c>
      <c r="I2516" t="s">
        <v>20</v>
      </c>
      <c r="M2516" s="7"/>
      <c r="AG2516" t="s">
        <v>322</v>
      </c>
    </row>
    <row r="2517" spans="1:33" x14ac:dyDescent="0.3">
      <c r="A2517" t="s">
        <v>899</v>
      </c>
      <c r="B2517" s="3">
        <v>40772</v>
      </c>
      <c r="C2517" s="1">
        <v>100</v>
      </c>
      <c r="D2517" s="1">
        <v>1</v>
      </c>
      <c r="E2517">
        <v>10</v>
      </c>
      <c r="F2517" t="s">
        <v>19</v>
      </c>
      <c r="G2517" t="str">
        <f t="shared" si="39"/>
        <v>F100-1-10B</v>
      </c>
      <c r="H2517" t="s">
        <v>22</v>
      </c>
      <c r="I2517" t="s">
        <v>23</v>
      </c>
      <c r="K2517" t="s">
        <v>30</v>
      </c>
      <c r="L2517" t="s">
        <v>71</v>
      </c>
      <c r="M2517" s="7" t="s">
        <v>576</v>
      </c>
      <c r="AF2517" t="s">
        <v>69</v>
      </c>
      <c r="AG2517" t="s">
        <v>322</v>
      </c>
    </row>
    <row r="2518" spans="1:33" x14ac:dyDescent="0.3">
      <c r="A2518" t="s">
        <v>899</v>
      </c>
      <c r="B2518" s="3">
        <v>40772</v>
      </c>
      <c r="C2518" s="1">
        <v>100</v>
      </c>
      <c r="D2518" s="1">
        <v>1</v>
      </c>
      <c r="E2518">
        <v>11</v>
      </c>
      <c r="F2518" t="s">
        <v>18</v>
      </c>
      <c r="G2518" t="str">
        <f t="shared" si="39"/>
        <v>F100-1-11A</v>
      </c>
      <c r="H2518" t="s">
        <v>20</v>
      </c>
      <c r="I2518" t="s">
        <v>20</v>
      </c>
      <c r="M2518" s="7"/>
      <c r="AG2518" t="s">
        <v>322</v>
      </c>
    </row>
    <row r="2519" spans="1:33" x14ac:dyDescent="0.3">
      <c r="A2519" t="s">
        <v>899</v>
      </c>
      <c r="B2519" s="3">
        <v>40772</v>
      </c>
      <c r="C2519" s="1">
        <v>100</v>
      </c>
      <c r="D2519" s="1">
        <v>1</v>
      </c>
      <c r="E2519">
        <v>11</v>
      </c>
      <c r="F2519" t="s">
        <v>19</v>
      </c>
      <c r="G2519" t="str">
        <f t="shared" si="39"/>
        <v>F100-1-11B</v>
      </c>
      <c r="H2519" t="s">
        <v>20</v>
      </c>
      <c r="I2519" t="s">
        <v>23</v>
      </c>
      <c r="J2519" t="s">
        <v>21</v>
      </c>
      <c r="M2519" s="7"/>
      <c r="AG2519" t="s">
        <v>322</v>
      </c>
    </row>
    <row r="2520" spans="1:33" x14ac:dyDescent="0.3">
      <c r="A2520" t="s">
        <v>899</v>
      </c>
      <c r="B2520" s="3">
        <v>40772</v>
      </c>
      <c r="C2520" s="1">
        <v>100</v>
      </c>
      <c r="D2520" s="1">
        <v>1</v>
      </c>
      <c r="E2520">
        <v>12</v>
      </c>
      <c r="F2520" t="s">
        <v>18</v>
      </c>
      <c r="G2520" t="str">
        <f t="shared" si="39"/>
        <v>F100-1-12A</v>
      </c>
      <c r="H2520" t="s">
        <v>20</v>
      </c>
      <c r="I2520" t="s">
        <v>23</v>
      </c>
      <c r="J2520" t="s">
        <v>21</v>
      </c>
      <c r="M2520" s="7"/>
      <c r="AG2520" t="s">
        <v>322</v>
      </c>
    </row>
    <row r="2521" spans="1:33" x14ac:dyDescent="0.3">
      <c r="A2521" t="s">
        <v>899</v>
      </c>
      <c r="B2521" s="3">
        <v>40772</v>
      </c>
      <c r="C2521" s="1">
        <v>100</v>
      </c>
      <c r="D2521" s="1">
        <v>1</v>
      </c>
      <c r="E2521">
        <v>12</v>
      </c>
      <c r="F2521" t="s">
        <v>19</v>
      </c>
      <c r="G2521" t="str">
        <f t="shared" si="39"/>
        <v>F100-1-12B</v>
      </c>
      <c r="H2521" t="s">
        <v>20</v>
      </c>
      <c r="I2521" t="s">
        <v>20</v>
      </c>
      <c r="J2521" t="s">
        <v>21</v>
      </c>
      <c r="M2521" s="7"/>
      <c r="AG2521" t="s">
        <v>322</v>
      </c>
    </row>
    <row r="2522" spans="1:33" x14ac:dyDescent="0.3">
      <c r="A2522" t="s">
        <v>899</v>
      </c>
      <c r="B2522" s="3">
        <v>40772</v>
      </c>
      <c r="C2522" s="1">
        <v>100</v>
      </c>
      <c r="D2522" s="1">
        <v>1</v>
      </c>
      <c r="E2522">
        <v>13</v>
      </c>
      <c r="F2522" t="s">
        <v>18</v>
      </c>
      <c r="G2522" t="str">
        <f t="shared" si="39"/>
        <v>F100-1-13A</v>
      </c>
      <c r="H2522" t="s">
        <v>20</v>
      </c>
      <c r="I2522" t="s">
        <v>23</v>
      </c>
      <c r="J2522" t="s">
        <v>21</v>
      </c>
      <c r="M2522" s="7"/>
      <c r="AG2522" t="s">
        <v>580</v>
      </c>
    </row>
    <row r="2523" spans="1:33" x14ac:dyDescent="0.3">
      <c r="A2523" t="s">
        <v>899</v>
      </c>
      <c r="B2523" s="3">
        <v>40772</v>
      </c>
      <c r="C2523" s="1">
        <v>100</v>
      </c>
      <c r="D2523" s="1">
        <v>1</v>
      </c>
      <c r="E2523">
        <v>13</v>
      </c>
      <c r="F2523" t="s">
        <v>19</v>
      </c>
      <c r="G2523" t="str">
        <f t="shared" si="39"/>
        <v>F100-1-13B</v>
      </c>
      <c r="H2523" t="s">
        <v>22</v>
      </c>
      <c r="I2523" t="s">
        <v>23</v>
      </c>
      <c r="K2523" t="s">
        <v>36</v>
      </c>
      <c r="L2523" t="s">
        <v>26</v>
      </c>
      <c r="M2523" s="7" t="s">
        <v>640</v>
      </c>
      <c r="N2523" t="s">
        <v>27</v>
      </c>
      <c r="O2523" t="s">
        <v>28</v>
      </c>
      <c r="Q2523">
        <v>55.35</v>
      </c>
      <c r="R2523">
        <v>16.850000000000001</v>
      </c>
      <c r="S2523">
        <v>8.85</v>
      </c>
      <c r="T2523">
        <v>234.15</v>
      </c>
      <c r="U2523">
        <v>237.25</v>
      </c>
      <c r="W2523">
        <v>4</v>
      </c>
      <c r="X2523">
        <v>25</v>
      </c>
      <c r="Y2523">
        <v>326</v>
      </c>
      <c r="Z2523">
        <f>Y2523-X2523</f>
        <v>301</v>
      </c>
      <c r="AF2523" t="s">
        <v>69</v>
      </c>
      <c r="AG2523" t="s">
        <v>580</v>
      </c>
    </row>
    <row r="2524" spans="1:33" x14ac:dyDescent="0.3">
      <c r="A2524" t="s">
        <v>899</v>
      </c>
      <c r="B2524" s="3">
        <v>40772</v>
      </c>
      <c r="C2524" s="1">
        <v>100</v>
      </c>
      <c r="D2524" s="1">
        <v>1</v>
      </c>
      <c r="E2524">
        <v>14</v>
      </c>
      <c r="F2524" t="s">
        <v>18</v>
      </c>
      <c r="G2524" t="str">
        <f t="shared" si="39"/>
        <v>F100-1-14A</v>
      </c>
      <c r="H2524" t="s">
        <v>20</v>
      </c>
      <c r="I2524" t="s">
        <v>20</v>
      </c>
      <c r="M2524" s="7"/>
      <c r="AG2524" t="s">
        <v>69</v>
      </c>
    </row>
    <row r="2525" spans="1:33" x14ac:dyDescent="0.3">
      <c r="A2525" t="s">
        <v>899</v>
      </c>
      <c r="B2525" s="3">
        <v>40772</v>
      </c>
      <c r="C2525" s="1">
        <v>100</v>
      </c>
      <c r="D2525" s="1">
        <v>1</v>
      </c>
      <c r="E2525">
        <v>14</v>
      </c>
      <c r="F2525" t="s">
        <v>19</v>
      </c>
      <c r="G2525" t="str">
        <f t="shared" si="39"/>
        <v>F100-1-14B</v>
      </c>
      <c r="H2525" t="s">
        <v>20</v>
      </c>
      <c r="I2525" t="s">
        <v>20</v>
      </c>
      <c r="M2525" s="7"/>
      <c r="AG2525" t="s">
        <v>580</v>
      </c>
    </row>
    <row r="2526" spans="1:33" x14ac:dyDescent="0.3">
      <c r="A2526" t="s">
        <v>899</v>
      </c>
      <c r="B2526" s="3">
        <v>40772</v>
      </c>
      <c r="C2526" s="1">
        <v>100</v>
      </c>
      <c r="D2526" s="1">
        <v>1</v>
      </c>
      <c r="E2526">
        <v>15</v>
      </c>
      <c r="F2526" t="s">
        <v>18</v>
      </c>
      <c r="G2526" t="str">
        <f t="shared" si="39"/>
        <v>F100-1-15A</v>
      </c>
      <c r="H2526" t="s">
        <v>20</v>
      </c>
      <c r="I2526" t="s">
        <v>20</v>
      </c>
      <c r="M2526" s="7"/>
      <c r="AG2526" t="s">
        <v>580</v>
      </c>
    </row>
    <row r="2527" spans="1:33" x14ac:dyDescent="0.3">
      <c r="A2527" t="s">
        <v>899</v>
      </c>
      <c r="B2527" s="3">
        <v>40772</v>
      </c>
      <c r="C2527" s="1">
        <v>100</v>
      </c>
      <c r="D2527" s="1">
        <v>1</v>
      </c>
      <c r="E2527">
        <v>15</v>
      </c>
      <c r="F2527" t="s">
        <v>19</v>
      </c>
      <c r="G2527" t="str">
        <f t="shared" si="39"/>
        <v>F100-1-15B</v>
      </c>
      <c r="H2527" t="s">
        <v>20</v>
      </c>
      <c r="I2527" t="s">
        <v>20</v>
      </c>
      <c r="M2527" s="7"/>
      <c r="AG2527" t="s">
        <v>580</v>
      </c>
    </row>
    <row r="2528" spans="1:33" x14ac:dyDescent="0.3">
      <c r="A2528" t="s">
        <v>899</v>
      </c>
      <c r="B2528" s="3">
        <v>40772</v>
      </c>
      <c r="C2528" s="1">
        <v>100</v>
      </c>
      <c r="D2528" s="1">
        <v>1</v>
      </c>
      <c r="E2528">
        <v>16</v>
      </c>
      <c r="F2528" t="s">
        <v>18</v>
      </c>
      <c r="G2528" t="str">
        <f t="shared" si="39"/>
        <v>F100-1-16A</v>
      </c>
      <c r="H2528" t="s">
        <v>20</v>
      </c>
      <c r="I2528" t="s">
        <v>23</v>
      </c>
      <c r="M2528" s="7"/>
      <c r="AG2528" t="s">
        <v>580</v>
      </c>
    </row>
    <row r="2529" spans="1:33" x14ac:dyDescent="0.3">
      <c r="A2529" t="s">
        <v>899</v>
      </c>
      <c r="B2529" s="3">
        <v>40772</v>
      </c>
      <c r="C2529" s="1">
        <v>100</v>
      </c>
      <c r="D2529" s="1">
        <v>1</v>
      </c>
      <c r="E2529">
        <v>16</v>
      </c>
      <c r="F2529" t="s">
        <v>19</v>
      </c>
      <c r="G2529" t="str">
        <f t="shared" si="39"/>
        <v>F100-1-16B</v>
      </c>
      <c r="H2529" t="s">
        <v>20</v>
      </c>
      <c r="I2529" t="s">
        <v>20</v>
      </c>
      <c r="M2529" s="7"/>
      <c r="AG2529" t="s">
        <v>580</v>
      </c>
    </row>
    <row r="2530" spans="1:33" x14ac:dyDescent="0.3">
      <c r="A2530" t="s">
        <v>899</v>
      </c>
      <c r="B2530" s="3">
        <v>40772</v>
      </c>
      <c r="C2530" s="1">
        <v>100</v>
      </c>
      <c r="D2530" s="1">
        <v>1</v>
      </c>
      <c r="E2530">
        <v>17</v>
      </c>
      <c r="F2530" t="s">
        <v>18</v>
      </c>
      <c r="G2530" t="str">
        <f t="shared" si="39"/>
        <v>F100-1-17A</v>
      </c>
      <c r="H2530" t="s">
        <v>22</v>
      </c>
      <c r="I2530" t="s">
        <v>23</v>
      </c>
      <c r="K2530" t="s">
        <v>53</v>
      </c>
      <c r="L2530" t="s">
        <v>26</v>
      </c>
      <c r="M2530" s="7" t="s">
        <v>641</v>
      </c>
      <c r="N2530" t="s">
        <v>27</v>
      </c>
      <c r="O2530" t="s">
        <v>29</v>
      </c>
      <c r="P2530" t="s">
        <v>642</v>
      </c>
      <c r="Q2530">
        <v>27</v>
      </c>
      <c r="R2530">
        <v>16.5</v>
      </c>
      <c r="S2530">
        <v>13.65</v>
      </c>
      <c r="W2530">
        <v>60</v>
      </c>
      <c r="X2530">
        <v>19</v>
      </c>
      <c r="Y2530">
        <v>71</v>
      </c>
      <c r="Z2530">
        <f>Y2530-X2530</f>
        <v>52</v>
      </c>
      <c r="AA2530" t="s">
        <v>643</v>
      </c>
      <c r="AF2530" t="s">
        <v>69</v>
      </c>
      <c r="AG2530" t="s">
        <v>580</v>
      </c>
    </row>
    <row r="2531" spans="1:33" x14ac:dyDescent="0.3">
      <c r="A2531" t="s">
        <v>899</v>
      </c>
      <c r="B2531" s="3">
        <v>40772</v>
      </c>
      <c r="C2531" s="1">
        <v>100</v>
      </c>
      <c r="D2531" s="1">
        <v>1</v>
      </c>
      <c r="E2531">
        <v>17</v>
      </c>
      <c r="F2531" t="s">
        <v>19</v>
      </c>
      <c r="G2531" t="str">
        <f t="shared" si="39"/>
        <v>F100-1-17B</v>
      </c>
      <c r="H2531" t="s">
        <v>20</v>
      </c>
      <c r="I2531" t="s">
        <v>20</v>
      </c>
      <c r="M2531" s="7"/>
      <c r="AG2531" t="s">
        <v>580</v>
      </c>
    </row>
    <row r="2532" spans="1:33" x14ac:dyDescent="0.3">
      <c r="A2532" t="s">
        <v>899</v>
      </c>
      <c r="B2532" s="3">
        <v>40772</v>
      </c>
      <c r="C2532" s="1">
        <v>100</v>
      </c>
      <c r="D2532" s="1">
        <v>1</v>
      </c>
      <c r="E2532">
        <v>18</v>
      </c>
      <c r="F2532" t="s">
        <v>18</v>
      </c>
      <c r="G2532" t="str">
        <f t="shared" si="39"/>
        <v>F100-1-18A</v>
      </c>
      <c r="H2532" t="s">
        <v>20</v>
      </c>
      <c r="I2532" t="s">
        <v>20</v>
      </c>
      <c r="M2532" s="7"/>
      <c r="AG2532" t="s">
        <v>580</v>
      </c>
    </row>
    <row r="2533" spans="1:33" x14ac:dyDescent="0.3">
      <c r="A2533" t="s">
        <v>899</v>
      </c>
      <c r="B2533" s="3">
        <v>40772</v>
      </c>
      <c r="C2533" s="1">
        <v>100</v>
      </c>
      <c r="D2533" s="1">
        <v>1</v>
      </c>
      <c r="E2533">
        <v>18</v>
      </c>
      <c r="F2533" t="s">
        <v>19</v>
      </c>
      <c r="G2533" t="str">
        <f t="shared" si="39"/>
        <v>F100-1-18B</v>
      </c>
      <c r="H2533" t="s">
        <v>20</v>
      </c>
      <c r="I2533" t="s">
        <v>20</v>
      </c>
      <c r="M2533" s="7"/>
      <c r="AG2533" t="s">
        <v>580</v>
      </c>
    </row>
    <row r="2534" spans="1:33" x14ac:dyDescent="0.3">
      <c r="A2534" t="s">
        <v>899</v>
      </c>
      <c r="B2534" s="3">
        <v>40772</v>
      </c>
      <c r="C2534" s="1">
        <v>100</v>
      </c>
      <c r="D2534" s="1">
        <v>1</v>
      </c>
      <c r="E2534">
        <v>19</v>
      </c>
      <c r="F2534" t="s">
        <v>18</v>
      </c>
      <c r="G2534" t="str">
        <f t="shared" si="39"/>
        <v>F100-1-19A</v>
      </c>
      <c r="H2534" t="s">
        <v>22</v>
      </c>
      <c r="I2534" t="s">
        <v>24</v>
      </c>
      <c r="M2534" s="7"/>
      <c r="AG2534" t="s">
        <v>580</v>
      </c>
    </row>
    <row r="2535" spans="1:33" x14ac:dyDescent="0.3">
      <c r="A2535" t="s">
        <v>899</v>
      </c>
      <c r="B2535" s="3">
        <v>40772</v>
      </c>
      <c r="C2535" s="1">
        <v>100</v>
      </c>
      <c r="D2535" s="1">
        <v>1</v>
      </c>
      <c r="E2535">
        <v>19</v>
      </c>
      <c r="F2535" t="s">
        <v>19</v>
      </c>
      <c r="G2535" t="str">
        <f t="shared" si="39"/>
        <v>F100-1-19B</v>
      </c>
      <c r="H2535" t="s">
        <v>22</v>
      </c>
      <c r="I2535" t="s">
        <v>23</v>
      </c>
      <c r="K2535" t="s">
        <v>35</v>
      </c>
      <c r="L2535" t="s">
        <v>71</v>
      </c>
      <c r="M2535" s="7" t="s">
        <v>547</v>
      </c>
      <c r="AF2535" t="s">
        <v>69</v>
      </c>
      <c r="AG2535" t="s">
        <v>580</v>
      </c>
    </row>
    <row r="2536" spans="1:33" x14ac:dyDescent="0.3">
      <c r="A2536" t="s">
        <v>899</v>
      </c>
      <c r="B2536" s="3">
        <v>40772</v>
      </c>
      <c r="C2536" s="1">
        <v>100</v>
      </c>
      <c r="D2536" s="1">
        <v>1</v>
      </c>
      <c r="E2536">
        <v>20</v>
      </c>
      <c r="F2536" t="s">
        <v>18</v>
      </c>
      <c r="G2536" t="str">
        <f t="shared" si="39"/>
        <v>F100-1-20A</v>
      </c>
      <c r="H2536" t="s">
        <v>22</v>
      </c>
      <c r="I2536" t="s">
        <v>23</v>
      </c>
      <c r="K2536" t="s">
        <v>30</v>
      </c>
      <c r="L2536" t="s">
        <v>71</v>
      </c>
      <c r="M2536" s="7" t="s">
        <v>548</v>
      </c>
      <c r="AA2536" t="s">
        <v>631</v>
      </c>
      <c r="AF2536" t="s">
        <v>69</v>
      </c>
      <c r="AG2536" t="s">
        <v>69</v>
      </c>
    </row>
    <row r="2537" spans="1:33" x14ac:dyDescent="0.3">
      <c r="A2537" t="s">
        <v>899</v>
      </c>
      <c r="B2537" s="3">
        <v>40772</v>
      </c>
      <c r="C2537" s="1">
        <v>100</v>
      </c>
      <c r="D2537" s="1">
        <v>1</v>
      </c>
      <c r="E2537">
        <v>20</v>
      </c>
      <c r="F2537" t="s">
        <v>19</v>
      </c>
      <c r="G2537" t="str">
        <f t="shared" si="39"/>
        <v>F100-1-20B</v>
      </c>
      <c r="H2537" s="10" t="s">
        <v>20</v>
      </c>
      <c r="I2537" t="s">
        <v>20</v>
      </c>
      <c r="M2537" s="7"/>
      <c r="AG2537" t="s">
        <v>580</v>
      </c>
    </row>
    <row r="2538" spans="1:33" x14ac:dyDescent="0.3">
      <c r="A2538" t="s">
        <v>899</v>
      </c>
      <c r="B2538" s="3">
        <v>40772</v>
      </c>
      <c r="C2538" s="1">
        <v>100</v>
      </c>
      <c r="D2538" s="1">
        <v>1</v>
      </c>
      <c r="E2538" s="4">
        <v>21</v>
      </c>
      <c r="F2538" t="s">
        <v>18</v>
      </c>
      <c r="G2538" t="str">
        <f t="shared" si="39"/>
        <v>F100-1-21A</v>
      </c>
      <c r="H2538" s="10" t="s">
        <v>20</v>
      </c>
      <c r="I2538" t="s">
        <v>20</v>
      </c>
      <c r="M2538" s="7"/>
      <c r="AG2538" t="s">
        <v>580</v>
      </c>
    </row>
    <row r="2539" spans="1:33" x14ac:dyDescent="0.3">
      <c r="A2539" t="s">
        <v>899</v>
      </c>
      <c r="B2539" s="3">
        <v>40772</v>
      </c>
      <c r="C2539" s="1">
        <v>100</v>
      </c>
      <c r="D2539" s="1">
        <v>1</v>
      </c>
      <c r="E2539">
        <v>21</v>
      </c>
      <c r="F2539" t="s">
        <v>19</v>
      </c>
      <c r="G2539" t="str">
        <f t="shared" si="39"/>
        <v>F100-1-21B</v>
      </c>
      <c r="H2539" s="10" t="s">
        <v>20</v>
      </c>
      <c r="I2539" t="s">
        <v>20</v>
      </c>
      <c r="M2539" s="7"/>
      <c r="AG2539" t="s">
        <v>580</v>
      </c>
    </row>
    <row r="2540" spans="1:33" x14ac:dyDescent="0.3">
      <c r="A2540" t="s">
        <v>899</v>
      </c>
      <c r="B2540" s="3">
        <v>40772</v>
      </c>
      <c r="C2540" s="1">
        <v>100</v>
      </c>
      <c r="D2540" s="1">
        <v>1</v>
      </c>
      <c r="E2540">
        <v>22</v>
      </c>
      <c r="F2540" t="s">
        <v>18</v>
      </c>
      <c r="G2540" t="str">
        <f t="shared" si="39"/>
        <v>F100-1-22A</v>
      </c>
      <c r="H2540" s="10" t="s">
        <v>20</v>
      </c>
      <c r="I2540" t="s">
        <v>20</v>
      </c>
      <c r="M2540" s="7"/>
      <c r="AG2540" t="s">
        <v>580</v>
      </c>
    </row>
    <row r="2541" spans="1:33" x14ac:dyDescent="0.3">
      <c r="A2541" t="s">
        <v>899</v>
      </c>
      <c r="B2541" s="3">
        <v>40772</v>
      </c>
      <c r="C2541" s="1">
        <v>100</v>
      </c>
      <c r="D2541" s="1">
        <v>1</v>
      </c>
      <c r="E2541">
        <v>22</v>
      </c>
      <c r="F2541" t="s">
        <v>19</v>
      </c>
      <c r="G2541" t="str">
        <f t="shared" si="39"/>
        <v>F100-1-22B</v>
      </c>
      <c r="H2541" s="10" t="s">
        <v>20</v>
      </c>
      <c r="I2541" t="s">
        <v>20</v>
      </c>
      <c r="M2541" s="7"/>
      <c r="AG2541" t="s">
        <v>580</v>
      </c>
    </row>
    <row r="2542" spans="1:33" x14ac:dyDescent="0.3">
      <c r="A2542" t="s">
        <v>899</v>
      </c>
      <c r="B2542" s="3">
        <v>40772</v>
      </c>
      <c r="C2542" s="1">
        <v>100</v>
      </c>
      <c r="D2542" s="1">
        <v>1</v>
      </c>
      <c r="E2542">
        <v>23</v>
      </c>
      <c r="F2542" t="s">
        <v>18</v>
      </c>
      <c r="G2542" t="str">
        <f t="shared" si="39"/>
        <v>F100-1-23A</v>
      </c>
      <c r="H2542" s="10" t="s">
        <v>20</v>
      </c>
      <c r="I2542" t="s">
        <v>20</v>
      </c>
      <c r="M2542" s="7"/>
      <c r="AG2542" t="s">
        <v>580</v>
      </c>
    </row>
    <row r="2543" spans="1:33" x14ac:dyDescent="0.3">
      <c r="A2543" t="s">
        <v>899</v>
      </c>
      <c r="B2543" s="3">
        <v>40772</v>
      </c>
      <c r="C2543" s="1">
        <v>100</v>
      </c>
      <c r="D2543" s="1">
        <v>1</v>
      </c>
      <c r="E2543">
        <v>23</v>
      </c>
      <c r="F2543" t="s">
        <v>19</v>
      </c>
      <c r="G2543" t="str">
        <f t="shared" si="39"/>
        <v>F100-1-23B</v>
      </c>
      <c r="H2543" s="10" t="s">
        <v>20</v>
      </c>
      <c r="I2543" t="s">
        <v>20</v>
      </c>
      <c r="M2543" s="7"/>
      <c r="AG2543" t="s">
        <v>580</v>
      </c>
    </row>
    <row r="2544" spans="1:33" x14ac:dyDescent="0.3">
      <c r="A2544" t="s">
        <v>899</v>
      </c>
      <c r="B2544" s="3">
        <v>40772</v>
      </c>
      <c r="C2544" s="1">
        <v>100</v>
      </c>
      <c r="D2544" s="1">
        <v>1</v>
      </c>
      <c r="E2544">
        <v>24</v>
      </c>
      <c r="F2544" t="s">
        <v>18</v>
      </c>
      <c r="G2544" t="str">
        <f t="shared" si="39"/>
        <v>F100-1-24A</v>
      </c>
      <c r="H2544" s="10" t="s">
        <v>20</v>
      </c>
      <c r="I2544" t="s">
        <v>20</v>
      </c>
      <c r="M2544" s="7"/>
      <c r="AG2544" t="s">
        <v>580</v>
      </c>
    </row>
    <row r="2545" spans="1:33" x14ac:dyDescent="0.3">
      <c r="A2545" t="s">
        <v>899</v>
      </c>
      <c r="B2545" s="3">
        <v>40772</v>
      </c>
      <c r="C2545" s="1">
        <v>100</v>
      </c>
      <c r="D2545" s="1">
        <v>1</v>
      </c>
      <c r="E2545">
        <v>24</v>
      </c>
      <c r="F2545" t="s">
        <v>19</v>
      </c>
      <c r="G2545" t="str">
        <f t="shared" si="39"/>
        <v>F100-1-24B</v>
      </c>
      <c r="H2545" s="10" t="s">
        <v>20</v>
      </c>
      <c r="I2545" t="s">
        <v>20</v>
      </c>
      <c r="M2545" s="7"/>
      <c r="AG2545" t="s">
        <v>580</v>
      </c>
    </row>
    <row r="2546" spans="1:33" x14ac:dyDescent="0.3">
      <c r="A2546" t="s">
        <v>899</v>
      </c>
      <c r="B2546" s="3">
        <v>40772</v>
      </c>
      <c r="C2546" s="1">
        <v>100</v>
      </c>
      <c r="D2546" s="1">
        <v>1</v>
      </c>
      <c r="E2546">
        <v>25</v>
      </c>
      <c r="F2546" t="s">
        <v>18</v>
      </c>
      <c r="G2546" t="str">
        <f t="shared" si="39"/>
        <v>F100-1-25A</v>
      </c>
      <c r="H2546" s="10" t="s">
        <v>20</v>
      </c>
      <c r="I2546" t="s">
        <v>24</v>
      </c>
      <c r="M2546" s="7"/>
      <c r="AG2546" t="s">
        <v>69</v>
      </c>
    </row>
    <row r="2547" spans="1:33" x14ac:dyDescent="0.3">
      <c r="A2547" t="s">
        <v>899</v>
      </c>
      <c r="B2547" s="3">
        <v>40772</v>
      </c>
      <c r="C2547" s="1">
        <v>100</v>
      </c>
      <c r="D2547" s="1">
        <v>1</v>
      </c>
      <c r="E2547">
        <v>25</v>
      </c>
      <c r="F2547" t="s">
        <v>19</v>
      </c>
      <c r="G2547" t="str">
        <f t="shared" si="39"/>
        <v>F100-1-25B</v>
      </c>
      <c r="H2547" s="10" t="s">
        <v>22</v>
      </c>
      <c r="I2547" t="s">
        <v>20</v>
      </c>
      <c r="M2547" s="7"/>
      <c r="AG2547" t="s">
        <v>69</v>
      </c>
    </row>
    <row r="2548" spans="1:33" x14ac:dyDescent="0.3">
      <c r="A2548" t="s">
        <v>899</v>
      </c>
      <c r="B2548" s="3">
        <v>40772</v>
      </c>
      <c r="C2548" s="1">
        <v>100</v>
      </c>
      <c r="D2548" s="1">
        <v>1</v>
      </c>
      <c r="E2548">
        <v>26</v>
      </c>
      <c r="F2548" t="s">
        <v>18</v>
      </c>
      <c r="G2548" t="str">
        <f t="shared" si="39"/>
        <v>F100-1-26A</v>
      </c>
      <c r="H2548" s="10" t="s">
        <v>22</v>
      </c>
      <c r="I2548" t="s">
        <v>23</v>
      </c>
      <c r="K2548" t="s">
        <v>25</v>
      </c>
      <c r="L2548" t="s">
        <v>71</v>
      </c>
      <c r="M2548" s="7" t="s">
        <v>621</v>
      </c>
      <c r="AF2548" t="s">
        <v>322</v>
      </c>
      <c r="AG2548" t="s">
        <v>69</v>
      </c>
    </row>
    <row r="2549" spans="1:33" x14ac:dyDescent="0.3">
      <c r="A2549" t="s">
        <v>899</v>
      </c>
      <c r="B2549" s="3">
        <v>40772</v>
      </c>
      <c r="C2549" s="1">
        <v>100</v>
      </c>
      <c r="D2549" s="1">
        <v>1</v>
      </c>
      <c r="E2549">
        <v>26</v>
      </c>
      <c r="F2549" t="s">
        <v>19</v>
      </c>
      <c r="G2549" t="str">
        <f t="shared" si="39"/>
        <v>F100-1-26B</v>
      </c>
      <c r="H2549" t="s">
        <v>22</v>
      </c>
      <c r="I2549" t="s">
        <v>23</v>
      </c>
      <c r="K2549" t="s">
        <v>86</v>
      </c>
      <c r="L2549" t="s">
        <v>71</v>
      </c>
      <c r="M2549" s="7" t="s">
        <v>606</v>
      </c>
      <c r="AF2549" t="s">
        <v>322</v>
      </c>
      <c r="AG2549" t="s">
        <v>69</v>
      </c>
    </row>
    <row r="2550" spans="1:33" x14ac:dyDescent="0.3">
      <c r="A2550" t="s">
        <v>899</v>
      </c>
      <c r="B2550" s="3">
        <v>40772</v>
      </c>
      <c r="C2550" s="1">
        <v>100</v>
      </c>
      <c r="D2550" s="1">
        <v>1</v>
      </c>
      <c r="E2550">
        <v>27</v>
      </c>
      <c r="F2550" t="s">
        <v>18</v>
      </c>
      <c r="G2550" t="str">
        <f t="shared" si="39"/>
        <v>F100-1-27A</v>
      </c>
      <c r="H2550" t="s">
        <v>20</v>
      </c>
      <c r="I2550" t="s">
        <v>20</v>
      </c>
      <c r="M2550" s="7"/>
      <c r="AG2550" t="s">
        <v>69</v>
      </c>
    </row>
    <row r="2551" spans="1:33" x14ac:dyDescent="0.3">
      <c r="A2551" t="s">
        <v>899</v>
      </c>
      <c r="B2551" s="3">
        <v>40772</v>
      </c>
      <c r="C2551" s="1">
        <v>100</v>
      </c>
      <c r="D2551" s="1">
        <v>1</v>
      </c>
      <c r="E2551">
        <v>27</v>
      </c>
      <c r="F2551" t="s">
        <v>19</v>
      </c>
      <c r="G2551" t="str">
        <f t="shared" si="39"/>
        <v>F100-1-27B</v>
      </c>
      <c r="H2551" t="s">
        <v>20</v>
      </c>
      <c r="I2551" t="s">
        <v>20</v>
      </c>
      <c r="M2551" s="7"/>
      <c r="AG2551" t="s">
        <v>69</v>
      </c>
    </row>
    <row r="2552" spans="1:33" x14ac:dyDescent="0.3">
      <c r="A2552" t="s">
        <v>899</v>
      </c>
      <c r="B2552" s="3">
        <v>40772</v>
      </c>
      <c r="C2552" s="1">
        <v>100</v>
      </c>
      <c r="D2552" s="1">
        <v>1</v>
      </c>
      <c r="E2552">
        <v>28</v>
      </c>
      <c r="F2552" t="s">
        <v>18</v>
      </c>
      <c r="G2552" t="str">
        <f t="shared" si="39"/>
        <v>F100-1-28A</v>
      </c>
      <c r="H2552" t="s">
        <v>22</v>
      </c>
      <c r="I2552" t="s">
        <v>23</v>
      </c>
      <c r="J2552" t="s">
        <v>21</v>
      </c>
      <c r="M2552" s="7"/>
      <c r="AG2552" t="s">
        <v>69</v>
      </c>
    </row>
    <row r="2553" spans="1:33" x14ac:dyDescent="0.3">
      <c r="A2553" t="s">
        <v>899</v>
      </c>
      <c r="B2553" s="3">
        <v>40772</v>
      </c>
      <c r="C2553" s="1">
        <v>100</v>
      </c>
      <c r="D2553" s="1">
        <v>1</v>
      </c>
      <c r="E2553" s="6">
        <v>28</v>
      </c>
      <c r="F2553" s="6" t="s">
        <v>19</v>
      </c>
      <c r="G2553" t="str">
        <f t="shared" si="39"/>
        <v>F100-1-28B</v>
      </c>
      <c r="H2553" t="s">
        <v>22</v>
      </c>
      <c r="I2553" t="s">
        <v>23</v>
      </c>
      <c r="K2553" t="s">
        <v>30</v>
      </c>
      <c r="L2553" t="s">
        <v>71</v>
      </c>
      <c r="M2553" s="7" t="s">
        <v>560</v>
      </c>
      <c r="AF2553" t="s">
        <v>322</v>
      </c>
      <c r="AG2553" t="s">
        <v>69</v>
      </c>
    </row>
    <row r="2554" spans="1:33" x14ac:dyDescent="0.3">
      <c r="A2554" t="s">
        <v>899</v>
      </c>
      <c r="B2554" s="3">
        <v>40772</v>
      </c>
      <c r="C2554" s="1">
        <v>100</v>
      </c>
      <c r="D2554" s="1">
        <v>1</v>
      </c>
      <c r="E2554">
        <v>29</v>
      </c>
      <c r="F2554" t="s">
        <v>18</v>
      </c>
      <c r="G2554" t="str">
        <f t="shared" si="39"/>
        <v>F100-1-29A</v>
      </c>
      <c r="H2554" t="s">
        <v>20</v>
      </c>
      <c r="I2554" t="s">
        <v>20</v>
      </c>
      <c r="J2554" t="s">
        <v>21</v>
      </c>
      <c r="M2554" s="7"/>
      <c r="AG2554" t="s">
        <v>69</v>
      </c>
    </row>
    <row r="2555" spans="1:33" x14ac:dyDescent="0.3">
      <c r="A2555" t="s">
        <v>899</v>
      </c>
      <c r="B2555" s="3">
        <v>40772</v>
      </c>
      <c r="C2555" s="1">
        <v>100</v>
      </c>
      <c r="D2555" s="1">
        <v>1</v>
      </c>
      <c r="E2555">
        <v>29</v>
      </c>
      <c r="F2555" t="s">
        <v>19</v>
      </c>
      <c r="G2555" t="str">
        <f t="shared" si="39"/>
        <v>F100-1-29B</v>
      </c>
      <c r="H2555" t="s">
        <v>20</v>
      </c>
      <c r="I2555" t="s">
        <v>20</v>
      </c>
      <c r="J2555" t="s">
        <v>21</v>
      </c>
      <c r="M2555" s="7"/>
      <c r="AG2555" t="s">
        <v>69</v>
      </c>
    </row>
    <row r="2556" spans="1:33" x14ac:dyDescent="0.3">
      <c r="A2556" t="s">
        <v>899</v>
      </c>
      <c r="B2556" s="3">
        <v>40772</v>
      </c>
      <c r="C2556" s="1">
        <v>100</v>
      </c>
      <c r="D2556" s="1">
        <v>1</v>
      </c>
      <c r="E2556">
        <v>30</v>
      </c>
      <c r="F2556" t="s">
        <v>18</v>
      </c>
      <c r="G2556" t="str">
        <f t="shared" si="39"/>
        <v>F100-1-30A</v>
      </c>
      <c r="H2556" t="s">
        <v>20</v>
      </c>
      <c r="I2556" t="s">
        <v>20</v>
      </c>
      <c r="M2556" s="7"/>
      <c r="AG2556" t="s">
        <v>69</v>
      </c>
    </row>
    <row r="2557" spans="1:33" x14ac:dyDescent="0.3">
      <c r="A2557" t="s">
        <v>899</v>
      </c>
      <c r="B2557" s="3">
        <v>40772</v>
      </c>
      <c r="C2557" s="1">
        <v>100</v>
      </c>
      <c r="D2557" s="1">
        <v>1</v>
      </c>
      <c r="E2557">
        <v>30</v>
      </c>
      <c r="F2557" t="s">
        <v>19</v>
      </c>
      <c r="G2557" t="str">
        <f t="shared" si="39"/>
        <v>F100-1-30B</v>
      </c>
      <c r="H2557" t="s">
        <v>20</v>
      </c>
      <c r="I2557" t="s">
        <v>20</v>
      </c>
      <c r="M2557" s="7"/>
      <c r="AG2557" t="s">
        <v>69</v>
      </c>
    </row>
    <row r="2558" spans="1:33" x14ac:dyDescent="0.3">
      <c r="A2558" t="s">
        <v>899</v>
      </c>
      <c r="B2558" s="3">
        <v>40772</v>
      </c>
      <c r="C2558" s="1">
        <v>100</v>
      </c>
      <c r="D2558" s="1">
        <v>1</v>
      </c>
      <c r="E2558">
        <v>31</v>
      </c>
      <c r="F2558" t="s">
        <v>18</v>
      </c>
      <c r="G2558" t="str">
        <f t="shared" si="39"/>
        <v>F100-1-31A</v>
      </c>
      <c r="H2558" t="s">
        <v>20</v>
      </c>
      <c r="I2558" t="s">
        <v>20</v>
      </c>
      <c r="M2558" s="7"/>
      <c r="AG2558" t="s">
        <v>69</v>
      </c>
    </row>
    <row r="2559" spans="1:33" x14ac:dyDescent="0.3">
      <c r="A2559" t="s">
        <v>899</v>
      </c>
      <c r="B2559" s="3">
        <v>40772</v>
      </c>
      <c r="C2559" s="1">
        <v>100</v>
      </c>
      <c r="D2559" s="1">
        <v>1</v>
      </c>
      <c r="E2559">
        <v>31</v>
      </c>
      <c r="F2559" t="s">
        <v>19</v>
      </c>
      <c r="G2559" t="str">
        <f t="shared" si="39"/>
        <v>F100-1-31B</v>
      </c>
      <c r="H2559" t="s">
        <v>20</v>
      </c>
      <c r="I2559" t="s">
        <v>20</v>
      </c>
      <c r="M2559" s="7"/>
      <c r="AG2559" t="s">
        <v>69</v>
      </c>
    </row>
    <row r="2560" spans="1:33" x14ac:dyDescent="0.3">
      <c r="A2560" t="s">
        <v>899</v>
      </c>
      <c r="B2560" s="3">
        <v>40772</v>
      </c>
      <c r="C2560" s="1">
        <v>100</v>
      </c>
      <c r="D2560" s="1">
        <v>1</v>
      </c>
      <c r="E2560">
        <v>32</v>
      </c>
      <c r="F2560" t="s">
        <v>18</v>
      </c>
      <c r="G2560" t="str">
        <f t="shared" si="39"/>
        <v>F100-1-32A</v>
      </c>
      <c r="H2560" t="s">
        <v>22</v>
      </c>
      <c r="I2560" t="s">
        <v>23</v>
      </c>
      <c r="K2560" t="s">
        <v>53</v>
      </c>
      <c r="L2560" t="s">
        <v>71</v>
      </c>
      <c r="M2560" s="7" t="s">
        <v>603</v>
      </c>
      <c r="AF2560" t="s">
        <v>322</v>
      </c>
      <c r="AG2560" t="s">
        <v>69</v>
      </c>
    </row>
    <row r="2561" spans="1:33" x14ac:dyDescent="0.3">
      <c r="A2561" t="s">
        <v>899</v>
      </c>
      <c r="B2561" s="3">
        <v>40772</v>
      </c>
      <c r="C2561" s="1">
        <v>100</v>
      </c>
      <c r="D2561" s="1">
        <v>1</v>
      </c>
      <c r="E2561">
        <v>32</v>
      </c>
      <c r="F2561" t="s">
        <v>19</v>
      </c>
      <c r="G2561" t="str">
        <f t="shared" si="39"/>
        <v>F100-1-32B</v>
      </c>
      <c r="H2561" t="s">
        <v>22</v>
      </c>
      <c r="I2561" t="s">
        <v>23</v>
      </c>
      <c r="K2561" t="s">
        <v>35</v>
      </c>
      <c r="L2561" t="s">
        <v>71</v>
      </c>
      <c r="M2561" s="7" t="s">
        <v>610</v>
      </c>
      <c r="AF2561" t="s">
        <v>322</v>
      </c>
      <c r="AG2561" t="s">
        <v>69</v>
      </c>
    </row>
    <row r="2562" spans="1:33" x14ac:dyDescent="0.3">
      <c r="A2562" t="s">
        <v>899</v>
      </c>
      <c r="B2562" s="3">
        <v>40772</v>
      </c>
      <c r="C2562" s="1">
        <v>100</v>
      </c>
      <c r="D2562" s="1">
        <v>1</v>
      </c>
      <c r="E2562">
        <v>33</v>
      </c>
      <c r="F2562" t="s">
        <v>18</v>
      </c>
      <c r="G2562" t="str">
        <f t="shared" si="39"/>
        <v>F100-1-33A</v>
      </c>
      <c r="H2562" t="s">
        <v>22</v>
      </c>
      <c r="I2562" t="s">
        <v>23</v>
      </c>
      <c r="K2562" t="s">
        <v>86</v>
      </c>
      <c r="L2562" t="s">
        <v>26</v>
      </c>
      <c r="M2562" s="7" t="s">
        <v>644</v>
      </c>
      <c r="N2562" t="s">
        <v>27</v>
      </c>
      <c r="O2562" t="s">
        <v>29</v>
      </c>
      <c r="Q2562">
        <v>43.6</v>
      </c>
      <c r="R2562">
        <v>22.35</v>
      </c>
      <c r="S2562">
        <v>31.9</v>
      </c>
      <c r="W2562">
        <v>41</v>
      </c>
      <c r="X2562">
        <v>20</v>
      </c>
      <c r="Y2562">
        <v>255</v>
      </c>
      <c r="AA2562" t="s">
        <v>645</v>
      </c>
      <c r="AF2562" t="s">
        <v>69</v>
      </c>
      <c r="AG2562" t="s">
        <v>580</v>
      </c>
    </row>
    <row r="2563" spans="1:33" x14ac:dyDescent="0.3">
      <c r="A2563" t="s">
        <v>899</v>
      </c>
      <c r="B2563" s="3">
        <v>40772</v>
      </c>
      <c r="C2563" s="1">
        <v>100</v>
      </c>
      <c r="D2563" s="1">
        <v>1</v>
      </c>
      <c r="E2563">
        <v>33</v>
      </c>
      <c r="F2563" t="s">
        <v>19</v>
      </c>
      <c r="G2563" t="str">
        <f t="shared" ref="G2563:G2626" si="40">"F"&amp;C2563&amp;"-"&amp;D2563&amp;"-"&amp;E2563&amp;UPPER(F2563)</f>
        <v>F100-1-33B</v>
      </c>
      <c r="H2563" t="s">
        <v>22</v>
      </c>
      <c r="I2563" t="s">
        <v>23</v>
      </c>
      <c r="K2563" t="s">
        <v>25</v>
      </c>
      <c r="L2563" t="s">
        <v>71</v>
      </c>
      <c r="M2563" s="7" t="s">
        <v>562</v>
      </c>
      <c r="AF2563" t="s">
        <v>322</v>
      </c>
      <c r="AG2563" t="s">
        <v>580</v>
      </c>
    </row>
    <row r="2564" spans="1:33" x14ac:dyDescent="0.3">
      <c r="A2564" t="s">
        <v>899</v>
      </c>
      <c r="B2564" s="3">
        <v>40772</v>
      </c>
      <c r="C2564" s="1">
        <v>100</v>
      </c>
      <c r="D2564" s="1">
        <v>1</v>
      </c>
      <c r="E2564">
        <v>34</v>
      </c>
      <c r="F2564" t="s">
        <v>18</v>
      </c>
      <c r="G2564" t="str">
        <f t="shared" si="40"/>
        <v>F100-1-34A</v>
      </c>
      <c r="H2564" t="s">
        <v>20</v>
      </c>
      <c r="I2564" t="s">
        <v>20</v>
      </c>
      <c r="M2564" s="7"/>
      <c r="AG2564" t="s">
        <v>580</v>
      </c>
    </row>
    <row r="2565" spans="1:33" x14ac:dyDescent="0.3">
      <c r="A2565" t="s">
        <v>899</v>
      </c>
      <c r="B2565" s="3">
        <v>40772</v>
      </c>
      <c r="C2565" s="1">
        <v>100</v>
      </c>
      <c r="D2565" s="1">
        <v>1</v>
      </c>
      <c r="E2565">
        <v>34</v>
      </c>
      <c r="F2565" t="s">
        <v>19</v>
      </c>
      <c r="G2565" t="str">
        <f t="shared" si="40"/>
        <v>F100-1-34B</v>
      </c>
      <c r="H2565" t="s">
        <v>20</v>
      </c>
      <c r="I2565" t="s">
        <v>20</v>
      </c>
      <c r="M2565" s="7"/>
      <c r="AG2565" t="s">
        <v>580</v>
      </c>
    </row>
    <row r="2566" spans="1:33" x14ac:dyDescent="0.3">
      <c r="A2566" t="s">
        <v>899</v>
      </c>
      <c r="B2566" s="3">
        <v>40772</v>
      </c>
      <c r="C2566" s="1">
        <v>100</v>
      </c>
      <c r="D2566" s="1">
        <v>1</v>
      </c>
      <c r="E2566">
        <v>35</v>
      </c>
      <c r="F2566" t="s">
        <v>18</v>
      </c>
      <c r="G2566" t="str">
        <f t="shared" si="40"/>
        <v>F100-1-35A</v>
      </c>
      <c r="H2566" t="s">
        <v>22</v>
      </c>
      <c r="I2566" t="s">
        <v>24</v>
      </c>
      <c r="M2566" s="7"/>
      <c r="AG2566" t="s">
        <v>580</v>
      </c>
    </row>
    <row r="2567" spans="1:33" x14ac:dyDescent="0.3">
      <c r="A2567" t="s">
        <v>899</v>
      </c>
      <c r="B2567" s="3">
        <v>40772</v>
      </c>
      <c r="C2567" s="1">
        <v>100</v>
      </c>
      <c r="D2567" s="1">
        <v>1</v>
      </c>
      <c r="E2567">
        <v>35</v>
      </c>
      <c r="F2567" t="s">
        <v>19</v>
      </c>
      <c r="G2567" t="str">
        <f t="shared" si="40"/>
        <v>F100-1-35B</v>
      </c>
      <c r="H2567" t="s">
        <v>20</v>
      </c>
      <c r="I2567" t="s">
        <v>20</v>
      </c>
      <c r="M2567" s="7"/>
      <c r="AG2567" t="s">
        <v>580</v>
      </c>
    </row>
    <row r="2568" spans="1:33" x14ac:dyDescent="0.3">
      <c r="A2568" t="s">
        <v>899</v>
      </c>
      <c r="B2568" s="3">
        <v>40772</v>
      </c>
      <c r="C2568" s="1">
        <v>100</v>
      </c>
      <c r="D2568" s="1">
        <v>1</v>
      </c>
      <c r="E2568">
        <v>36</v>
      </c>
      <c r="F2568" t="s">
        <v>18</v>
      </c>
      <c r="G2568" t="str">
        <f t="shared" si="40"/>
        <v>F100-1-36A</v>
      </c>
      <c r="H2568" t="s">
        <v>22</v>
      </c>
      <c r="I2568" t="s">
        <v>24</v>
      </c>
      <c r="M2568" s="7"/>
      <c r="AG2568" t="s">
        <v>580</v>
      </c>
    </row>
    <row r="2569" spans="1:33" x14ac:dyDescent="0.3">
      <c r="A2569" t="s">
        <v>899</v>
      </c>
      <c r="B2569" s="3">
        <v>40772</v>
      </c>
      <c r="C2569" s="1">
        <v>100</v>
      </c>
      <c r="D2569" s="1">
        <v>1</v>
      </c>
      <c r="E2569">
        <v>36</v>
      </c>
      <c r="F2569" t="s">
        <v>19</v>
      </c>
      <c r="G2569" t="str">
        <f t="shared" si="40"/>
        <v>F100-1-36B</v>
      </c>
      <c r="H2569" t="s">
        <v>20</v>
      </c>
      <c r="I2569" t="s">
        <v>20</v>
      </c>
      <c r="J2569" t="s">
        <v>21</v>
      </c>
      <c r="M2569" s="7"/>
      <c r="AG2569" t="s">
        <v>580</v>
      </c>
    </row>
    <row r="2570" spans="1:33" x14ac:dyDescent="0.3">
      <c r="A2570" t="s">
        <v>899</v>
      </c>
      <c r="B2570" s="3">
        <v>40772</v>
      </c>
      <c r="C2570" s="1">
        <v>100</v>
      </c>
      <c r="D2570" s="1">
        <v>1</v>
      </c>
      <c r="E2570">
        <v>37</v>
      </c>
      <c r="F2570" t="s">
        <v>18</v>
      </c>
      <c r="G2570" t="str">
        <f t="shared" si="40"/>
        <v>F100-1-37A</v>
      </c>
      <c r="H2570" t="s">
        <v>20</v>
      </c>
      <c r="I2570" t="s">
        <v>20</v>
      </c>
      <c r="M2570" s="7"/>
      <c r="AG2570" t="s">
        <v>580</v>
      </c>
    </row>
    <row r="2571" spans="1:33" x14ac:dyDescent="0.3">
      <c r="A2571" t="s">
        <v>899</v>
      </c>
      <c r="B2571" s="3">
        <v>40772</v>
      </c>
      <c r="C2571" s="1">
        <v>100</v>
      </c>
      <c r="D2571" s="1">
        <v>1</v>
      </c>
      <c r="E2571">
        <v>37</v>
      </c>
      <c r="F2571" t="s">
        <v>19</v>
      </c>
      <c r="G2571" t="str">
        <f t="shared" si="40"/>
        <v>F100-1-37B</v>
      </c>
      <c r="H2571" t="s">
        <v>20</v>
      </c>
      <c r="I2571" t="s">
        <v>20</v>
      </c>
      <c r="M2571" s="7"/>
      <c r="AG2571" t="s">
        <v>580</v>
      </c>
    </row>
    <row r="2572" spans="1:33" x14ac:dyDescent="0.3">
      <c r="A2572" t="s">
        <v>899</v>
      </c>
      <c r="B2572" s="3">
        <v>40772</v>
      </c>
      <c r="C2572" s="1">
        <v>100</v>
      </c>
      <c r="D2572" s="1">
        <v>1</v>
      </c>
      <c r="E2572">
        <v>38</v>
      </c>
      <c r="F2572" t="s">
        <v>18</v>
      </c>
      <c r="G2572" t="str">
        <f t="shared" si="40"/>
        <v>F100-1-38A</v>
      </c>
      <c r="H2572" t="s">
        <v>20</v>
      </c>
      <c r="I2572" t="s">
        <v>20</v>
      </c>
      <c r="M2572" s="7"/>
      <c r="AG2572" t="s">
        <v>580</v>
      </c>
    </row>
    <row r="2573" spans="1:33" x14ac:dyDescent="0.3">
      <c r="A2573" t="s">
        <v>899</v>
      </c>
      <c r="B2573" s="3">
        <v>40772</v>
      </c>
      <c r="C2573" s="1">
        <v>100</v>
      </c>
      <c r="D2573" s="1">
        <v>1</v>
      </c>
      <c r="E2573">
        <v>38</v>
      </c>
      <c r="F2573" t="s">
        <v>19</v>
      </c>
      <c r="G2573" t="str">
        <f t="shared" si="40"/>
        <v>F100-1-38B</v>
      </c>
      <c r="H2573" t="s">
        <v>20</v>
      </c>
      <c r="I2573" t="s">
        <v>20</v>
      </c>
      <c r="M2573" s="7"/>
      <c r="AG2573" t="s">
        <v>580</v>
      </c>
    </row>
    <row r="2574" spans="1:33" x14ac:dyDescent="0.3">
      <c r="A2574" t="s">
        <v>899</v>
      </c>
      <c r="B2574" s="3">
        <v>40772</v>
      </c>
      <c r="C2574" s="1">
        <v>100</v>
      </c>
      <c r="D2574" s="1">
        <v>1</v>
      </c>
      <c r="E2574">
        <v>39</v>
      </c>
      <c r="F2574" t="s">
        <v>18</v>
      </c>
      <c r="G2574" t="str">
        <f t="shared" si="40"/>
        <v>F100-1-39A</v>
      </c>
      <c r="H2574" t="s">
        <v>20</v>
      </c>
      <c r="I2574" t="s">
        <v>20</v>
      </c>
      <c r="M2574" s="7"/>
      <c r="AG2574" t="s">
        <v>580</v>
      </c>
    </row>
    <row r="2575" spans="1:33" x14ac:dyDescent="0.3">
      <c r="A2575" t="s">
        <v>899</v>
      </c>
      <c r="B2575" s="3">
        <v>40772</v>
      </c>
      <c r="C2575" s="1">
        <v>100</v>
      </c>
      <c r="D2575" s="1">
        <v>1</v>
      </c>
      <c r="E2575">
        <v>39</v>
      </c>
      <c r="F2575" t="s">
        <v>19</v>
      </c>
      <c r="G2575" t="str">
        <f t="shared" si="40"/>
        <v>F100-1-39B</v>
      </c>
      <c r="H2575" t="s">
        <v>20</v>
      </c>
      <c r="I2575" t="s">
        <v>20</v>
      </c>
      <c r="M2575" s="7"/>
      <c r="AG2575" t="s">
        <v>580</v>
      </c>
    </row>
    <row r="2576" spans="1:33" x14ac:dyDescent="0.3">
      <c r="A2576" t="s">
        <v>899</v>
      </c>
      <c r="B2576" s="3">
        <v>40772</v>
      </c>
      <c r="C2576" s="1">
        <v>100</v>
      </c>
      <c r="D2576" s="1">
        <v>1</v>
      </c>
      <c r="E2576">
        <v>40</v>
      </c>
      <c r="F2576" t="s">
        <v>18</v>
      </c>
      <c r="G2576" t="str">
        <f t="shared" si="40"/>
        <v>F100-1-40A</v>
      </c>
      <c r="H2576" t="s">
        <v>20</v>
      </c>
      <c r="I2576" t="s">
        <v>20</v>
      </c>
      <c r="M2576" s="7"/>
      <c r="AG2576" t="s">
        <v>580</v>
      </c>
    </row>
    <row r="2577" spans="1:33" x14ac:dyDescent="0.3">
      <c r="A2577" t="s">
        <v>899</v>
      </c>
      <c r="B2577" s="3">
        <v>40772</v>
      </c>
      <c r="C2577" s="1">
        <v>100</v>
      </c>
      <c r="D2577" s="1">
        <v>1</v>
      </c>
      <c r="E2577">
        <v>40</v>
      </c>
      <c r="F2577" t="s">
        <v>19</v>
      </c>
      <c r="G2577" t="str">
        <f t="shared" si="40"/>
        <v>F100-1-40B</v>
      </c>
      <c r="H2577" t="s">
        <v>22</v>
      </c>
      <c r="I2577" t="s">
        <v>24</v>
      </c>
      <c r="M2577" s="7"/>
      <c r="AG2577" t="s">
        <v>580</v>
      </c>
    </row>
    <row r="2578" spans="1:33" x14ac:dyDescent="0.3">
      <c r="A2578" t="s">
        <v>899</v>
      </c>
      <c r="B2578" s="3">
        <v>40772</v>
      </c>
      <c r="C2578" s="1">
        <v>100</v>
      </c>
      <c r="D2578" s="1">
        <v>1</v>
      </c>
      <c r="E2578">
        <v>41</v>
      </c>
      <c r="F2578" t="s">
        <v>18</v>
      </c>
      <c r="G2578" t="str">
        <f t="shared" si="40"/>
        <v>F100-1-41A</v>
      </c>
      <c r="H2578" t="s">
        <v>20</v>
      </c>
      <c r="I2578" t="s">
        <v>20</v>
      </c>
      <c r="M2578" s="7"/>
      <c r="AG2578" t="s">
        <v>322</v>
      </c>
    </row>
    <row r="2579" spans="1:33" x14ac:dyDescent="0.3">
      <c r="A2579" t="s">
        <v>899</v>
      </c>
      <c r="B2579" s="3">
        <v>40772</v>
      </c>
      <c r="C2579" s="1">
        <v>100</v>
      </c>
      <c r="D2579" s="1">
        <v>1</v>
      </c>
      <c r="E2579">
        <v>41</v>
      </c>
      <c r="F2579" t="s">
        <v>19</v>
      </c>
      <c r="G2579" t="str">
        <f t="shared" si="40"/>
        <v>F100-1-41B</v>
      </c>
      <c r="H2579" t="s">
        <v>22</v>
      </c>
      <c r="I2579" t="s">
        <v>23</v>
      </c>
      <c r="K2579" t="s">
        <v>90</v>
      </c>
      <c r="L2579" t="s">
        <v>26</v>
      </c>
      <c r="M2579" s="7" t="s">
        <v>646</v>
      </c>
      <c r="N2579" t="s">
        <v>27</v>
      </c>
      <c r="O2579" t="s">
        <v>29</v>
      </c>
      <c r="P2579" t="s">
        <v>37</v>
      </c>
      <c r="Q2579">
        <v>27.6</v>
      </c>
      <c r="R2579">
        <v>16.55</v>
      </c>
      <c r="S2579">
        <v>24.3</v>
      </c>
      <c r="W2579">
        <v>10</v>
      </c>
      <c r="X2579">
        <v>19</v>
      </c>
      <c r="Y2579">
        <v>85</v>
      </c>
      <c r="Z2579">
        <f>Y2579-X2579</f>
        <v>66</v>
      </c>
      <c r="AC2579">
        <v>223</v>
      </c>
      <c r="AF2579" t="s">
        <v>69</v>
      </c>
      <c r="AG2579" t="s">
        <v>322</v>
      </c>
    </row>
    <row r="2580" spans="1:33" x14ac:dyDescent="0.3">
      <c r="A2580" t="s">
        <v>899</v>
      </c>
      <c r="B2580" s="3">
        <v>40772</v>
      </c>
      <c r="C2580" s="1">
        <v>100</v>
      </c>
      <c r="D2580" s="1">
        <v>1</v>
      </c>
      <c r="E2580">
        <v>42</v>
      </c>
      <c r="F2580" t="s">
        <v>18</v>
      </c>
      <c r="G2580" t="str">
        <f t="shared" si="40"/>
        <v>F100-1-42A</v>
      </c>
      <c r="H2580" t="s">
        <v>20</v>
      </c>
      <c r="I2580" t="s">
        <v>20</v>
      </c>
      <c r="M2580" s="7"/>
      <c r="AG2580" t="s">
        <v>322</v>
      </c>
    </row>
    <row r="2581" spans="1:33" x14ac:dyDescent="0.3">
      <c r="A2581" t="s">
        <v>899</v>
      </c>
      <c r="B2581" s="3">
        <v>40772</v>
      </c>
      <c r="C2581" s="1">
        <v>100</v>
      </c>
      <c r="D2581" s="1">
        <v>1</v>
      </c>
      <c r="E2581">
        <v>42</v>
      </c>
      <c r="F2581" t="s">
        <v>19</v>
      </c>
      <c r="G2581" t="str">
        <f t="shared" si="40"/>
        <v>F100-1-42B</v>
      </c>
      <c r="H2581" t="s">
        <v>20</v>
      </c>
      <c r="I2581" t="s">
        <v>20</v>
      </c>
      <c r="M2581" s="7"/>
      <c r="AG2581" t="s">
        <v>322</v>
      </c>
    </row>
    <row r="2582" spans="1:33" x14ac:dyDescent="0.3">
      <c r="A2582" t="s">
        <v>899</v>
      </c>
      <c r="B2582" s="3">
        <v>40772</v>
      </c>
      <c r="C2582" s="1">
        <v>100</v>
      </c>
      <c r="D2582" s="1">
        <v>1</v>
      </c>
      <c r="E2582">
        <v>43</v>
      </c>
      <c r="F2582" t="s">
        <v>18</v>
      </c>
      <c r="G2582" t="str">
        <f t="shared" si="40"/>
        <v>F100-1-43A</v>
      </c>
      <c r="H2582" t="s">
        <v>20</v>
      </c>
      <c r="I2582" t="s">
        <v>20</v>
      </c>
      <c r="M2582" s="7"/>
      <c r="AG2582" t="s">
        <v>322</v>
      </c>
    </row>
    <row r="2583" spans="1:33" x14ac:dyDescent="0.3">
      <c r="A2583" t="s">
        <v>899</v>
      </c>
      <c r="B2583" s="3">
        <v>40772</v>
      </c>
      <c r="C2583" s="1">
        <v>100</v>
      </c>
      <c r="D2583" s="1">
        <v>1</v>
      </c>
      <c r="E2583">
        <v>43</v>
      </c>
      <c r="F2583" t="s">
        <v>19</v>
      </c>
      <c r="G2583" t="str">
        <f t="shared" si="40"/>
        <v>F100-1-43B</v>
      </c>
      <c r="H2583" t="s">
        <v>22</v>
      </c>
      <c r="I2583" t="s">
        <v>23</v>
      </c>
      <c r="K2583" t="s">
        <v>53</v>
      </c>
      <c r="L2583" t="s">
        <v>26</v>
      </c>
      <c r="M2583" s="7" t="s">
        <v>647</v>
      </c>
      <c r="N2583" t="s">
        <v>27</v>
      </c>
      <c r="O2583" t="s">
        <v>29</v>
      </c>
      <c r="P2583" t="s">
        <v>37</v>
      </c>
      <c r="Q2583">
        <v>27.3</v>
      </c>
      <c r="R2583">
        <v>16.899999999999999</v>
      </c>
      <c r="S2583">
        <v>14.45</v>
      </c>
      <c r="W2583">
        <v>38</v>
      </c>
      <c r="X2583">
        <v>20</v>
      </c>
      <c r="Y2583">
        <v>80</v>
      </c>
      <c r="Z2583">
        <f>Y2583-X2583</f>
        <v>60</v>
      </c>
      <c r="AF2583" t="s">
        <v>69</v>
      </c>
      <c r="AG2583" t="s">
        <v>322</v>
      </c>
    </row>
    <row r="2584" spans="1:33" x14ac:dyDescent="0.3">
      <c r="A2584" t="s">
        <v>899</v>
      </c>
      <c r="B2584" s="3">
        <v>40772</v>
      </c>
      <c r="C2584" s="1">
        <v>100</v>
      </c>
      <c r="D2584" s="1">
        <v>1</v>
      </c>
      <c r="E2584">
        <v>44</v>
      </c>
      <c r="F2584" t="s">
        <v>18</v>
      </c>
      <c r="G2584" t="str">
        <f t="shared" si="40"/>
        <v>F100-1-44A</v>
      </c>
      <c r="H2584" t="s">
        <v>20</v>
      </c>
      <c r="I2584" t="s">
        <v>20</v>
      </c>
      <c r="M2584" s="7"/>
      <c r="AG2584" t="s">
        <v>322</v>
      </c>
    </row>
    <row r="2585" spans="1:33" x14ac:dyDescent="0.3">
      <c r="A2585" t="s">
        <v>899</v>
      </c>
      <c r="B2585" s="3">
        <v>40772</v>
      </c>
      <c r="C2585" s="1">
        <v>100</v>
      </c>
      <c r="D2585" s="1">
        <v>1</v>
      </c>
      <c r="E2585">
        <v>44</v>
      </c>
      <c r="F2585" t="s">
        <v>19</v>
      </c>
      <c r="G2585" t="str">
        <f t="shared" si="40"/>
        <v>F100-1-44B</v>
      </c>
      <c r="H2585" t="s">
        <v>22</v>
      </c>
      <c r="I2585" t="s">
        <v>23</v>
      </c>
      <c r="K2585" t="s">
        <v>35</v>
      </c>
      <c r="L2585" t="s">
        <v>71</v>
      </c>
      <c r="M2585" s="7" t="s">
        <v>613</v>
      </c>
      <c r="AF2585" t="s">
        <v>69</v>
      </c>
      <c r="AG2585" t="s">
        <v>322</v>
      </c>
    </row>
    <row r="2586" spans="1:33" x14ac:dyDescent="0.3">
      <c r="A2586" t="s">
        <v>899</v>
      </c>
      <c r="B2586" s="3">
        <v>40772</v>
      </c>
      <c r="C2586" s="1">
        <v>100</v>
      </c>
      <c r="D2586" s="1">
        <v>1</v>
      </c>
      <c r="E2586">
        <v>45</v>
      </c>
      <c r="F2586" t="s">
        <v>18</v>
      </c>
      <c r="G2586" t="str">
        <f t="shared" si="40"/>
        <v>F100-1-45A</v>
      </c>
      <c r="H2586" t="s">
        <v>22</v>
      </c>
      <c r="I2586" t="s">
        <v>24</v>
      </c>
      <c r="M2586" s="7"/>
      <c r="AG2586" t="s">
        <v>322</v>
      </c>
    </row>
    <row r="2587" spans="1:33" x14ac:dyDescent="0.3">
      <c r="A2587" t="s">
        <v>899</v>
      </c>
      <c r="B2587" s="3">
        <v>40772</v>
      </c>
      <c r="C2587" s="1">
        <v>100</v>
      </c>
      <c r="D2587" s="1">
        <v>1</v>
      </c>
      <c r="E2587">
        <v>45</v>
      </c>
      <c r="F2587" t="s">
        <v>19</v>
      </c>
      <c r="G2587" t="str">
        <f t="shared" si="40"/>
        <v>F100-1-45B</v>
      </c>
      <c r="H2587" t="s">
        <v>20</v>
      </c>
      <c r="I2587" t="s">
        <v>20</v>
      </c>
      <c r="M2587" s="7"/>
      <c r="AG2587" t="s">
        <v>322</v>
      </c>
    </row>
    <row r="2588" spans="1:33" x14ac:dyDescent="0.3">
      <c r="A2588" t="s">
        <v>899</v>
      </c>
      <c r="B2588" s="3">
        <v>40772</v>
      </c>
      <c r="C2588" s="1">
        <v>100</v>
      </c>
      <c r="D2588" s="1">
        <v>1</v>
      </c>
      <c r="E2588">
        <v>46</v>
      </c>
      <c r="F2588" t="s">
        <v>18</v>
      </c>
      <c r="G2588" t="str">
        <f t="shared" si="40"/>
        <v>F100-1-46A</v>
      </c>
      <c r="H2588" t="s">
        <v>20</v>
      </c>
      <c r="I2588" t="s">
        <v>20</v>
      </c>
      <c r="M2588" s="7"/>
      <c r="AG2588" t="s">
        <v>322</v>
      </c>
    </row>
    <row r="2589" spans="1:33" x14ac:dyDescent="0.3">
      <c r="A2589" t="s">
        <v>899</v>
      </c>
      <c r="B2589" s="3">
        <v>40772</v>
      </c>
      <c r="C2589" s="1">
        <v>100</v>
      </c>
      <c r="D2589" s="1">
        <v>1</v>
      </c>
      <c r="E2589">
        <v>46</v>
      </c>
      <c r="F2589" t="s">
        <v>19</v>
      </c>
      <c r="G2589" t="str">
        <f t="shared" si="40"/>
        <v>F100-1-46B</v>
      </c>
      <c r="H2589" t="s">
        <v>22</v>
      </c>
      <c r="I2589" t="s">
        <v>24</v>
      </c>
      <c r="M2589" s="7"/>
      <c r="AG2589" t="s">
        <v>322</v>
      </c>
    </row>
    <row r="2590" spans="1:33" x14ac:dyDescent="0.3">
      <c r="A2590" t="s">
        <v>899</v>
      </c>
      <c r="B2590" s="3">
        <v>40772</v>
      </c>
      <c r="C2590" s="1">
        <v>100</v>
      </c>
      <c r="D2590" s="1">
        <v>1</v>
      </c>
      <c r="E2590">
        <v>47</v>
      </c>
      <c r="F2590" t="s">
        <v>18</v>
      </c>
      <c r="G2590" t="str">
        <f t="shared" si="40"/>
        <v>F100-1-47A</v>
      </c>
      <c r="H2590" t="s">
        <v>22</v>
      </c>
      <c r="I2590" t="s">
        <v>23</v>
      </c>
      <c r="K2590" t="s">
        <v>35</v>
      </c>
      <c r="L2590" t="s">
        <v>26</v>
      </c>
      <c r="M2590" s="7" t="s">
        <v>648</v>
      </c>
      <c r="N2590" t="s">
        <v>27</v>
      </c>
      <c r="O2590" t="s">
        <v>34</v>
      </c>
      <c r="Q2590">
        <v>26.8</v>
      </c>
      <c r="R2590">
        <v>19.350000000000001</v>
      </c>
      <c r="S2590">
        <v>8.9499999999999993</v>
      </c>
      <c r="W2590">
        <v>28</v>
      </c>
      <c r="X2590">
        <v>20</v>
      </c>
      <c r="Y2590">
        <v>58</v>
      </c>
      <c r="Z2590">
        <f>Y2590-X2590</f>
        <v>38</v>
      </c>
      <c r="AF2590" t="s">
        <v>69</v>
      </c>
      <c r="AG2590" t="s">
        <v>322</v>
      </c>
    </row>
    <row r="2591" spans="1:33" x14ac:dyDescent="0.3">
      <c r="A2591" t="s">
        <v>899</v>
      </c>
      <c r="B2591" s="3">
        <v>40772</v>
      </c>
      <c r="C2591" s="1">
        <v>100</v>
      </c>
      <c r="D2591" s="1">
        <v>1</v>
      </c>
      <c r="E2591">
        <v>47</v>
      </c>
      <c r="F2591" t="s">
        <v>19</v>
      </c>
      <c r="G2591" t="str">
        <f t="shared" si="40"/>
        <v>F100-1-47B</v>
      </c>
      <c r="H2591" t="s">
        <v>20</v>
      </c>
      <c r="I2591" t="s">
        <v>20</v>
      </c>
      <c r="M2591" s="7"/>
      <c r="AG2591" t="s">
        <v>322</v>
      </c>
    </row>
    <row r="2592" spans="1:33" x14ac:dyDescent="0.3">
      <c r="A2592" t="s">
        <v>899</v>
      </c>
      <c r="B2592" s="3">
        <v>40772</v>
      </c>
      <c r="C2592" s="1">
        <v>100</v>
      </c>
      <c r="D2592" s="1">
        <v>1</v>
      </c>
      <c r="E2592">
        <v>48</v>
      </c>
      <c r="F2592" t="s">
        <v>18</v>
      </c>
      <c r="G2592" t="str">
        <f t="shared" si="40"/>
        <v>F100-1-48A</v>
      </c>
      <c r="H2592" t="s">
        <v>20</v>
      </c>
      <c r="I2592" t="s">
        <v>20</v>
      </c>
      <c r="M2592" s="7"/>
      <c r="AG2592" t="s">
        <v>322</v>
      </c>
    </row>
    <row r="2593" spans="1:33" x14ac:dyDescent="0.3">
      <c r="A2593" t="s">
        <v>899</v>
      </c>
      <c r="B2593" s="3">
        <v>40772</v>
      </c>
      <c r="C2593" s="1">
        <v>100</v>
      </c>
      <c r="D2593" s="1">
        <v>1</v>
      </c>
      <c r="E2593">
        <v>48</v>
      </c>
      <c r="F2593" t="s">
        <v>19</v>
      </c>
      <c r="G2593" t="str">
        <f t="shared" si="40"/>
        <v>F100-1-48B</v>
      </c>
      <c r="H2593" t="s">
        <v>20</v>
      </c>
      <c r="I2593" t="s">
        <v>20</v>
      </c>
      <c r="M2593" s="7"/>
      <c r="AG2593" t="s">
        <v>322</v>
      </c>
    </row>
    <row r="2594" spans="1:33" x14ac:dyDescent="0.3">
      <c r="A2594" t="s">
        <v>900</v>
      </c>
      <c r="B2594" s="3">
        <v>40773</v>
      </c>
      <c r="C2594" s="1">
        <v>100</v>
      </c>
      <c r="D2594" s="1">
        <v>1</v>
      </c>
      <c r="E2594">
        <v>1</v>
      </c>
      <c r="F2594" t="s">
        <v>18</v>
      </c>
      <c r="G2594" t="str">
        <f t="shared" si="40"/>
        <v>F100-1-1A</v>
      </c>
      <c r="H2594" t="s">
        <v>649</v>
      </c>
      <c r="I2594" t="s">
        <v>649</v>
      </c>
      <c r="M2594" s="7"/>
      <c r="AG2594" t="s">
        <v>322</v>
      </c>
    </row>
    <row r="2595" spans="1:33" x14ac:dyDescent="0.3">
      <c r="A2595" t="s">
        <v>900</v>
      </c>
      <c r="B2595" s="3">
        <v>40773</v>
      </c>
      <c r="C2595" s="1">
        <v>100</v>
      </c>
      <c r="D2595" s="1">
        <v>1</v>
      </c>
      <c r="E2595">
        <v>1</v>
      </c>
      <c r="F2595" t="s">
        <v>19</v>
      </c>
      <c r="G2595" t="str">
        <f t="shared" si="40"/>
        <v>F100-1-1B</v>
      </c>
      <c r="H2595" t="s">
        <v>649</v>
      </c>
      <c r="I2595" t="s">
        <v>649</v>
      </c>
      <c r="M2595" s="7"/>
      <c r="AG2595" t="s">
        <v>322</v>
      </c>
    </row>
    <row r="2596" spans="1:33" x14ac:dyDescent="0.3">
      <c r="A2596" t="s">
        <v>900</v>
      </c>
      <c r="B2596" s="3">
        <v>40773</v>
      </c>
      <c r="C2596" s="1">
        <v>100</v>
      </c>
      <c r="D2596" s="1">
        <v>1</v>
      </c>
      <c r="E2596">
        <v>2</v>
      </c>
      <c r="F2596" t="s">
        <v>18</v>
      </c>
      <c r="G2596" t="str">
        <f t="shared" si="40"/>
        <v>F100-1-2A</v>
      </c>
      <c r="H2596" t="s">
        <v>649</v>
      </c>
      <c r="I2596" t="s">
        <v>649</v>
      </c>
      <c r="M2596" s="7"/>
      <c r="AG2596" t="s">
        <v>322</v>
      </c>
    </row>
    <row r="2597" spans="1:33" x14ac:dyDescent="0.3">
      <c r="A2597" t="s">
        <v>900</v>
      </c>
      <c r="B2597" s="3">
        <v>40773</v>
      </c>
      <c r="C2597" s="1">
        <v>100</v>
      </c>
      <c r="D2597" s="1">
        <v>1</v>
      </c>
      <c r="E2597">
        <v>2</v>
      </c>
      <c r="F2597" t="s">
        <v>19</v>
      </c>
      <c r="G2597" t="str">
        <f t="shared" si="40"/>
        <v>F100-1-2B</v>
      </c>
      <c r="H2597" t="s">
        <v>22</v>
      </c>
      <c r="I2597" t="s">
        <v>23</v>
      </c>
      <c r="K2597" t="s">
        <v>35</v>
      </c>
      <c r="L2597" t="s">
        <v>26</v>
      </c>
      <c r="M2597" s="7" t="s">
        <v>650</v>
      </c>
      <c r="N2597" t="s">
        <v>27</v>
      </c>
      <c r="O2597" t="s">
        <v>28</v>
      </c>
      <c r="Q2597">
        <v>25.9</v>
      </c>
      <c r="R2597">
        <v>15.9</v>
      </c>
      <c r="S2597">
        <v>5.85</v>
      </c>
      <c r="W2597">
        <v>19</v>
      </c>
      <c r="X2597">
        <v>21</v>
      </c>
      <c r="Y2597">
        <v>63</v>
      </c>
      <c r="Z2597">
        <f>Y2597-X2597</f>
        <v>42</v>
      </c>
      <c r="AA2597" t="s">
        <v>651</v>
      </c>
      <c r="AF2597" t="s">
        <v>544</v>
      </c>
      <c r="AG2597" t="s">
        <v>322</v>
      </c>
    </row>
    <row r="2598" spans="1:33" x14ac:dyDescent="0.3">
      <c r="A2598" t="s">
        <v>900</v>
      </c>
      <c r="B2598" s="3">
        <v>40773</v>
      </c>
      <c r="C2598" s="1">
        <v>100</v>
      </c>
      <c r="D2598" s="1">
        <v>1</v>
      </c>
      <c r="E2598">
        <v>3</v>
      </c>
      <c r="F2598" t="s">
        <v>18</v>
      </c>
      <c r="G2598" t="str">
        <f t="shared" si="40"/>
        <v>F100-1-3A</v>
      </c>
      <c r="H2598" t="s">
        <v>649</v>
      </c>
      <c r="I2598" t="s">
        <v>649</v>
      </c>
      <c r="M2598" s="7"/>
      <c r="AG2598" t="s">
        <v>322</v>
      </c>
    </row>
    <row r="2599" spans="1:33" x14ac:dyDescent="0.3">
      <c r="A2599" t="s">
        <v>900</v>
      </c>
      <c r="B2599" s="3">
        <v>40773</v>
      </c>
      <c r="C2599" s="1">
        <v>100</v>
      </c>
      <c r="D2599" s="1">
        <v>1</v>
      </c>
      <c r="E2599">
        <v>3</v>
      </c>
      <c r="F2599" t="s">
        <v>19</v>
      </c>
      <c r="G2599" t="str">
        <f t="shared" si="40"/>
        <v>F100-1-3B</v>
      </c>
      <c r="H2599" t="s">
        <v>22</v>
      </c>
      <c r="I2599" t="s">
        <v>23</v>
      </c>
      <c r="K2599" t="s">
        <v>30</v>
      </c>
      <c r="L2599" t="s">
        <v>71</v>
      </c>
      <c r="M2599" s="7" t="s">
        <v>593</v>
      </c>
      <c r="AF2599" t="s">
        <v>544</v>
      </c>
      <c r="AG2599" t="s">
        <v>322</v>
      </c>
    </row>
    <row r="2600" spans="1:33" x14ac:dyDescent="0.3">
      <c r="A2600" t="s">
        <v>900</v>
      </c>
      <c r="B2600" s="3">
        <v>40773</v>
      </c>
      <c r="C2600" s="1">
        <v>100</v>
      </c>
      <c r="D2600" s="1">
        <v>1</v>
      </c>
      <c r="E2600">
        <v>4</v>
      </c>
      <c r="F2600" t="s">
        <v>18</v>
      </c>
      <c r="G2600" t="str">
        <f t="shared" si="40"/>
        <v>F100-1-4A</v>
      </c>
      <c r="H2600" t="s">
        <v>649</v>
      </c>
      <c r="I2600" t="s">
        <v>649</v>
      </c>
      <c r="M2600" s="7"/>
      <c r="AG2600" t="s">
        <v>322</v>
      </c>
    </row>
    <row r="2601" spans="1:33" x14ac:dyDescent="0.3">
      <c r="A2601" t="s">
        <v>900</v>
      </c>
      <c r="B2601" s="3">
        <v>40773</v>
      </c>
      <c r="C2601" s="1">
        <v>100</v>
      </c>
      <c r="D2601" s="1">
        <v>1</v>
      </c>
      <c r="E2601">
        <v>4</v>
      </c>
      <c r="F2601" t="s">
        <v>19</v>
      </c>
      <c r="G2601" t="str">
        <f t="shared" si="40"/>
        <v>F100-1-4B</v>
      </c>
      <c r="H2601" t="s">
        <v>22</v>
      </c>
      <c r="I2601" t="s">
        <v>23</v>
      </c>
      <c r="K2601" t="s">
        <v>30</v>
      </c>
      <c r="L2601" t="s">
        <v>71</v>
      </c>
      <c r="M2601" s="7" t="s">
        <v>541</v>
      </c>
      <c r="AF2601" t="s">
        <v>544</v>
      </c>
      <c r="AG2601" t="s">
        <v>322</v>
      </c>
    </row>
    <row r="2602" spans="1:33" x14ac:dyDescent="0.3">
      <c r="A2602" t="s">
        <v>900</v>
      </c>
      <c r="B2602" s="3">
        <v>40773</v>
      </c>
      <c r="C2602" s="1">
        <v>100</v>
      </c>
      <c r="D2602" s="1">
        <v>1</v>
      </c>
      <c r="E2602">
        <v>5</v>
      </c>
      <c r="F2602" t="s">
        <v>18</v>
      </c>
      <c r="G2602" t="str">
        <f t="shared" si="40"/>
        <v>F100-1-5A</v>
      </c>
      <c r="H2602" t="s">
        <v>649</v>
      </c>
      <c r="I2602" t="s">
        <v>649</v>
      </c>
      <c r="M2602" s="7"/>
      <c r="AG2602" t="s">
        <v>322</v>
      </c>
    </row>
    <row r="2603" spans="1:33" x14ac:dyDescent="0.3">
      <c r="A2603" t="s">
        <v>900</v>
      </c>
      <c r="B2603" s="3">
        <v>40773</v>
      </c>
      <c r="C2603" s="1">
        <v>100</v>
      </c>
      <c r="D2603" s="1">
        <v>1</v>
      </c>
      <c r="E2603">
        <v>5</v>
      </c>
      <c r="F2603" t="s">
        <v>19</v>
      </c>
      <c r="G2603" t="str">
        <f t="shared" si="40"/>
        <v>F100-1-5B</v>
      </c>
      <c r="H2603" t="s">
        <v>649</v>
      </c>
      <c r="I2603" t="s">
        <v>649</v>
      </c>
      <c r="M2603" s="7"/>
      <c r="AG2603" t="s">
        <v>322</v>
      </c>
    </row>
    <row r="2604" spans="1:33" x14ac:dyDescent="0.3">
      <c r="A2604" t="s">
        <v>900</v>
      </c>
      <c r="B2604" s="3">
        <v>40773</v>
      </c>
      <c r="C2604" s="1">
        <v>100</v>
      </c>
      <c r="D2604" s="1">
        <v>1</v>
      </c>
      <c r="E2604">
        <v>6</v>
      </c>
      <c r="F2604" t="s">
        <v>18</v>
      </c>
      <c r="G2604" t="str">
        <f t="shared" si="40"/>
        <v>F100-1-6A</v>
      </c>
      <c r="H2604" t="s">
        <v>22</v>
      </c>
      <c r="I2604" t="s">
        <v>23</v>
      </c>
      <c r="K2604" t="s">
        <v>90</v>
      </c>
      <c r="L2604" t="s">
        <v>26</v>
      </c>
      <c r="M2604" s="7" t="s">
        <v>652</v>
      </c>
      <c r="N2604" t="s">
        <v>27</v>
      </c>
      <c r="O2604" t="s">
        <v>28</v>
      </c>
      <c r="Q2604">
        <v>23.4</v>
      </c>
      <c r="R2604">
        <v>16.2</v>
      </c>
      <c r="S2604">
        <v>7.75</v>
      </c>
      <c r="W2604">
        <v>25</v>
      </c>
      <c r="X2604">
        <v>21</v>
      </c>
      <c r="Y2604">
        <v>71</v>
      </c>
      <c r="Z2604">
        <f>Y2604-X2604</f>
        <v>50</v>
      </c>
      <c r="AC2604">
        <v>226</v>
      </c>
      <c r="AF2604" t="s">
        <v>544</v>
      </c>
      <c r="AG2604" t="s">
        <v>322</v>
      </c>
    </row>
    <row r="2605" spans="1:33" x14ac:dyDescent="0.3">
      <c r="A2605" t="s">
        <v>900</v>
      </c>
      <c r="B2605" s="3">
        <v>40773</v>
      </c>
      <c r="C2605" s="1">
        <v>100</v>
      </c>
      <c r="D2605" s="1">
        <v>1</v>
      </c>
      <c r="E2605">
        <v>6</v>
      </c>
      <c r="F2605" t="s">
        <v>19</v>
      </c>
      <c r="G2605" t="str">
        <f t="shared" si="40"/>
        <v>F100-1-6B</v>
      </c>
      <c r="H2605" t="s">
        <v>649</v>
      </c>
      <c r="I2605" t="s">
        <v>649</v>
      </c>
      <c r="M2605" s="7"/>
      <c r="AG2605" t="s">
        <v>322</v>
      </c>
    </row>
    <row r="2606" spans="1:33" x14ac:dyDescent="0.3">
      <c r="A2606" t="s">
        <v>900</v>
      </c>
      <c r="B2606" s="3">
        <v>40773</v>
      </c>
      <c r="C2606" s="1">
        <v>100</v>
      </c>
      <c r="D2606" s="1">
        <v>1</v>
      </c>
      <c r="E2606">
        <v>7</v>
      </c>
      <c r="F2606" t="s">
        <v>18</v>
      </c>
      <c r="G2606" t="str">
        <f t="shared" si="40"/>
        <v>F100-1-7A</v>
      </c>
      <c r="H2606" t="s">
        <v>649</v>
      </c>
      <c r="I2606" t="s">
        <v>649</v>
      </c>
      <c r="M2606" s="7"/>
      <c r="AG2606" t="s">
        <v>322</v>
      </c>
    </row>
    <row r="2607" spans="1:33" x14ac:dyDescent="0.3">
      <c r="A2607" t="s">
        <v>900</v>
      </c>
      <c r="B2607" s="3">
        <v>40773</v>
      </c>
      <c r="C2607" s="1">
        <v>100</v>
      </c>
      <c r="D2607" s="1">
        <v>1</v>
      </c>
      <c r="E2607">
        <v>7</v>
      </c>
      <c r="F2607" t="s">
        <v>19</v>
      </c>
      <c r="G2607" t="str">
        <f t="shared" si="40"/>
        <v>F100-1-7B</v>
      </c>
      <c r="H2607" t="s">
        <v>649</v>
      </c>
      <c r="I2607" t="s">
        <v>649</v>
      </c>
      <c r="M2607" s="7"/>
      <c r="AG2607" t="s">
        <v>322</v>
      </c>
    </row>
    <row r="2608" spans="1:33" x14ac:dyDescent="0.3">
      <c r="A2608" t="s">
        <v>900</v>
      </c>
      <c r="B2608" s="3">
        <v>40773</v>
      </c>
      <c r="C2608" s="1">
        <v>100</v>
      </c>
      <c r="D2608" s="1">
        <v>1</v>
      </c>
      <c r="E2608">
        <v>8</v>
      </c>
      <c r="F2608" t="s">
        <v>18</v>
      </c>
      <c r="G2608" t="str">
        <f t="shared" si="40"/>
        <v>F100-1-8A</v>
      </c>
      <c r="H2608" t="s">
        <v>649</v>
      </c>
      <c r="I2608" t="s">
        <v>649</v>
      </c>
      <c r="M2608" s="7"/>
      <c r="AG2608" t="s">
        <v>322</v>
      </c>
    </row>
    <row r="2609" spans="1:34" x14ac:dyDescent="0.3">
      <c r="A2609" t="s">
        <v>900</v>
      </c>
      <c r="B2609" s="3">
        <v>40773</v>
      </c>
      <c r="C2609" s="1">
        <v>100</v>
      </c>
      <c r="D2609" s="1">
        <v>1</v>
      </c>
      <c r="E2609">
        <v>8</v>
      </c>
      <c r="F2609" t="s">
        <v>19</v>
      </c>
      <c r="G2609" t="str">
        <f t="shared" si="40"/>
        <v>F100-1-8B</v>
      </c>
      <c r="H2609" t="s">
        <v>649</v>
      </c>
      <c r="I2609" t="s">
        <v>649</v>
      </c>
      <c r="M2609" s="7"/>
      <c r="AG2609" t="s">
        <v>322</v>
      </c>
    </row>
    <row r="2610" spans="1:34" x14ac:dyDescent="0.3">
      <c r="A2610" t="s">
        <v>900</v>
      </c>
      <c r="B2610" s="3">
        <v>40773</v>
      </c>
      <c r="C2610" s="1">
        <v>100</v>
      </c>
      <c r="D2610" s="1">
        <v>1</v>
      </c>
      <c r="E2610">
        <v>9</v>
      </c>
      <c r="F2610" t="s">
        <v>18</v>
      </c>
      <c r="G2610" t="str">
        <f t="shared" si="40"/>
        <v>F100-1-9A</v>
      </c>
      <c r="H2610" t="s">
        <v>649</v>
      </c>
      <c r="I2610" t="s">
        <v>649</v>
      </c>
      <c r="M2610" s="7"/>
      <c r="AG2610" t="s">
        <v>69</v>
      </c>
    </row>
    <row r="2611" spans="1:34" x14ac:dyDescent="0.3">
      <c r="A2611" t="s">
        <v>900</v>
      </c>
      <c r="B2611" s="3">
        <v>40773</v>
      </c>
      <c r="C2611" s="1">
        <v>100</v>
      </c>
      <c r="D2611" s="1">
        <v>1</v>
      </c>
      <c r="E2611">
        <v>9</v>
      </c>
      <c r="F2611" t="s">
        <v>19</v>
      </c>
      <c r="G2611" t="str">
        <f t="shared" si="40"/>
        <v>F100-1-9B</v>
      </c>
      <c r="H2611" t="s">
        <v>649</v>
      </c>
      <c r="I2611" t="s">
        <v>649</v>
      </c>
      <c r="M2611" s="7"/>
      <c r="AG2611" t="s">
        <v>69</v>
      </c>
    </row>
    <row r="2612" spans="1:34" x14ac:dyDescent="0.3">
      <c r="A2612" t="s">
        <v>900</v>
      </c>
      <c r="B2612" s="3">
        <v>40773</v>
      </c>
      <c r="C2612" s="1">
        <v>100</v>
      </c>
      <c r="D2612" s="1">
        <v>1</v>
      </c>
      <c r="E2612">
        <v>10</v>
      </c>
      <c r="F2612" t="s">
        <v>18</v>
      </c>
      <c r="G2612" t="str">
        <f t="shared" si="40"/>
        <v>F100-1-10A</v>
      </c>
      <c r="H2612" t="s">
        <v>22</v>
      </c>
      <c r="I2612" t="s">
        <v>23</v>
      </c>
      <c r="K2612" t="s">
        <v>53</v>
      </c>
      <c r="L2612" t="s">
        <v>71</v>
      </c>
      <c r="M2612" s="7" t="s">
        <v>579</v>
      </c>
      <c r="AF2612" t="s">
        <v>544</v>
      </c>
      <c r="AG2612" t="s">
        <v>69</v>
      </c>
      <c r="AH2612" t="s">
        <v>653</v>
      </c>
    </row>
    <row r="2613" spans="1:34" x14ac:dyDescent="0.3">
      <c r="A2613" t="s">
        <v>900</v>
      </c>
      <c r="B2613" s="3">
        <v>40773</v>
      </c>
      <c r="C2613" s="1">
        <v>100</v>
      </c>
      <c r="D2613" s="1">
        <v>1</v>
      </c>
      <c r="E2613">
        <v>10</v>
      </c>
      <c r="F2613" t="s">
        <v>19</v>
      </c>
      <c r="G2613" t="str">
        <f t="shared" si="40"/>
        <v>F100-1-10B</v>
      </c>
      <c r="H2613" t="s">
        <v>649</v>
      </c>
      <c r="I2613" t="s">
        <v>649</v>
      </c>
      <c r="M2613" s="7"/>
      <c r="AG2613" t="s">
        <v>69</v>
      </c>
    </row>
    <row r="2614" spans="1:34" x14ac:dyDescent="0.3">
      <c r="A2614" t="s">
        <v>900</v>
      </c>
      <c r="B2614" s="3">
        <v>40773</v>
      </c>
      <c r="C2614" s="1">
        <v>100</v>
      </c>
      <c r="D2614" s="1">
        <v>1</v>
      </c>
      <c r="E2614">
        <v>11</v>
      </c>
      <c r="F2614" t="s">
        <v>18</v>
      </c>
      <c r="G2614" t="str">
        <f t="shared" si="40"/>
        <v>F100-1-11A</v>
      </c>
      <c r="H2614" t="s">
        <v>22</v>
      </c>
      <c r="I2614" t="s">
        <v>23</v>
      </c>
      <c r="K2614" t="s">
        <v>336</v>
      </c>
      <c r="L2614" t="s">
        <v>71</v>
      </c>
      <c r="M2614" s="7" t="s">
        <v>632</v>
      </c>
      <c r="AF2614" t="s">
        <v>544</v>
      </c>
      <c r="AG2614" t="s">
        <v>69</v>
      </c>
    </row>
    <row r="2615" spans="1:34" x14ac:dyDescent="0.3">
      <c r="A2615" t="s">
        <v>900</v>
      </c>
      <c r="B2615" s="3">
        <v>40773</v>
      </c>
      <c r="C2615" s="1">
        <v>100</v>
      </c>
      <c r="D2615" s="1">
        <v>1</v>
      </c>
      <c r="E2615">
        <v>11</v>
      </c>
      <c r="F2615" t="s">
        <v>19</v>
      </c>
      <c r="G2615" t="str">
        <f t="shared" si="40"/>
        <v>F100-1-11B</v>
      </c>
      <c r="H2615" t="s">
        <v>649</v>
      </c>
      <c r="I2615" t="s">
        <v>649</v>
      </c>
      <c r="M2615" s="7"/>
      <c r="AG2615" t="s">
        <v>69</v>
      </c>
    </row>
    <row r="2616" spans="1:34" x14ac:dyDescent="0.3">
      <c r="A2616" t="s">
        <v>900</v>
      </c>
      <c r="B2616" s="3">
        <v>40773</v>
      </c>
      <c r="C2616" s="1">
        <v>100</v>
      </c>
      <c r="D2616" s="1">
        <v>1</v>
      </c>
      <c r="E2616">
        <v>12</v>
      </c>
      <c r="F2616" t="s">
        <v>18</v>
      </c>
      <c r="G2616" t="str">
        <f t="shared" si="40"/>
        <v>F100-1-12A</v>
      </c>
      <c r="H2616" t="s">
        <v>22</v>
      </c>
      <c r="I2616" t="s">
        <v>23</v>
      </c>
      <c r="K2616" t="s">
        <v>25</v>
      </c>
      <c r="L2616" t="s">
        <v>71</v>
      </c>
      <c r="M2616" s="7" t="s">
        <v>617</v>
      </c>
      <c r="AF2616" t="s">
        <v>544</v>
      </c>
      <c r="AG2616" t="s">
        <v>69</v>
      </c>
    </row>
    <row r="2617" spans="1:34" x14ac:dyDescent="0.3">
      <c r="A2617" t="s">
        <v>900</v>
      </c>
      <c r="B2617" s="3">
        <v>40773</v>
      </c>
      <c r="C2617" s="1">
        <v>100</v>
      </c>
      <c r="D2617" s="1">
        <v>1</v>
      </c>
      <c r="E2617">
        <v>12</v>
      </c>
      <c r="F2617" t="s">
        <v>19</v>
      </c>
      <c r="G2617" t="str">
        <f t="shared" si="40"/>
        <v>F100-1-12B</v>
      </c>
      <c r="H2617" t="s">
        <v>649</v>
      </c>
      <c r="I2617" t="s">
        <v>649</v>
      </c>
      <c r="M2617" s="7"/>
      <c r="AG2617" t="s">
        <v>69</v>
      </c>
    </row>
    <row r="2618" spans="1:34" x14ac:dyDescent="0.3">
      <c r="A2618" t="s">
        <v>900</v>
      </c>
      <c r="B2618" s="3">
        <v>40773</v>
      </c>
      <c r="C2618" s="1">
        <v>100</v>
      </c>
      <c r="D2618" s="1">
        <v>1</v>
      </c>
      <c r="E2618">
        <v>13</v>
      </c>
      <c r="F2618" t="s">
        <v>18</v>
      </c>
      <c r="G2618" t="str">
        <f t="shared" si="40"/>
        <v>F100-1-13A</v>
      </c>
      <c r="H2618" t="s">
        <v>649</v>
      </c>
      <c r="I2618" t="s">
        <v>649</v>
      </c>
      <c r="M2618" s="7"/>
      <c r="AG2618" t="s">
        <v>69</v>
      </c>
    </row>
    <row r="2619" spans="1:34" x14ac:dyDescent="0.3">
      <c r="A2619" t="s">
        <v>900</v>
      </c>
      <c r="B2619" s="3">
        <v>40773</v>
      </c>
      <c r="C2619" s="1">
        <v>100</v>
      </c>
      <c r="D2619" s="1">
        <v>1</v>
      </c>
      <c r="E2619">
        <v>13</v>
      </c>
      <c r="F2619" t="s">
        <v>19</v>
      </c>
      <c r="G2619" t="str">
        <f t="shared" si="40"/>
        <v>F100-1-13B</v>
      </c>
      <c r="H2619" t="s">
        <v>649</v>
      </c>
      <c r="I2619" t="s">
        <v>649</v>
      </c>
      <c r="M2619" s="7"/>
      <c r="AG2619" t="s">
        <v>69</v>
      </c>
    </row>
    <row r="2620" spans="1:34" x14ac:dyDescent="0.3">
      <c r="A2620" t="s">
        <v>900</v>
      </c>
      <c r="B2620" s="3">
        <v>40773</v>
      </c>
      <c r="C2620" s="1">
        <v>100</v>
      </c>
      <c r="D2620" s="1">
        <v>1</v>
      </c>
      <c r="E2620">
        <v>14</v>
      </c>
      <c r="F2620" t="s">
        <v>18</v>
      </c>
      <c r="G2620" t="str">
        <f t="shared" si="40"/>
        <v>F100-1-14A</v>
      </c>
      <c r="H2620" t="s">
        <v>649</v>
      </c>
      <c r="I2620" t="s">
        <v>649</v>
      </c>
      <c r="M2620" s="7"/>
      <c r="AG2620" t="s">
        <v>69</v>
      </c>
    </row>
    <row r="2621" spans="1:34" x14ac:dyDescent="0.3">
      <c r="A2621" t="s">
        <v>900</v>
      </c>
      <c r="B2621" s="3">
        <v>40773</v>
      </c>
      <c r="C2621" s="1">
        <v>100</v>
      </c>
      <c r="D2621" s="1">
        <v>1</v>
      </c>
      <c r="E2621">
        <v>14</v>
      </c>
      <c r="F2621" t="s">
        <v>19</v>
      </c>
      <c r="G2621" t="str">
        <f t="shared" si="40"/>
        <v>F100-1-14B</v>
      </c>
      <c r="H2621" t="s">
        <v>649</v>
      </c>
      <c r="I2621" t="s">
        <v>649</v>
      </c>
      <c r="M2621" s="7"/>
      <c r="AG2621" t="s">
        <v>69</v>
      </c>
    </row>
    <row r="2622" spans="1:34" x14ac:dyDescent="0.3">
      <c r="A2622" t="s">
        <v>900</v>
      </c>
      <c r="B2622" s="3">
        <v>40773</v>
      </c>
      <c r="C2622" s="1">
        <v>100</v>
      </c>
      <c r="D2622" s="1">
        <v>1</v>
      </c>
      <c r="E2622">
        <v>15</v>
      </c>
      <c r="F2622" t="s">
        <v>18</v>
      </c>
      <c r="G2622" t="str">
        <f t="shared" si="40"/>
        <v>F100-1-15A</v>
      </c>
      <c r="H2622" t="s">
        <v>649</v>
      </c>
      <c r="I2622" t="s">
        <v>649</v>
      </c>
      <c r="M2622" s="7"/>
      <c r="AG2622" t="s">
        <v>69</v>
      </c>
    </row>
    <row r="2623" spans="1:34" x14ac:dyDescent="0.3">
      <c r="A2623" t="s">
        <v>900</v>
      </c>
      <c r="B2623" s="3">
        <v>40773</v>
      </c>
      <c r="C2623" s="1">
        <v>100</v>
      </c>
      <c r="D2623" s="1">
        <v>1</v>
      </c>
      <c r="E2623">
        <v>15</v>
      </c>
      <c r="F2623" t="s">
        <v>19</v>
      </c>
      <c r="G2623" t="str">
        <f t="shared" si="40"/>
        <v>F100-1-15B</v>
      </c>
      <c r="H2623" t="s">
        <v>649</v>
      </c>
      <c r="I2623" t="s">
        <v>649</v>
      </c>
      <c r="M2623" s="7"/>
      <c r="AG2623" t="s">
        <v>69</v>
      </c>
    </row>
    <row r="2624" spans="1:34" x14ac:dyDescent="0.3">
      <c r="A2624" t="s">
        <v>900</v>
      </c>
      <c r="B2624" s="3">
        <v>40773</v>
      </c>
      <c r="C2624" s="1">
        <v>100</v>
      </c>
      <c r="D2624" s="1">
        <v>1</v>
      </c>
      <c r="E2624">
        <v>16</v>
      </c>
      <c r="F2624" t="s">
        <v>18</v>
      </c>
      <c r="G2624" t="str">
        <f t="shared" si="40"/>
        <v>F100-1-16A</v>
      </c>
      <c r="H2624" t="s">
        <v>22</v>
      </c>
      <c r="I2624" t="s">
        <v>23</v>
      </c>
      <c r="K2624" t="s">
        <v>90</v>
      </c>
      <c r="L2624" t="s">
        <v>26</v>
      </c>
      <c r="M2624" s="7" t="s">
        <v>654</v>
      </c>
      <c r="N2624" t="s">
        <v>27</v>
      </c>
      <c r="O2624" t="s">
        <v>28</v>
      </c>
      <c r="P2624" t="s">
        <v>453</v>
      </c>
      <c r="Q2624">
        <v>24.9</v>
      </c>
      <c r="R2624">
        <v>13.7</v>
      </c>
      <c r="S2624">
        <v>8.1</v>
      </c>
      <c r="W2624">
        <v>8</v>
      </c>
      <c r="X2624">
        <v>23</v>
      </c>
      <c r="Y2624">
        <v>85</v>
      </c>
      <c r="Z2624">
        <f>Y2624-X2624</f>
        <v>62</v>
      </c>
      <c r="AC2624">
        <v>224</v>
      </c>
      <c r="AF2624" t="s">
        <v>544</v>
      </c>
      <c r="AG2624" t="s">
        <v>69</v>
      </c>
    </row>
    <row r="2625" spans="1:34" x14ac:dyDescent="0.3">
      <c r="A2625" t="s">
        <v>900</v>
      </c>
      <c r="B2625" s="3">
        <v>40773</v>
      </c>
      <c r="C2625" s="1">
        <v>100</v>
      </c>
      <c r="D2625" s="1">
        <v>1</v>
      </c>
      <c r="E2625">
        <v>16</v>
      </c>
      <c r="F2625" t="s">
        <v>19</v>
      </c>
      <c r="G2625" t="str">
        <f t="shared" si="40"/>
        <v>F100-1-16B</v>
      </c>
      <c r="H2625" t="s">
        <v>649</v>
      </c>
      <c r="I2625" t="s">
        <v>649</v>
      </c>
      <c r="M2625" s="7"/>
      <c r="AG2625" t="s">
        <v>69</v>
      </c>
    </row>
    <row r="2626" spans="1:34" x14ac:dyDescent="0.3">
      <c r="A2626" t="s">
        <v>900</v>
      </c>
      <c r="B2626" s="3">
        <v>40773</v>
      </c>
      <c r="C2626" s="1">
        <v>100</v>
      </c>
      <c r="D2626" s="1">
        <v>1</v>
      </c>
      <c r="E2626">
        <v>17</v>
      </c>
      <c r="F2626" t="s">
        <v>18</v>
      </c>
      <c r="G2626" t="str">
        <f t="shared" si="40"/>
        <v>F100-1-17A</v>
      </c>
      <c r="H2626" t="s">
        <v>649</v>
      </c>
      <c r="I2626" t="s">
        <v>649</v>
      </c>
      <c r="M2626" s="7"/>
      <c r="AG2626" t="s">
        <v>322</v>
      </c>
    </row>
    <row r="2627" spans="1:34" x14ac:dyDescent="0.3">
      <c r="A2627" t="s">
        <v>900</v>
      </c>
      <c r="B2627" s="3">
        <v>40773</v>
      </c>
      <c r="C2627" s="1">
        <v>100</v>
      </c>
      <c r="D2627" s="1">
        <v>1</v>
      </c>
      <c r="E2627">
        <v>17</v>
      </c>
      <c r="F2627" t="s">
        <v>19</v>
      </c>
      <c r="G2627" t="str">
        <f t="shared" ref="G2627:G2690" si="41">"F"&amp;C2627&amp;"-"&amp;D2627&amp;"-"&amp;E2627&amp;UPPER(F2627)</f>
        <v>F100-1-17B</v>
      </c>
      <c r="H2627" t="s">
        <v>649</v>
      </c>
      <c r="I2627" t="s">
        <v>649</v>
      </c>
      <c r="M2627" s="7"/>
      <c r="AG2627" t="s">
        <v>580</v>
      </c>
    </row>
    <row r="2628" spans="1:34" x14ac:dyDescent="0.3">
      <c r="A2628" t="s">
        <v>900</v>
      </c>
      <c r="B2628" s="3">
        <v>40773</v>
      </c>
      <c r="C2628" s="1">
        <v>100</v>
      </c>
      <c r="D2628" s="1">
        <v>1</v>
      </c>
      <c r="E2628">
        <v>18</v>
      </c>
      <c r="F2628" t="s">
        <v>18</v>
      </c>
      <c r="G2628" t="str">
        <f t="shared" si="41"/>
        <v>F100-1-18A</v>
      </c>
      <c r="H2628" t="s">
        <v>649</v>
      </c>
      <c r="I2628" t="s">
        <v>649</v>
      </c>
      <c r="M2628" s="7"/>
      <c r="AG2628" t="s">
        <v>580</v>
      </c>
    </row>
    <row r="2629" spans="1:34" x14ac:dyDescent="0.3">
      <c r="A2629" t="s">
        <v>900</v>
      </c>
      <c r="B2629" s="3">
        <v>40773</v>
      </c>
      <c r="C2629" s="1">
        <v>100</v>
      </c>
      <c r="D2629" s="1">
        <v>1</v>
      </c>
      <c r="E2629">
        <v>18</v>
      </c>
      <c r="F2629" t="s">
        <v>19</v>
      </c>
      <c r="G2629" t="str">
        <f t="shared" si="41"/>
        <v>F100-1-18B</v>
      </c>
      <c r="H2629" t="s">
        <v>649</v>
      </c>
      <c r="I2629" t="s">
        <v>649</v>
      </c>
      <c r="M2629" s="7"/>
      <c r="AG2629" t="s">
        <v>580</v>
      </c>
    </row>
    <row r="2630" spans="1:34" x14ac:dyDescent="0.3">
      <c r="A2630" t="s">
        <v>900</v>
      </c>
      <c r="B2630" s="3">
        <v>40773</v>
      </c>
      <c r="C2630" s="1">
        <v>100</v>
      </c>
      <c r="D2630" s="1">
        <v>1</v>
      </c>
      <c r="E2630">
        <v>19</v>
      </c>
      <c r="F2630" t="s">
        <v>18</v>
      </c>
      <c r="G2630" t="str">
        <f t="shared" si="41"/>
        <v>F100-1-19A</v>
      </c>
      <c r="H2630" t="s">
        <v>649</v>
      </c>
      <c r="I2630" t="s">
        <v>649</v>
      </c>
      <c r="M2630" s="7"/>
      <c r="AG2630" t="s">
        <v>580</v>
      </c>
    </row>
    <row r="2631" spans="1:34" x14ac:dyDescent="0.3">
      <c r="A2631" t="s">
        <v>900</v>
      </c>
      <c r="B2631" s="3">
        <v>40773</v>
      </c>
      <c r="C2631" s="1">
        <v>100</v>
      </c>
      <c r="D2631" s="1">
        <v>1</v>
      </c>
      <c r="E2631">
        <v>19</v>
      </c>
      <c r="F2631" t="s">
        <v>19</v>
      </c>
      <c r="G2631" t="str">
        <f t="shared" si="41"/>
        <v>F100-1-19B</v>
      </c>
      <c r="H2631" t="s">
        <v>22</v>
      </c>
      <c r="I2631" t="s">
        <v>23</v>
      </c>
      <c r="K2631" t="s">
        <v>35</v>
      </c>
      <c r="L2631" t="s">
        <v>71</v>
      </c>
      <c r="M2631" s="7" t="s">
        <v>556</v>
      </c>
      <c r="AA2631" t="s">
        <v>655</v>
      </c>
      <c r="AF2631" t="s">
        <v>544</v>
      </c>
      <c r="AG2631" t="s">
        <v>322</v>
      </c>
    </row>
    <row r="2632" spans="1:34" x14ac:dyDescent="0.3">
      <c r="A2632" t="s">
        <v>900</v>
      </c>
      <c r="B2632" s="3">
        <v>40773</v>
      </c>
      <c r="C2632" s="1">
        <v>100</v>
      </c>
      <c r="D2632" s="1">
        <v>1</v>
      </c>
      <c r="E2632">
        <v>20</v>
      </c>
      <c r="F2632" t="s">
        <v>18</v>
      </c>
      <c r="G2632" t="str">
        <f t="shared" si="41"/>
        <v>F100-1-20A</v>
      </c>
      <c r="H2632" t="s">
        <v>22</v>
      </c>
      <c r="I2632" t="s">
        <v>23</v>
      </c>
      <c r="K2632" t="s">
        <v>30</v>
      </c>
      <c r="L2632" t="s">
        <v>71</v>
      </c>
      <c r="M2632" s="7" t="s">
        <v>598</v>
      </c>
      <c r="AF2632" t="s">
        <v>544</v>
      </c>
      <c r="AG2632" t="s">
        <v>69</v>
      </c>
    </row>
    <row r="2633" spans="1:34" x14ac:dyDescent="0.3">
      <c r="A2633" t="s">
        <v>900</v>
      </c>
      <c r="B2633" s="3">
        <v>40773</v>
      </c>
      <c r="C2633" s="1">
        <v>100</v>
      </c>
      <c r="D2633" s="1">
        <v>1</v>
      </c>
      <c r="E2633">
        <v>20</v>
      </c>
      <c r="F2633" t="s">
        <v>19</v>
      </c>
      <c r="G2633" t="str">
        <f t="shared" si="41"/>
        <v>F100-1-20B</v>
      </c>
      <c r="H2633" t="s">
        <v>649</v>
      </c>
      <c r="I2633" t="s">
        <v>649</v>
      </c>
      <c r="M2633" s="7"/>
      <c r="AG2633" t="s">
        <v>580</v>
      </c>
    </row>
    <row r="2634" spans="1:34" x14ac:dyDescent="0.3">
      <c r="A2634" t="s">
        <v>900</v>
      </c>
      <c r="B2634" s="3">
        <v>40773</v>
      </c>
      <c r="C2634" s="1">
        <v>100</v>
      </c>
      <c r="D2634" s="1">
        <v>1</v>
      </c>
      <c r="E2634" s="4">
        <v>21</v>
      </c>
      <c r="F2634" t="s">
        <v>18</v>
      </c>
      <c r="G2634" t="str">
        <f t="shared" si="41"/>
        <v>F100-1-21A</v>
      </c>
      <c r="H2634" t="s">
        <v>22</v>
      </c>
      <c r="I2634" t="s">
        <v>23</v>
      </c>
      <c r="K2634" t="s">
        <v>30</v>
      </c>
      <c r="L2634" t="s">
        <v>26</v>
      </c>
      <c r="M2634" s="7" t="s">
        <v>656</v>
      </c>
      <c r="N2634" t="s">
        <v>27</v>
      </c>
      <c r="O2634" t="s">
        <v>29</v>
      </c>
      <c r="Q2634">
        <v>41.6</v>
      </c>
      <c r="R2634">
        <v>22.1</v>
      </c>
      <c r="S2634">
        <v>18.399999999999999</v>
      </c>
      <c r="W2634">
        <v>90</v>
      </c>
      <c r="X2634">
        <v>21</v>
      </c>
      <c r="Y2634">
        <v>138</v>
      </c>
      <c r="Z2634">
        <f>Y2634-X2634</f>
        <v>117</v>
      </c>
      <c r="AF2634" t="s">
        <v>544</v>
      </c>
      <c r="AG2634" t="s">
        <v>69</v>
      </c>
    </row>
    <row r="2635" spans="1:34" x14ac:dyDescent="0.3">
      <c r="A2635" t="s">
        <v>900</v>
      </c>
      <c r="B2635" s="3">
        <v>40773</v>
      </c>
      <c r="C2635" s="1">
        <v>100</v>
      </c>
      <c r="D2635" s="1">
        <v>1</v>
      </c>
      <c r="E2635">
        <v>21</v>
      </c>
      <c r="F2635" t="s">
        <v>19</v>
      </c>
      <c r="G2635" t="str">
        <f t="shared" si="41"/>
        <v>F100-1-21B</v>
      </c>
      <c r="H2635" t="s">
        <v>22</v>
      </c>
      <c r="I2635" t="s">
        <v>23</v>
      </c>
      <c r="K2635" t="s">
        <v>445</v>
      </c>
      <c r="L2635" t="s">
        <v>26</v>
      </c>
      <c r="M2635" s="7" t="s">
        <v>657</v>
      </c>
      <c r="N2635" t="s">
        <v>27</v>
      </c>
      <c r="O2635" t="s">
        <v>29</v>
      </c>
      <c r="T2635">
        <f>37.2+153</f>
        <v>190.2</v>
      </c>
      <c r="U2635">
        <f>153+28.25</f>
        <v>181.25</v>
      </c>
      <c r="V2635">
        <v>34.299999999999997</v>
      </c>
      <c r="W2635">
        <v>0</v>
      </c>
      <c r="AF2635" t="s">
        <v>544</v>
      </c>
      <c r="AG2635" t="s">
        <v>580</v>
      </c>
      <c r="AH2635" t="s">
        <v>658</v>
      </c>
    </row>
    <row r="2636" spans="1:34" x14ac:dyDescent="0.3">
      <c r="A2636" t="s">
        <v>900</v>
      </c>
      <c r="B2636" s="3">
        <v>40773</v>
      </c>
      <c r="C2636" s="1">
        <v>100</v>
      </c>
      <c r="D2636" s="1">
        <v>1</v>
      </c>
      <c r="E2636">
        <v>22</v>
      </c>
      <c r="F2636" t="s">
        <v>18</v>
      </c>
      <c r="G2636" t="str">
        <f t="shared" si="41"/>
        <v>F100-1-22A</v>
      </c>
      <c r="H2636" t="s">
        <v>649</v>
      </c>
      <c r="I2636" t="s">
        <v>649</v>
      </c>
      <c r="M2636" s="7"/>
      <c r="AG2636" t="s">
        <v>580</v>
      </c>
    </row>
    <row r="2637" spans="1:34" x14ac:dyDescent="0.3">
      <c r="A2637" t="s">
        <v>900</v>
      </c>
      <c r="B2637" s="3">
        <v>40773</v>
      </c>
      <c r="C2637" s="1">
        <v>100</v>
      </c>
      <c r="D2637" s="1">
        <v>1</v>
      </c>
      <c r="E2637">
        <v>22</v>
      </c>
      <c r="F2637" t="s">
        <v>19</v>
      </c>
      <c r="G2637" t="str">
        <f t="shared" si="41"/>
        <v>F100-1-22B</v>
      </c>
      <c r="H2637" t="s">
        <v>649</v>
      </c>
      <c r="I2637" t="s">
        <v>649</v>
      </c>
      <c r="M2637" s="7"/>
      <c r="AG2637" t="s">
        <v>580</v>
      </c>
    </row>
    <row r="2638" spans="1:34" x14ac:dyDescent="0.3">
      <c r="A2638" t="s">
        <v>900</v>
      </c>
      <c r="B2638" s="3">
        <v>40773</v>
      </c>
      <c r="C2638" s="1">
        <v>100</v>
      </c>
      <c r="D2638" s="1">
        <v>1</v>
      </c>
      <c r="E2638">
        <v>23</v>
      </c>
      <c r="F2638" t="s">
        <v>18</v>
      </c>
      <c r="G2638" t="str">
        <f t="shared" si="41"/>
        <v>F100-1-23A</v>
      </c>
      <c r="H2638" t="s">
        <v>22</v>
      </c>
      <c r="I2638" t="s">
        <v>23</v>
      </c>
      <c r="K2638" t="s">
        <v>90</v>
      </c>
      <c r="L2638" t="s">
        <v>26</v>
      </c>
      <c r="M2638" s="7" t="s">
        <v>659</v>
      </c>
      <c r="N2638" t="s">
        <v>27</v>
      </c>
      <c r="O2638" t="s">
        <v>29</v>
      </c>
      <c r="P2638" t="s">
        <v>37</v>
      </c>
      <c r="Q2638">
        <v>25.1</v>
      </c>
      <c r="R2638">
        <v>17.2</v>
      </c>
      <c r="S2638">
        <v>22.1</v>
      </c>
      <c r="W2638">
        <f>10+12</f>
        <v>22</v>
      </c>
      <c r="X2638">
        <v>22</v>
      </c>
      <c r="Y2638">
        <v>90</v>
      </c>
      <c r="Z2638">
        <f>Y2638-X2638</f>
        <v>68</v>
      </c>
      <c r="AC2638">
        <v>225</v>
      </c>
      <c r="AF2638" t="s">
        <v>544</v>
      </c>
      <c r="AG2638" t="s">
        <v>580</v>
      </c>
    </row>
    <row r="2639" spans="1:34" x14ac:dyDescent="0.3">
      <c r="A2639" t="s">
        <v>900</v>
      </c>
      <c r="B2639" s="3">
        <v>40773</v>
      </c>
      <c r="C2639" s="1">
        <v>100</v>
      </c>
      <c r="D2639" s="1">
        <v>1</v>
      </c>
      <c r="E2639">
        <v>23</v>
      </c>
      <c r="F2639" t="s">
        <v>19</v>
      </c>
      <c r="G2639" t="str">
        <f t="shared" si="41"/>
        <v>F100-1-23B</v>
      </c>
      <c r="H2639" t="s">
        <v>649</v>
      </c>
      <c r="I2639" t="s">
        <v>649</v>
      </c>
      <c r="M2639" s="7"/>
      <c r="AG2639" t="s">
        <v>580</v>
      </c>
    </row>
    <row r="2640" spans="1:34" x14ac:dyDescent="0.3">
      <c r="A2640" t="s">
        <v>900</v>
      </c>
      <c r="B2640" s="3">
        <v>40773</v>
      </c>
      <c r="C2640" s="1">
        <v>100</v>
      </c>
      <c r="D2640" s="1">
        <v>1</v>
      </c>
      <c r="E2640">
        <v>24</v>
      </c>
      <c r="F2640" t="s">
        <v>18</v>
      </c>
      <c r="G2640" t="str">
        <f t="shared" si="41"/>
        <v>F100-1-24A</v>
      </c>
      <c r="H2640" t="s">
        <v>649</v>
      </c>
      <c r="I2640" t="s">
        <v>649</v>
      </c>
      <c r="M2640" s="7"/>
      <c r="AG2640" t="s">
        <v>580</v>
      </c>
    </row>
    <row r="2641" spans="1:34" x14ac:dyDescent="0.3">
      <c r="A2641" t="s">
        <v>900</v>
      </c>
      <c r="B2641" s="3">
        <v>40773</v>
      </c>
      <c r="C2641" s="1">
        <v>100</v>
      </c>
      <c r="D2641" s="1">
        <v>1</v>
      </c>
      <c r="E2641">
        <v>24</v>
      </c>
      <c r="F2641" t="s">
        <v>19</v>
      </c>
      <c r="G2641" t="str">
        <f t="shared" si="41"/>
        <v>F100-1-24B</v>
      </c>
      <c r="H2641" t="s">
        <v>649</v>
      </c>
      <c r="I2641" t="s">
        <v>649</v>
      </c>
      <c r="M2641" s="7"/>
      <c r="AG2641" t="s">
        <v>580</v>
      </c>
    </row>
    <row r="2642" spans="1:34" x14ac:dyDescent="0.3">
      <c r="A2642" t="s">
        <v>900</v>
      </c>
      <c r="B2642" s="3">
        <v>40773</v>
      </c>
      <c r="C2642" s="1">
        <v>100</v>
      </c>
      <c r="D2642" s="1">
        <v>1</v>
      </c>
      <c r="E2642">
        <v>25</v>
      </c>
      <c r="F2642" t="s">
        <v>18</v>
      </c>
      <c r="G2642" t="str">
        <f t="shared" si="41"/>
        <v>F100-1-25A</v>
      </c>
      <c r="H2642" t="s">
        <v>649</v>
      </c>
      <c r="I2642" t="s">
        <v>649</v>
      </c>
      <c r="M2642" s="7"/>
      <c r="AG2642" t="s">
        <v>322</v>
      </c>
    </row>
    <row r="2643" spans="1:34" x14ac:dyDescent="0.3">
      <c r="A2643" t="s">
        <v>900</v>
      </c>
      <c r="B2643" s="3">
        <v>40773</v>
      </c>
      <c r="C2643" s="1">
        <v>100</v>
      </c>
      <c r="D2643" s="1">
        <v>1</v>
      </c>
      <c r="E2643">
        <v>25</v>
      </c>
      <c r="F2643" t="s">
        <v>19</v>
      </c>
      <c r="G2643" t="str">
        <f t="shared" si="41"/>
        <v>F100-1-25B</v>
      </c>
      <c r="H2643" t="s">
        <v>22</v>
      </c>
      <c r="I2643" t="s">
        <v>23</v>
      </c>
      <c r="K2643" t="s">
        <v>336</v>
      </c>
      <c r="L2643" t="s">
        <v>71</v>
      </c>
      <c r="M2643" s="7" t="s">
        <v>630</v>
      </c>
      <c r="AG2643" t="s">
        <v>322</v>
      </c>
    </row>
    <row r="2644" spans="1:34" x14ac:dyDescent="0.3">
      <c r="A2644" t="s">
        <v>900</v>
      </c>
      <c r="B2644" s="3">
        <v>40773</v>
      </c>
      <c r="C2644" s="1">
        <v>100</v>
      </c>
      <c r="D2644" s="1">
        <v>1</v>
      </c>
      <c r="E2644">
        <v>26</v>
      </c>
      <c r="F2644" t="s">
        <v>18</v>
      </c>
      <c r="G2644" t="str">
        <f t="shared" si="41"/>
        <v>F100-1-26A</v>
      </c>
      <c r="H2644" t="s">
        <v>649</v>
      </c>
      <c r="I2644" t="s">
        <v>649</v>
      </c>
      <c r="M2644" s="7"/>
      <c r="AG2644" t="s">
        <v>322</v>
      </c>
    </row>
    <row r="2645" spans="1:34" x14ac:dyDescent="0.3">
      <c r="A2645" t="s">
        <v>900</v>
      </c>
      <c r="B2645" s="3">
        <v>40773</v>
      </c>
      <c r="C2645" s="1">
        <v>100</v>
      </c>
      <c r="D2645" s="1">
        <v>1</v>
      </c>
      <c r="E2645">
        <v>26</v>
      </c>
      <c r="F2645" t="s">
        <v>19</v>
      </c>
      <c r="G2645" t="str">
        <f t="shared" si="41"/>
        <v>F100-1-26B</v>
      </c>
      <c r="H2645" t="s">
        <v>649</v>
      </c>
      <c r="I2645" t="s">
        <v>649</v>
      </c>
      <c r="M2645" s="7"/>
      <c r="AG2645" t="s">
        <v>322</v>
      </c>
    </row>
    <row r="2646" spans="1:34" x14ac:dyDescent="0.3">
      <c r="A2646" t="s">
        <v>900</v>
      </c>
      <c r="B2646" s="3">
        <v>40773</v>
      </c>
      <c r="C2646" s="1">
        <v>100</v>
      </c>
      <c r="D2646" s="1">
        <v>1</v>
      </c>
      <c r="E2646">
        <v>27</v>
      </c>
      <c r="F2646" t="s">
        <v>18</v>
      </c>
      <c r="G2646" t="str">
        <f t="shared" si="41"/>
        <v>F100-1-27A</v>
      </c>
      <c r="H2646" t="s">
        <v>649</v>
      </c>
      <c r="I2646" t="s">
        <v>649</v>
      </c>
      <c r="M2646" s="7"/>
      <c r="AG2646" t="s">
        <v>322</v>
      </c>
    </row>
    <row r="2647" spans="1:34" x14ac:dyDescent="0.3">
      <c r="A2647" t="s">
        <v>900</v>
      </c>
      <c r="B2647" s="3">
        <v>40773</v>
      </c>
      <c r="C2647" s="1">
        <v>100</v>
      </c>
      <c r="D2647" s="1">
        <v>1</v>
      </c>
      <c r="E2647">
        <v>27</v>
      </c>
      <c r="F2647" t="s">
        <v>19</v>
      </c>
      <c r="G2647" t="str">
        <f t="shared" si="41"/>
        <v>F100-1-27B</v>
      </c>
      <c r="H2647" t="s">
        <v>649</v>
      </c>
      <c r="I2647" t="s">
        <v>649</v>
      </c>
      <c r="M2647" s="7"/>
      <c r="AG2647" t="s">
        <v>322</v>
      </c>
    </row>
    <row r="2648" spans="1:34" x14ac:dyDescent="0.3">
      <c r="A2648" t="s">
        <v>900</v>
      </c>
      <c r="B2648" s="3">
        <v>40773</v>
      </c>
      <c r="C2648" s="1">
        <v>100</v>
      </c>
      <c r="D2648" s="1">
        <v>1</v>
      </c>
      <c r="E2648">
        <v>28</v>
      </c>
      <c r="F2648" t="s">
        <v>18</v>
      </c>
      <c r="G2648" t="str">
        <f t="shared" si="41"/>
        <v>F100-1-28A</v>
      </c>
      <c r="H2648" t="s">
        <v>22</v>
      </c>
      <c r="I2648" t="s">
        <v>23</v>
      </c>
      <c r="K2648" t="s">
        <v>30</v>
      </c>
      <c r="L2648" t="s">
        <v>71</v>
      </c>
      <c r="M2648" s="7" t="s">
        <v>553</v>
      </c>
      <c r="AF2648" t="s">
        <v>544</v>
      </c>
      <c r="AG2648" t="s">
        <v>322</v>
      </c>
      <c r="AH2648" t="s">
        <v>660</v>
      </c>
    </row>
    <row r="2649" spans="1:34" x14ac:dyDescent="0.3">
      <c r="A2649" t="s">
        <v>900</v>
      </c>
      <c r="B2649" s="3">
        <v>40773</v>
      </c>
      <c r="C2649" s="1">
        <v>100</v>
      </c>
      <c r="D2649" s="1">
        <v>1</v>
      </c>
      <c r="E2649" s="6">
        <v>28</v>
      </c>
      <c r="F2649" s="6" t="s">
        <v>19</v>
      </c>
      <c r="G2649" t="str">
        <f t="shared" si="41"/>
        <v>F100-1-28B</v>
      </c>
      <c r="H2649" t="s">
        <v>649</v>
      </c>
      <c r="I2649" t="s">
        <v>649</v>
      </c>
      <c r="M2649" s="7"/>
      <c r="AG2649" t="s">
        <v>322</v>
      </c>
    </row>
    <row r="2650" spans="1:34" x14ac:dyDescent="0.3">
      <c r="A2650" t="s">
        <v>900</v>
      </c>
      <c r="B2650" s="3">
        <v>40773</v>
      </c>
      <c r="C2650" s="1">
        <v>100</v>
      </c>
      <c r="D2650" s="1">
        <v>1</v>
      </c>
      <c r="E2650">
        <v>29</v>
      </c>
      <c r="F2650" t="s">
        <v>18</v>
      </c>
      <c r="G2650" t="str">
        <f t="shared" si="41"/>
        <v>F100-1-29A</v>
      </c>
      <c r="H2650" t="s">
        <v>20</v>
      </c>
      <c r="I2650" t="s">
        <v>20</v>
      </c>
      <c r="J2650" t="s">
        <v>21</v>
      </c>
      <c r="M2650" s="7"/>
      <c r="AG2650" t="s">
        <v>322</v>
      </c>
    </row>
    <row r="2651" spans="1:34" x14ac:dyDescent="0.3">
      <c r="A2651" t="s">
        <v>900</v>
      </c>
      <c r="B2651" s="3">
        <v>40773</v>
      </c>
      <c r="C2651" s="1">
        <v>100</v>
      </c>
      <c r="D2651" s="1">
        <v>1</v>
      </c>
      <c r="E2651">
        <v>29</v>
      </c>
      <c r="F2651" t="s">
        <v>19</v>
      </c>
      <c r="G2651" t="str">
        <f t="shared" si="41"/>
        <v>F100-1-29B</v>
      </c>
      <c r="H2651" t="s">
        <v>20</v>
      </c>
      <c r="I2651" t="s">
        <v>20</v>
      </c>
      <c r="J2651" t="s">
        <v>21</v>
      </c>
      <c r="M2651" s="7"/>
      <c r="AG2651" t="s">
        <v>322</v>
      </c>
    </row>
    <row r="2652" spans="1:34" x14ac:dyDescent="0.3">
      <c r="A2652" t="s">
        <v>900</v>
      </c>
      <c r="B2652" s="3">
        <v>40773</v>
      </c>
      <c r="C2652" s="1">
        <v>100</v>
      </c>
      <c r="D2652" s="1">
        <v>1</v>
      </c>
      <c r="E2652">
        <v>30</v>
      </c>
      <c r="F2652" t="s">
        <v>18</v>
      </c>
      <c r="G2652" t="str">
        <f t="shared" si="41"/>
        <v>F100-1-30A</v>
      </c>
      <c r="H2652" t="s">
        <v>20</v>
      </c>
      <c r="I2652" t="s">
        <v>20</v>
      </c>
      <c r="M2652" s="7"/>
      <c r="AG2652" t="s">
        <v>322</v>
      </c>
    </row>
    <row r="2653" spans="1:34" x14ac:dyDescent="0.3">
      <c r="A2653" t="s">
        <v>900</v>
      </c>
      <c r="B2653" s="3">
        <v>40773</v>
      </c>
      <c r="C2653" s="1">
        <v>100</v>
      </c>
      <c r="D2653" s="1">
        <v>1</v>
      </c>
      <c r="E2653">
        <v>30</v>
      </c>
      <c r="F2653" t="s">
        <v>19</v>
      </c>
      <c r="G2653" t="str">
        <f t="shared" si="41"/>
        <v>F100-1-30B</v>
      </c>
      <c r="H2653" t="s">
        <v>20</v>
      </c>
      <c r="I2653" t="s">
        <v>20</v>
      </c>
      <c r="J2653" t="s">
        <v>21</v>
      </c>
      <c r="M2653" s="7"/>
      <c r="AG2653" t="s">
        <v>322</v>
      </c>
    </row>
    <row r="2654" spans="1:34" x14ac:dyDescent="0.3">
      <c r="A2654" t="s">
        <v>900</v>
      </c>
      <c r="B2654" s="3">
        <v>40773</v>
      </c>
      <c r="C2654" s="1">
        <v>100</v>
      </c>
      <c r="D2654" s="1">
        <v>1</v>
      </c>
      <c r="E2654">
        <v>31</v>
      </c>
      <c r="F2654" t="s">
        <v>18</v>
      </c>
      <c r="G2654" t="str">
        <f t="shared" si="41"/>
        <v>F100-1-31A</v>
      </c>
      <c r="H2654" t="s">
        <v>22</v>
      </c>
      <c r="I2654" t="s">
        <v>23</v>
      </c>
      <c r="K2654" t="s">
        <v>30</v>
      </c>
      <c r="L2654" t="s">
        <v>71</v>
      </c>
      <c r="M2654" s="7" t="s">
        <v>563</v>
      </c>
      <c r="AF2654" t="s">
        <v>544</v>
      </c>
      <c r="AG2654" t="s">
        <v>322</v>
      </c>
    </row>
    <row r="2655" spans="1:34" x14ac:dyDescent="0.3">
      <c r="A2655" t="s">
        <v>900</v>
      </c>
      <c r="B2655" s="3">
        <v>40773</v>
      </c>
      <c r="C2655" s="1">
        <v>100</v>
      </c>
      <c r="D2655" s="1">
        <v>1</v>
      </c>
      <c r="E2655">
        <v>31</v>
      </c>
      <c r="F2655" t="s">
        <v>19</v>
      </c>
      <c r="G2655" t="str">
        <f t="shared" si="41"/>
        <v>F100-1-31B</v>
      </c>
      <c r="H2655" t="s">
        <v>22</v>
      </c>
      <c r="I2655" t="s">
        <v>23</v>
      </c>
      <c r="K2655" t="s">
        <v>86</v>
      </c>
      <c r="L2655" t="s">
        <v>71</v>
      </c>
      <c r="M2655" s="7" t="s">
        <v>606</v>
      </c>
      <c r="AF2655" t="s">
        <v>544</v>
      </c>
      <c r="AG2655" t="s">
        <v>322</v>
      </c>
    </row>
    <row r="2656" spans="1:34" x14ac:dyDescent="0.3">
      <c r="A2656" t="s">
        <v>900</v>
      </c>
      <c r="B2656" s="3">
        <v>40773</v>
      </c>
      <c r="C2656" s="1">
        <v>100</v>
      </c>
      <c r="D2656" s="1">
        <v>1</v>
      </c>
      <c r="E2656">
        <v>32</v>
      </c>
      <c r="F2656" t="s">
        <v>18</v>
      </c>
      <c r="G2656" t="str">
        <f t="shared" si="41"/>
        <v>F100-1-32A</v>
      </c>
      <c r="H2656" t="s">
        <v>20</v>
      </c>
      <c r="I2656" t="s">
        <v>20</v>
      </c>
      <c r="M2656" s="7"/>
      <c r="AG2656" t="s">
        <v>322</v>
      </c>
    </row>
    <row r="2657" spans="1:33" x14ac:dyDescent="0.3">
      <c r="A2657" t="s">
        <v>900</v>
      </c>
      <c r="B2657" s="3">
        <v>40773</v>
      </c>
      <c r="C2657" s="1">
        <v>100</v>
      </c>
      <c r="D2657" s="1">
        <v>1</v>
      </c>
      <c r="E2657">
        <v>32</v>
      </c>
      <c r="F2657" t="s">
        <v>19</v>
      </c>
      <c r="G2657" t="str">
        <f t="shared" si="41"/>
        <v>F100-1-32B</v>
      </c>
      <c r="H2657" t="s">
        <v>20</v>
      </c>
      <c r="I2657" t="s">
        <v>20</v>
      </c>
      <c r="M2657" s="7"/>
      <c r="AG2657" t="s">
        <v>322</v>
      </c>
    </row>
    <row r="2658" spans="1:33" x14ac:dyDescent="0.3">
      <c r="A2658" t="s">
        <v>900</v>
      </c>
      <c r="B2658" s="3">
        <v>40773</v>
      </c>
      <c r="C2658" s="1">
        <v>100</v>
      </c>
      <c r="D2658" s="1">
        <v>1</v>
      </c>
      <c r="E2658">
        <v>33</v>
      </c>
      <c r="F2658" t="s">
        <v>18</v>
      </c>
      <c r="G2658" t="str">
        <f t="shared" si="41"/>
        <v>F100-1-33A</v>
      </c>
      <c r="H2658" t="s">
        <v>22</v>
      </c>
      <c r="I2658" t="s">
        <v>23</v>
      </c>
      <c r="K2658" t="s">
        <v>35</v>
      </c>
      <c r="L2658" t="s">
        <v>71</v>
      </c>
      <c r="M2658" s="7" t="s">
        <v>610</v>
      </c>
      <c r="AF2658" t="s">
        <v>544</v>
      </c>
      <c r="AG2658" t="s">
        <v>322</v>
      </c>
    </row>
    <row r="2659" spans="1:33" x14ac:dyDescent="0.3">
      <c r="A2659" t="s">
        <v>900</v>
      </c>
      <c r="B2659" s="3">
        <v>40773</v>
      </c>
      <c r="C2659" s="1">
        <v>100</v>
      </c>
      <c r="D2659" s="1">
        <v>1</v>
      </c>
      <c r="E2659">
        <v>33</v>
      </c>
      <c r="F2659" t="s">
        <v>19</v>
      </c>
      <c r="G2659" t="str">
        <f t="shared" si="41"/>
        <v>F100-1-33B</v>
      </c>
      <c r="H2659" t="s">
        <v>649</v>
      </c>
      <c r="I2659" t="s">
        <v>649</v>
      </c>
      <c r="M2659" s="7"/>
      <c r="AG2659" t="s">
        <v>322</v>
      </c>
    </row>
    <row r="2660" spans="1:33" x14ac:dyDescent="0.3">
      <c r="A2660" t="s">
        <v>900</v>
      </c>
      <c r="B2660" s="3">
        <v>40773</v>
      </c>
      <c r="C2660" s="1">
        <v>100</v>
      </c>
      <c r="D2660" s="1">
        <v>1</v>
      </c>
      <c r="E2660">
        <v>34</v>
      </c>
      <c r="F2660" t="s">
        <v>18</v>
      </c>
      <c r="G2660" t="str">
        <f t="shared" si="41"/>
        <v>F100-1-34A</v>
      </c>
      <c r="H2660" t="s">
        <v>649</v>
      </c>
      <c r="I2660" t="s">
        <v>649</v>
      </c>
      <c r="M2660" s="7"/>
      <c r="AG2660" t="s">
        <v>322</v>
      </c>
    </row>
    <row r="2661" spans="1:33" x14ac:dyDescent="0.3">
      <c r="A2661" t="s">
        <v>900</v>
      </c>
      <c r="B2661" s="3">
        <v>40773</v>
      </c>
      <c r="C2661" s="1">
        <v>100</v>
      </c>
      <c r="D2661" s="1">
        <v>1</v>
      </c>
      <c r="E2661">
        <v>34</v>
      </c>
      <c r="F2661" t="s">
        <v>19</v>
      </c>
      <c r="G2661" t="str">
        <f t="shared" si="41"/>
        <v>F100-1-34B</v>
      </c>
      <c r="H2661" t="s">
        <v>649</v>
      </c>
      <c r="I2661" t="s">
        <v>649</v>
      </c>
      <c r="M2661" s="7"/>
      <c r="AG2661" t="s">
        <v>322</v>
      </c>
    </row>
    <row r="2662" spans="1:33" x14ac:dyDescent="0.3">
      <c r="A2662" t="s">
        <v>900</v>
      </c>
      <c r="B2662" s="3">
        <v>40773</v>
      </c>
      <c r="C2662" s="1">
        <v>100</v>
      </c>
      <c r="D2662" s="1">
        <v>1</v>
      </c>
      <c r="E2662">
        <v>35</v>
      </c>
      <c r="F2662" t="s">
        <v>18</v>
      </c>
      <c r="G2662" t="str">
        <f t="shared" si="41"/>
        <v>F100-1-35A</v>
      </c>
      <c r="H2662" t="s">
        <v>649</v>
      </c>
      <c r="I2662" t="s">
        <v>649</v>
      </c>
      <c r="M2662" s="7"/>
      <c r="AG2662" t="s">
        <v>322</v>
      </c>
    </row>
    <row r="2663" spans="1:33" x14ac:dyDescent="0.3">
      <c r="A2663" t="s">
        <v>900</v>
      </c>
      <c r="B2663" s="3">
        <v>40773</v>
      </c>
      <c r="C2663" s="1">
        <v>100</v>
      </c>
      <c r="D2663" s="1">
        <v>1</v>
      </c>
      <c r="E2663">
        <v>35</v>
      </c>
      <c r="F2663" t="s">
        <v>19</v>
      </c>
      <c r="G2663" t="str">
        <f t="shared" si="41"/>
        <v>F100-1-35B</v>
      </c>
      <c r="H2663" t="s">
        <v>649</v>
      </c>
      <c r="I2663" t="s">
        <v>649</v>
      </c>
      <c r="M2663" s="7"/>
      <c r="AG2663" t="s">
        <v>322</v>
      </c>
    </row>
    <row r="2664" spans="1:33" x14ac:dyDescent="0.3">
      <c r="A2664" t="s">
        <v>900</v>
      </c>
      <c r="B2664" s="3">
        <v>40773</v>
      </c>
      <c r="C2664" s="1">
        <v>100</v>
      </c>
      <c r="D2664" s="1">
        <v>1</v>
      </c>
      <c r="E2664">
        <v>36</v>
      </c>
      <c r="F2664" t="s">
        <v>18</v>
      </c>
      <c r="G2664" t="str">
        <f t="shared" si="41"/>
        <v>F100-1-36A</v>
      </c>
      <c r="H2664" t="s">
        <v>22</v>
      </c>
      <c r="I2664" t="s">
        <v>23</v>
      </c>
      <c r="K2664" t="s">
        <v>35</v>
      </c>
      <c r="L2664" t="s">
        <v>71</v>
      </c>
      <c r="M2664" s="7" t="s">
        <v>574</v>
      </c>
      <c r="AF2664" t="s">
        <v>544</v>
      </c>
      <c r="AG2664" t="s">
        <v>322</v>
      </c>
    </row>
    <row r="2665" spans="1:33" x14ac:dyDescent="0.3">
      <c r="A2665" t="s">
        <v>900</v>
      </c>
      <c r="B2665" s="3">
        <v>40773</v>
      </c>
      <c r="C2665" s="1">
        <v>100</v>
      </c>
      <c r="D2665" s="1">
        <v>1</v>
      </c>
      <c r="E2665">
        <v>36</v>
      </c>
      <c r="F2665" t="s">
        <v>19</v>
      </c>
      <c r="G2665" t="str">
        <f t="shared" si="41"/>
        <v>F100-1-36B</v>
      </c>
      <c r="H2665" t="s">
        <v>649</v>
      </c>
      <c r="I2665" t="s">
        <v>649</v>
      </c>
      <c r="M2665" s="7"/>
      <c r="AG2665" t="s">
        <v>322</v>
      </c>
    </row>
    <row r="2666" spans="1:33" x14ac:dyDescent="0.3">
      <c r="A2666" t="s">
        <v>900</v>
      </c>
      <c r="B2666" s="3">
        <v>40773</v>
      </c>
      <c r="C2666" s="1">
        <v>100</v>
      </c>
      <c r="D2666" s="1">
        <v>1</v>
      </c>
      <c r="E2666">
        <v>37</v>
      </c>
      <c r="F2666" t="s">
        <v>18</v>
      </c>
      <c r="G2666" t="str">
        <f t="shared" si="41"/>
        <v>F100-1-37A</v>
      </c>
      <c r="H2666" t="s">
        <v>649</v>
      </c>
      <c r="I2666" t="s">
        <v>649</v>
      </c>
      <c r="M2666" s="7"/>
      <c r="AG2666" t="s">
        <v>580</v>
      </c>
    </row>
    <row r="2667" spans="1:33" x14ac:dyDescent="0.3">
      <c r="A2667" t="s">
        <v>900</v>
      </c>
      <c r="B2667" s="3">
        <v>40773</v>
      </c>
      <c r="C2667" s="1">
        <v>100</v>
      </c>
      <c r="D2667" s="1">
        <v>1</v>
      </c>
      <c r="E2667">
        <v>37</v>
      </c>
      <c r="F2667" t="s">
        <v>19</v>
      </c>
      <c r="G2667" t="str">
        <f t="shared" si="41"/>
        <v>F100-1-37B</v>
      </c>
      <c r="H2667" t="s">
        <v>22</v>
      </c>
      <c r="I2667" t="s">
        <v>23</v>
      </c>
      <c r="K2667" t="s">
        <v>93</v>
      </c>
      <c r="L2667" t="s">
        <v>26</v>
      </c>
      <c r="M2667" s="7" t="s">
        <v>661</v>
      </c>
      <c r="N2667" t="s">
        <v>27</v>
      </c>
      <c r="O2667" t="s">
        <v>28</v>
      </c>
      <c r="Q2667">
        <v>34.700000000000003</v>
      </c>
      <c r="W2667">
        <v>0</v>
      </c>
      <c r="X2667">
        <v>21</v>
      </c>
      <c r="Y2667">
        <v>112</v>
      </c>
      <c r="Z2667">
        <f>Y2667-X2667</f>
        <v>91</v>
      </c>
      <c r="AF2667" t="s">
        <v>544</v>
      </c>
      <c r="AG2667" t="s">
        <v>580</v>
      </c>
    </row>
    <row r="2668" spans="1:33" x14ac:dyDescent="0.3">
      <c r="A2668" t="s">
        <v>900</v>
      </c>
      <c r="B2668" s="3">
        <v>40773</v>
      </c>
      <c r="C2668" s="1">
        <v>100</v>
      </c>
      <c r="D2668" s="1">
        <v>1</v>
      </c>
      <c r="E2668">
        <v>38</v>
      </c>
      <c r="F2668" t="s">
        <v>18</v>
      </c>
      <c r="G2668" t="str">
        <f t="shared" si="41"/>
        <v>F100-1-38A</v>
      </c>
      <c r="H2668" t="s">
        <v>22</v>
      </c>
      <c r="I2668" t="s">
        <v>20</v>
      </c>
      <c r="M2668" s="7"/>
      <c r="AG2668" t="s">
        <v>580</v>
      </c>
    </row>
    <row r="2669" spans="1:33" x14ac:dyDescent="0.3">
      <c r="A2669" t="s">
        <v>900</v>
      </c>
      <c r="B2669" s="3">
        <v>40773</v>
      </c>
      <c r="C2669" s="1">
        <v>100</v>
      </c>
      <c r="D2669" s="1">
        <v>1</v>
      </c>
      <c r="E2669">
        <v>38</v>
      </c>
      <c r="F2669" t="s">
        <v>19</v>
      </c>
      <c r="G2669" t="str">
        <f t="shared" si="41"/>
        <v>F100-1-38B</v>
      </c>
      <c r="H2669" t="s">
        <v>22</v>
      </c>
      <c r="I2669" t="s">
        <v>20</v>
      </c>
      <c r="M2669" s="7"/>
      <c r="AG2669" t="s">
        <v>580</v>
      </c>
    </row>
    <row r="2670" spans="1:33" x14ac:dyDescent="0.3">
      <c r="A2670" t="s">
        <v>900</v>
      </c>
      <c r="B2670" s="3">
        <v>40773</v>
      </c>
      <c r="C2670" s="1">
        <v>100</v>
      </c>
      <c r="D2670" s="1">
        <v>1</v>
      </c>
      <c r="E2670">
        <v>39</v>
      </c>
      <c r="F2670" t="s">
        <v>18</v>
      </c>
      <c r="G2670" t="str">
        <f t="shared" si="41"/>
        <v>F100-1-39A</v>
      </c>
      <c r="H2670" t="s">
        <v>649</v>
      </c>
      <c r="I2670" t="s">
        <v>649</v>
      </c>
      <c r="M2670" s="7"/>
      <c r="AG2670" t="s">
        <v>580</v>
      </c>
    </row>
    <row r="2671" spans="1:33" x14ac:dyDescent="0.3">
      <c r="A2671" t="s">
        <v>900</v>
      </c>
      <c r="B2671" s="3">
        <v>40773</v>
      </c>
      <c r="C2671" s="1">
        <v>100</v>
      </c>
      <c r="D2671" s="1">
        <v>1</v>
      </c>
      <c r="E2671">
        <v>39</v>
      </c>
      <c r="F2671" t="s">
        <v>19</v>
      </c>
      <c r="G2671" t="str">
        <f t="shared" si="41"/>
        <v>F100-1-39B</v>
      </c>
      <c r="H2671" t="s">
        <v>22</v>
      </c>
      <c r="I2671" t="s">
        <v>23</v>
      </c>
      <c r="K2671" t="s">
        <v>25</v>
      </c>
      <c r="L2671" t="s">
        <v>71</v>
      </c>
      <c r="M2671" s="7" t="s">
        <v>562</v>
      </c>
      <c r="AF2671" t="s">
        <v>544</v>
      </c>
      <c r="AG2671" t="s">
        <v>580</v>
      </c>
    </row>
    <row r="2672" spans="1:33" x14ac:dyDescent="0.3">
      <c r="A2672" t="s">
        <v>900</v>
      </c>
      <c r="B2672" s="3">
        <v>40773</v>
      </c>
      <c r="C2672" s="1">
        <v>100</v>
      </c>
      <c r="D2672" s="1">
        <v>1</v>
      </c>
      <c r="E2672">
        <v>40</v>
      </c>
      <c r="F2672" t="s">
        <v>18</v>
      </c>
      <c r="G2672" t="str">
        <f t="shared" si="41"/>
        <v>F100-1-40A</v>
      </c>
      <c r="H2672" t="s">
        <v>22</v>
      </c>
      <c r="I2672" t="s">
        <v>23</v>
      </c>
      <c r="K2672" t="s">
        <v>30</v>
      </c>
      <c r="L2672" t="s">
        <v>71</v>
      </c>
      <c r="M2672" s="7" t="s">
        <v>636</v>
      </c>
      <c r="AF2672" t="s">
        <v>544</v>
      </c>
      <c r="AG2672" t="s">
        <v>580</v>
      </c>
    </row>
    <row r="2673" spans="1:33" x14ac:dyDescent="0.3">
      <c r="A2673" t="s">
        <v>900</v>
      </c>
      <c r="B2673" s="3">
        <v>40773</v>
      </c>
      <c r="C2673" s="1">
        <v>100</v>
      </c>
      <c r="D2673" s="1">
        <v>1</v>
      </c>
      <c r="E2673">
        <v>40</v>
      </c>
      <c r="F2673" t="s">
        <v>19</v>
      </c>
      <c r="G2673" t="str">
        <f t="shared" si="41"/>
        <v>F100-1-40B</v>
      </c>
      <c r="H2673" t="s">
        <v>22</v>
      </c>
      <c r="I2673" t="s">
        <v>23</v>
      </c>
      <c r="K2673" t="s">
        <v>25</v>
      </c>
      <c r="L2673" t="s">
        <v>71</v>
      </c>
      <c r="M2673" s="7" t="s">
        <v>573</v>
      </c>
      <c r="AF2673" t="s">
        <v>544</v>
      </c>
      <c r="AG2673" t="s">
        <v>580</v>
      </c>
    </row>
    <row r="2674" spans="1:33" x14ac:dyDescent="0.3">
      <c r="A2674" t="s">
        <v>900</v>
      </c>
      <c r="B2674" s="3">
        <v>40773</v>
      </c>
      <c r="C2674" s="1">
        <v>100</v>
      </c>
      <c r="D2674" s="1">
        <v>1</v>
      </c>
      <c r="E2674">
        <v>41</v>
      </c>
      <c r="F2674" t="s">
        <v>18</v>
      </c>
      <c r="G2674" t="str">
        <f t="shared" si="41"/>
        <v>F100-1-41A</v>
      </c>
      <c r="H2674" t="s">
        <v>649</v>
      </c>
      <c r="I2674" t="s">
        <v>649</v>
      </c>
      <c r="M2674" s="7"/>
      <c r="AG2674" t="s">
        <v>580</v>
      </c>
    </row>
    <row r="2675" spans="1:33" x14ac:dyDescent="0.3">
      <c r="A2675" t="s">
        <v>900</v>
      </c>
      <c r="B2675" s="3">
        <v>40773</v>
      </c>
      <c r="C2675" s="1">
        <v>100</v>
      </c>
      <c r="D2675" s="1">
        <v>1</v>
      </c>
      <c r="E2675">
        <v>41</v>
      </c>
      <c r="F2675" t="s">
        <v>19</v>
      </c>
      <c r="G2675" t="str">
        <f t="shared" si="41"/>
        <v>F100-1-41B</v>
      </c>
      <c r="H2675" t="s">
        <v>649</v>
      </c>
      <c r="I2675" t="s">
        <v>649</v>
      </c>
      <c r="M2675" s="7"/>
      <c r="AG2675" t="s">
        <v>580</v>
      </c>
    </row>
    <row r="2676" spans="1:33" x14ac:dyDescent="0.3">
      <c r="A2676" t="s">
        <v>900</v>
      </c>
      <c r="B2676" s="3">
        <v>40773</v>
      </c>
      <c r="C2676" s="1">
        <v>100</v>
      </c>
      <c r="D2676" s="1">
        <v>1</v>
      </c>
      <c r="E2676">
        <v>42</v>
      </c>
      <c r="F2676" t="s">
        <v>18</v>
      </c>
      <c r="G2676" t="str">
        <f t="shared" si="41"/>
        <v>F100-1-42A</v>
      </c>
      <c r="H2676" t="s">
        <v>649</v>
      </c>
      <c r="I2676" t="s">
        <v>649</v>
      </c>
      <c r="M2676" s="7"/>
      <c r="AG2676" t="s">
        <v>580</v>
      </c>
    </row>
    <row r="2677" spans="1:33" x14ac:dyDescent="0.3">
      <c r="A2677" t="s">
        <v>900</v>
      </c>
      <c r="B2677" s="3">
        <v>40773</v>
      </c>
      <c r="C2677" s="1">
        <v>100</v>
      </c>
      <c r="D2677" s="1">
        <v>1</v>
      </c>
      <c r="E2677">
        <v>42</v>
      </c>
      <c r="F2677" t="s">
        <v>19</v>
      </c>
      <c r="G2677" t="str">
        <f t="shared" si="41"/>
        <v>F100-1-42B</v>
      </c>
      <c r="H2677" t="s">
        <v>649</v>
      </c>
      <c r="I2677" t="s">
        <v>649</v>
      </c>
      <c r="M2677" s="7"/>
      <c r="AG2677" t="s">
        <v>580</v>
      </c>
    </row>
    <row r="2678" spans="1:33" x14ac:dyDescent="0.3">
      <c r="A2678" t="s">
        <v>900</v>
      </c>
      <c r="B2678" s="3">
        <v>40773</v>
      </c>
      <c r="C2678" s="1">
        <v>100</v>
      </c>
      <c r="D2678" s="1">
        <v>1</v>
      </c>
      <c r="E2678">
        <v>43</v>
      </c>
      <c r="F2678" t="s">
        <v>18</v>
      </c>
      <c r="G2678" t="str">
        <f t="shared" si="41"/>
        <v>F100-1-43A</v>
      </c>
      <c r="H2678" t="s">
        <v>649</v>
      </c>
      <c r="I2678" t="s">
        <v>649</v>
      </c>
      <c r="M2678" s="7"/>
      <c r="AG2678" t="s">
        <v>580</v>
      </c>
    </row>
    <row r="2679" spans="1:33" x14ac:dyDescent="0.3">
      <c r="A2679" t="s">
        <v>900</v>
      </c>
      <c r="B2679" s="3">
        <v>40773</v>
      </c>
      <c r="C2679" s="1">
        <v>100</v>
      </c>
      <c r="D2679" s="1">
        <v>1</v>
      </c>
      <c r="E2679">
        <v>43</v>
      </c>
      <c r="F2679" t="s">
        <v>19</v>
      </c>
      <c r="G2679" t="str">
        <f t="shared" si="41"/>
        <v>F100-1-43B</v>
      </c>
      <c r="H2679" t="s">
        <v>649</v>
      </c>
      <c r="I2679" t="s">
        <v>649</v>
      </c>
      <c r="M2679" s="7"/>
      <c r="AG2679" t="s">
        <v>580</v>
      </c>
    </row>
    <row r="2680" spans="1:33" x14ac:dyDescent="0.3">
      <c r="A2680" t="s">
        <v>900</v>
      </c>
      <c r="B2680" s="3">
        <v>40773</v>
      </c>
      <c r="C2680" s="1">
        <v>100</v>
      </c>
      <c r="D2680" s="1">
        <v>1</v>
      </c>
      <c r="E2680">
        <v>44</v>
      </c>
      <c r="F2680" t="s">
        <v>18</v>
      </c>
      <c r="G2680" t="str">
        <f t="shared" si="41"/>
        <v>F100-1-44A</v>
      </c>
      <c r="H2680" t="s">
        <v>22</v>
      </c>
      <c r="I2680" t="s">
        <v>23</v>
      </c>
      <c r="K2680" t="s">
        <v>35</v>
      </c>
      <c r="L2680" t="s">
        <v>71</v>
      </c>
      <c r="M2680" s="7" t="s">
        <v>613</v>
      </c>
      <c r="AF2680" t="s">
        <v>544</v>
      </c>
      <c r="AG2680" t="s">
        <v>580</v>
      </c>
    </row>
    <row r="2681" spans="1:33" x14ac:dyDescent="0.3">
      <c r="A2681" t="s">
        <v>900</v>
      </c>
      <c r="B2681" s="3">
        <v>40773</v>
      </c>
      <c r="C2681" s="1">
        <v>100</v>
      </c>
      <c r="D2681" s="1">
        <v>1</v>
      </c>
      <c r="E2681">
        <v>44</v>
      </c>
      <c r="F2681" t="s">
        <v>19</v>
      </c>
      <c r="G2681" t="str">
        <f t="shared" si="41"/>
        <v>F100-1-44B</v>
      </c>
      <c r="H2681" t="s">
        <v>22</v>
      </c>
      <c r="I2681" t="s">
        <v>23</v>
      </c>
      <c r="K2681" t="s">
        <v>30</v>
      </c>
      <c r="L2681" t="s">
        <v>71</v>
      </c>
      <c r="M2681" s="7" t="s">
        <v>591</v>
      </c>
      <c r="AF2681" t="s">
        <v>544</v>
      </c>
      <c r="AG2681" t="s">
        <v>580</v>
      </c>
    </row>
    <row r="2682" spans="1:33" x14ac:dyDescent="0.3">
      <c r="A2682" t="s">
        <v>900</v>
      </c>
      <c r="B2682" s="3">
        <v>40773</v>
      </c>
      <c r="C2682" s="1">
        <v>100</v>
      </c>
      <c r="D2682" s="1">
        <v>1</v>
      </c>
      <c r="E2682">
        <v>45</v>
      </c>
      <c r="F2682" t="s">
        <v>18</v>
      </c>
      <c r="G2682" t="str">
        <f t="shared" si="41"/>
        <v>F100-1-45A</v>
      </c>
      <c r="H2682" t="s">
        <v>22</v>
      </c>
      <c r="I2682" t="s">
        <v>23</v>
      </c>
      <c r="K2682" t="s">
        <v>25</v>
      </c>
      <c r="L2682" t="s">
        <v>71</v>
      </c>
      <c r="M2682" s="7" t="s">
        <v>588</v>
      </c>
      <c r="AF2682" t="s">
        <v>544</v>
      </c>
      <c r="AG2682" t="s">
        <v>580</v>
      </c>
    </row>
    <row r="2683" spans="1:33" x14ac:dyDescent="0.3">
      <c r="A2683" t="s">
        <v>900</v>
      </c>
      <c r="B2683" s="3">
        <v>40773</v>
      </c>
      <c r="C2683" s="1">
        <v>100</v>
      </c>
      <c r="D2683" s="1">
        <v>1</v>
      </c>
      <c r="E2683">
        <v>45</v>
      </c>
      <c r="F2683" t="s">
        <v>19</v>
      </c>
      <c r="G2683" t="str">
        <f t="shared" si="41"/>
        <v>F100-1-45B</v>
      </c>
      <c r="H2683" t="s">
        <v>649</v>
      </c>
      <c r="I2683" t="s">
        <v>649</v>
      </c>
      <c r="M2683" s="7"/>
      <c r="AG2683" t="s">
        <v>580</v>
      </c>
    </row>
    <row r="2684" spans="1:33" x14ac:dyDescent="0.3">
      <c r="A2684" t="s">
        <v>900</v>
      </c>
      <c r="B2684" s="3">
        <v>40773</v>
      </c>
      <c r="C2684" s="1">
        <v>100</v>
      </c>
      <c r="D2684" s="1">
        <v>1</v>
      </c>
      <c r="E2684">
        <v>46</v>
      </c>
      <c r="F2684" t="s">
        <v>18</v>
      </c>
      <c r="G2684" t="str">
        <f t="shared" si="41"/>
        <v>F100-1-46A</v>
      </c>
      <c r="H2684" t="s">
        <v>649</v>
      </c>
      <c r="I2684" t="s">
        <v>649</v>
      </c>
      <c r="M2684" s="7"/>
      <c r="AG2684" t="s">
        <v>580</v>
      </c>
    </row>
    <row r="2685" spans="1:33" x14ac:dyDescent="0.3">
      <c r="A2685" t="s">
        <v>900</v>
      </c>
      <c r="B2685" s="3">
        <v>40773</v>
      </c>
      <c r="C2685" s="1">
        <v>100</v>
      </c>
      <c r="D2685" s="1">
        <v>1</v>
      </c>
      <c r="E2685">
        <v>46</v>
      </c>
      <c r="F2685" t="s">
        <v>19</v>
      </c>
      <c r="G2685" t="str">
        <f t="shared" si="41"/>
        <v>F100-1-46B</v>
      </c>
      <c r="H2685" t="s">
        <v>649</v>
      </c>
      <c r="I2685" t="s">
        <v>649</v>
      </c>
      <c r="M2685" s="7"/>
      <c r="AG2685" t="s">
        <v>580</v>
      </c>
    </row>
    <row r="2686" spans="1:33" x14ac:dyDescent="0.3">
      <c r="A2686" t="s">
        <v>900</v>
      </c>
      <c r="B2686" s="3">
        <v>40773</v>
      </c>
      <c r="C2686" s="1">
        <v>100</v>
      </c>
      <c r="D2686" s="1">
        <v>1</v>
      </c>
      <c r="E2686">
        <v>47</v>
      </c>
      <c r="F2686" t="s">
        <v>18</v>
      </c>
      <c r="G2686" t="str">
        <f t="shared" si="41"/>
        <v>F100-1-47A</v>
      </c>
      <c r="H2686" t="s">
        <v>649</v>
      </c>
      <c r="I2686" t="s">
        <v>649</v>
      </c>
      <c r="M2686" s="7"/>
      <c r="AG2686" t="s">
        <v>580</v>
      </c>
    </row>
    <row r="2687" spans="1:33" x14ac:dyDescent="0.3">
      <c r="A2687" t="s">
        <v>900</v>
      </c>
      <c r="B2687" s="3">
        <v>40773</v>
      </c>
      <c r="C2687" s="1">
        <v>100</v>
      </c>
      <c r="D2687" s="1">
        <v>1</v>
      </c>
      <c r="E2687">
        <v>47</v>
      </c>
      <c r="F2687" t="s">
        <v>19</v>
      </c>
      <c r="G2687" t="str">
        <f t="shared" si="41"/>
        <v>F100-1-47B</v>
      </c>
      <c r="H2687" t="s">
        <v>22</v>
      </c>
      <c r="I2687" t="s">
        <v>23</v>
      </c>
      <c r="K2687" t="s">
        <v>30</v>
      </c>
      <c r="L2687" t="s">
        <v>71</v>
      </c>
      <c r="M2687" s="7" t="s">
        <v>571</v>
      </c>
      <c r="AF2687" t="s">
        <v>544</v>
      </c>
      <c r="AG2687" t="s">
        <v>580</v>
      </c>
    </row>
    <row r="2688" spans="1:33" x14ac:dyDescent="0.3">
      <c r="A2688" t="s">
        <v>900</v>
      </c>
      <c r="B2688" s="3">
        <v>40773</v>
      </c>
      <c r="C2688" s="1">
        <v>100</v>
      </c>
      <c r="D2688" s="1">
        <v>1</v>
      </c>
      <c r="E2688">
        <v>48</v>
      </c>
      <c r="F2688" t="s">
        <v>18</v>
      </c>
      <c r="G2688" t="str">
        <f t="shared" si="41"/>
        <v>F100-1-48A</v>
      </c>
      <c r="H2688" t="s">
        <v>22</v>
      </c>
      <c r="I2688" t="s">
        <v>23</v>
      </c>
      <c r="K2688" t="s">
        <v>35</v>
      </c>
      <c r="L2688" t="s">
        <v>71</v>
      </c>
      <c r="M2688" s="7" t="s">
        <v>648</v>
      </c>
      <c r="AF2688" t="s">
        <v>544</v>
      </c>
      <c r="AG2688" t="s">
        <v>580</v>
      </c>
    </row>
    <row r="2689" spans="1:35" x14ac:dyDescent="0.3">
      <c r="A2689" t="s">
        <v>900</v>
      </c>
      <c r="B2689" s="3">
        <v>40773</v>
      </c>
      <c r="C2689" s="1">
        <v>100</v>
      </c>
      <c r="D2689" s="1">
        <v>1</v>
      </c>
      <c r="E2689">
        <v>48</v>
      </c>
      <c r="F2689" t="s">
        <v>19</v>
      </c>
      <c r="G2689" t="str">
        <f t="shared" si="41"/>
        <v>F100-1-48B</v>
      </c>
      <c r="H2689" t="s">
        <v>649</v>
      </c>
      <c r="I2689" t="s">
        <v>649</v>
      </c>
      <c r="M2689" s="7"/>
      <c r="AG2689" t="s">
        <v>580</v>
      </c>
    </row>
    <row r="2690" spans="1:35" x14ac:dyDescent="0.3">
      <c r="A2690" t="s">
        <v>901</v>
      </c>
      <c r="B2690" s="3">
        <v>41079</v>
      </c>
      <c r="C2690" s="1">
        <v>100</v>
      </c>
      <c r="D2690" s="1">
        <v>2</v>
      </c>
      <c r="E2690">
        <v>1</v>
      </c>
      <c r="F2690" t="s">
        <v>18</v>
      </c>
      <c r="G2690" t="str">
        <f t="shared" si="41"/>
        <v>F100-2-1A</v>
      </c>
      <c r="H2690" t="s">
        <v>20</v>
      </c>
      <c r="I2690" t="s">
        <v>23</v>
      </c>
      <c r="M2690" s="7"/>
      <c r="AG2690" t="s">
        <v>662</v>
      </c>
    </row>
    <row r="2691" spans="1:35" x14ac:dyDescent="0.3">
      <c r="A2691" t="s">
        <v>901</v>
      </c>
      <c r="B2691" s="3">
        <v>41079</v>
      </c>
      <c r="C2691" s="1">
        <v>100</v>
      </c>
      <c r="D2691" s="1">
        <v>2</v>
      </c>
      <c r="E2691">
        <v>1</v>
      </c>
      <c r="F2691" t="s">
        <v>19</v>
      </c>
      <c r="G2691" t="str">
        <f t="shared" ref="G2691:G2754" si="42">"F"&amp;C2691&amp;"-"&amp;D2691&amp;"-"&amp;E2691&amp;UPPER(F2691)</f>
        <v>F100-2-1B</v>
      </c>
      <c r="H2691" t="s">
        <v>20</v>
      </c>
      <c r="I2691" t="s">
        <v>20</v>
      </c>
      <c r="M2691" s="7"/>
      <c r="AG2691" t="s">
        <v>662</v>
      </c>
    </row>
    <row r="2692" spans="1:35" x14ac:dyDescent="0.3">
      <c r="A2692" t="s">
        <v>901</v>
      </c>
      <c r="B2692" s="3">
        <v>41079</v>
      </c>
      <c r="C2692" s="1">
        <v>100</v>
      </c>
      <c r="D2692" s="1">
        <v>2</v>
      </c>
      <c r="E2692">
        <v>2</v>
      </c>
      <c r="F2692" t="s">
        <v>18</v>
      </c>
      <c r="G2692" t="str">
        <f t="shared" si="42"/>
        <v>F100-2-2A</v>
      </c>
      <c r="H2692" t="s">
        <v>20</v>
      </c>
      <c r="I2692" t="s">
        <v>20</v>
      </c>
      <c r="M2692" s="7"/>
      <c r="AG2692" t="s">
        <v>662</v>
      </c>
    </row>
    <row r="2693" spans="1:35" x14ac:dyDescent="0.3">
      <c r="A2693" t="s">
        <v>901</v>
      </c>
      <c r="B2693" s="3">
        <v>41079</v>
      </c>
      <c r="C2693" s="1">
        <v>100</v>
      </c>
      <c r="D2693" s="1">
        <v>2</v>
      </c>
      <c r="E2693">
        <v>2</v>
      </c>
      <c r="F2693" t="s">
        <v>19</v>
      </c>
      <c r="G2693" t="str">
        <f t="shared" si="42"/>
        <v>F100-2-2B</v>
      </c>
      <c r="H2693" t="s">
        <v>20</v>
      </c>
      <c r="I2693" t="s">
        <v>20</v>
      </c>
      <c r="J2693" t="s">
        <v>21</v>
      </c>
      <c r="M2693" s="7"/>
      <c r="AG2693" t="s">
        <v>662</v>
      </c>
    </row>
    <row r="2694" spans="1:35" x14ac:dyDescent="0.3">
      <c r="A2694" t="s">
        <v>901</v>
      </c>
      <c r="B2694" s="3">
        <v>41079</v>
      </c>
      <c r="C2694" s="1">
        <v>100</v>
      </c>
      <c r="D2694" s="1">
        <v>2</v>
      </c>
      <c r="E2694">
        <v>3</v>
      </c>
      <c r="F2694" t="s">
        <v>18</v>
      </c>
      <c r="G2694" t="str">
        <f t="shared" si="42"/>
        <v>F100-2-3A</v>
      </c>
      <c r="H2694" t="s">
        <v>20</v>
      </c>
      <c r="I2694" t="s">
        <v>20</v>
      </c>
      <c r="J2694" t="s">
        <v>21</v>
      </c>
      <c r="M2694" s="7"/>
      <c r="AG2694" t="s">
        <v>662</v>
      </c>
    </row>
    <row r="2695" spans="1:35" x14ac:dyDescent="0.3">
      <c r="A2695" t="s">
        <v>901</v>
      </c>
      <c r="B2695" s="3">
        <v>41079</v>
      </c>
      <c r="C2695" s="1">
        <v>100</v>
      </c>
      <c r="D2695" s="1">
        <v>2</v>
      </c>
      <c r="E2695">
        <v>3</v>
      </c>
      <c r="F2695" t="s">
        <v>19</v>
      </c>
      <c r="G2695" t="str">
        <f t="shared" si="42"/>
        <v>F100-2-3B</v>
      </c>
      <c r="H2695" t="s">
        <v>20</v>
      </c>
      <c r="I2695" t="s">
        <v>20</v>
      </c>
      <c r="J2695" t="s">
        <v>21</v>
      </c>
      <c r="M2695" s="7"/>
      <c r="AG2695" t="s">
        <v>662</v>
      </c>
    </row>
    <row r="2696" spans="1:35" x14ac:dyDescent="0.3">
      <c r="A2696" t="s">
        <v>901</v>
      </c>
      <c r="B2696" s="3">
        <v>41079</v>
      </c>
      <c r="C2696" s="1">
        <v>100</v>
      </c>
      <c r="D2696" s="1">
        <v>2</v>
      </c>
      <c r="E2696">
        <v>4</v>
      </c>
      <c r="F2696" t="s">
        <v>18</v>
      </c>
      <c r="G2696" t="str">
        <f t="shared" si="42"/>
        <v>F100-2-4A</v>
      </c>
      <c r="H2696" t="s">
        <v>20</v>
      </c>
      <c r="I2696" t="s">
        <v>24</v>
      </c>
      <c r="J2696" t="s">
        <v>21</v>
      </c>
      <c r="M2696" s="7"/>
      <c r="AG2696" t="s">
        <v>662</v>
      </c>
    </row>
    <row r="2697" spans="1:35" x14ac:dyDescent="0.3">
      <c r="A2697" t="s">
        <v>901</v>
      </c>
      <c r="B2697" s="11">
        <v>41079</v>
      </c>
      <c r="C2697" s="5">
        <v>100</v>
      </c>
      <c r="D2697" s="5">
        <v>2</v>
      </c>
      <c r="E2697" s="6">
        <v>4</v>
      </c>
      <c r="F2697" s="6" t="s">
        <v>19</v>
      </c>
      <c r="G2697" t="str">
        <f t="shared" si="42"/>
        <v>F100-2-4B</v>
      </c>
      <c r="H2697" s="6" t="s">
        <v>22</v>
      </c>
      <c r="I2697" s="6" t="s">
        <v>23</v>
      </c>
      <c r="J2697" s="6"/>
      <c r="K2697" s="6" t="s">
        <v>35</v>
      </c>
      <c r="L2697" s="6" t="s">
        <v>71</v>
      </c>
      <c r="M2697" s="8" t="s">
        <v>444</v>
      </c>
      <c r="N2697" s="6"/>
      <c r="O2697" s="6"/>
      <c r="P2697" s="6"/>
      <c r="Q2697" s="6"/>
      <c r="R2697" s="6"/>
      <c r="S2697" s="6"/>
      <c r="T2697" s="6"/>
      <c r="U2697" s="6"/>
      <c r="V2697" s="6"/>
      <c r="W2697" s="6"/>
      <c r="X2697" s="6"/>
      <c r="Y2697" s="6"/>
      <c r="Z2697" s="6"/>
      <c r="AA2697" s="6"/>
      <c r="AB2697" s="6"/>
      <c r="AC2697" s="6"/>
      <c r="AD2697" s="6"/>
      <c r="AE2697" s="6"/>
      <c r="AF2697" s="6" t="s">
        <v>663</v>
      </c>
      <c r="AG2697" t="s">
        <v>662</v>
      </c>
      <c r="AH2697" s="6"/>
      <c r="AI2697" s="6"/>
    </row>
    <row r="2698" spans="1:35" x14ac:dyDescent="0.3">
      <c r="A2698" t="s">
        <v>901</v>
      </c>
      <c r="B2698" s="11">
        <v>41079</v>
      </c>
      <c r="C2698" s="5">
        <v>100</v>
      </c>
      <c r="D2698" s="1">
        <v>2</v>
      </c>
      <c r="E2698" s="6">
        <v>5</v>
      </c>
      <c r="F2698" s="6" t="s">
        <v>18</v>
      </c>
      <c r="G2698" t="str">
        <f t="shared" si="42"/>
        <v>F100-2-5A</v>
      </c>
      <c r="H2698" s="6" t="s">
        <v>22</v>
      </c>
      <c r="I2698" s="6" t="s">
        <v>23</v>
      </c>
      <c r="J2698" s="6"/>
      <c r="K2698" s="6" t="s">
        <v>30</v>
      </c>
      <c r="L2698" s="6" t="s">
        <v>71</v>
      </c>
      <c r="M2698" s="8" t="s">
        <v>367</v>
      </c>
      <c r="N2698" s="6"/>
      <c r="O2698" s="6"/>
      <c r="P2698" s="6"/>
      <c r="Q2698" s="6"/>
      <c r="R2698" s="6"/>
      <c r="S2698" s="6"/>
      <c r="T2698" s="6"/>
      <c r="U2698" s="6"/>
      <c r="V2698" s="6"/>
      <c r="W2698" s="6"/>
      <c r="X2698" s="6"/>
      <c r="Y2698" s="6"/>
      <c r="Z2698" s="6"/>
      <c r="AA2698" s="6"/>
      <c r="AB2698" s="6"/>
      <c r="AC2698" s="6"/>
      <c r="AD2698" s="6"/>
      <c r="AE2698" s="6"/>
      <c r="AF2698" s="6" t="s">
        <v>663</v>
      </c>
      <c r="AG2698" t="s">
        <v>662</v>
      </c>
      <c r="AH2698" s="6"/>
      <c r="AI2698" s="6"/>
    </row>
    <row r="2699" spans="1:35" x14ac:dyDescent="0.3">
      <c r="A2699" t="s">
        <v>901</v>
      </c>
      <c r="B2699" s="3">
        <v>41079</v>
      </c>
      <c r="C2699" s="1">
        <v>100</v>
      </c>
      <c r="D2699" s="1">
        <v>2</v>
      </c>
      <c r="E2699">
        <v>5</v>
      </c>
      <c r="F2699" t="s">
        <v>19</v>
      </c>
      <c r="G2699" t="str">
        <f t="shared" si="42"/>
        <v>F100-2-5B</v>
      </c>
      <c r="H2699" t="s">
        <v>20</v>
      </c>
      <c r="I2699" t="s">
        <v>20</v>
      </c>
      <c r="M2699" s="7"/>
      <c r="AG2699" t="s">
        <v>662</v>
      </c>
    </row>
    <row r="2700" spans="1:35" x14ac:dyDescent="0.3">
      <c r="A2700" t="s">
        <v>901</v>
      </c>
      <c r="B2700" s="3">
        <v>41079</v>
      </c>
      <c r="C2700" s="1">
        <v>100</v>
      </c>
      <c r="D2700" s="1">
        <v>2</v>
      </c>
      <c r="E2700">
        <v>6</v>
      </c>
      <c r="F2700" t="s">
        <v>18</v>
      </c>
      <c r="G2700" t="str">
        <f t="shared" si="42"/>
        <v>F100-2-6A</v>
      </c>
      <c r="H2700" t="s">
        <v>20</v>
      </c>
      <c r="I2700" t="s">
        <v>20</v>
      </c>
      <c r="J2700" t="s">
        <v>21</v>
      </c>
      <c r="M2700" s="7"/>
      <c r="AG2700" t="s">
        <v>662</v>
      </c>
    </row>
    <row r="2701" spans="1:35" x14ac:dyDescent="0.3">
      <c r="A2701" t="s">
        <v>901</v>
      </c>
      <c r="B2701" s="3">
        <v>41079</v>
      </c>
      <c r="C2701" s="1">
        <v>100</v>
      </c>
      <c r="D2701" s="1">
        <v>2</v>
      </c>
      <c r="E2701">
        <v>6</v>
      </c>
      <c r="F2701" t="s">
        <v>19</v>
      </c>
      <c r="G2701" t="str">
        <f t="shared" si="42"/>
        <v>F100-2-6B</v>
      </c>
      <c r="H2701" t="s">
        <v>20</v>
      </c>
      <c r="I2701" t="s">
        <v>20</v>
      </c>
      <c r="M2701" s="7"/>
      <c r="AG2701" t="s">
        <v>662</v>
      </c>
    </row>
    <row r="2702" spans="1:35" x14ac:dyDescent="0.3">
      <c r="A2702" t="s">
        <v>901</v>
      </c>
      <c r="B2702" s="3">
        <v>41079</v>
      </c>
      <c r="C2702" s="1">
        <v>100</v>
      </c>
      <c r="D2702" s="1">
        <v>2</v>
      </c>
      <c r="E2702">
        <v>7</v>
      </c>
      <c r="F2702" t="s">
        <v>18</v>
      </c>
      <c r="G2702" t="str">
        <f t="shared" si="42"/>
        <v>F100-2-7A</v>
      </c>
      <c r="H2702" t="s">
        <v>20</v>
      </c>
      <c r="I2702" t="s">
        <v>20</v>
      </c>
      <c r="M2702" s="7"/>
      <c r="AG2702" t="s">
        <v>662</v>
      </c>
    </row>
    <row r="2703" spans="1:35" x14ac:dyDescent="0.3">
      <c r="A2703" t="s">
        <v>901</v>
      </c>
      <c r="B2703" s="11">
        <v>41079</v>
      </c>
      <c r="C2703" s="5">
        <v>100</v>
      </c>
      <c r="D2703" s="5">
        <v>2</v>
      </c>
      <c r="E2703" s="6">
        <v>7</v>
      </c>
      <c r="F2703" s="6" t="s">
        <v>19</v>
      </c>
      <c r="G2703" t="str">
        <f t="shared" si="42"/>
        <v>F100-2-7B</v>
      </c>
      <c r="H2703" s="6" t="s">
        <v>22</v>
      </c>
      <c r="I2703" s="6" t="s">
        <v>23</v>
      </c>
      <c r="J2703" s="6"/>
      <c r="K2703" s="6" t="s">
        <v>25</v>
      </c>
      <c r="L2703" s="6" t="s">
        <v>71</v>
      </c>
      <c r="M2703" s="8" t="s">
        <v>374</v>
      </c>
      <c r="N2703" s="6"/>
      <c r="O2703" s="6"/>
      <c r="P2703" s="6"/>
      <c r="Q2703" s="6"/>
      <c r="R2703" s="6"/>
      <c r="S2703" s="6"/>
      <c r="T2703" s="6"/>
      <c r="U2703" s="6"/>
      <c r="V2703" s="6"/>
      <c r="W2703" s="6"/>
      <c r="X2703" s="6"/>
      <c r="Y2703" s="6"/>
      <c r="Z2703" s="6"/>
      <c r="AA2703" s="6"/>
      <c r="AB2703" s="6"/>
      <c r="AC2703" s="6"/>
      <c r="AD2703" s="6"/>
      <c r="AE2703" s="6"/>
      <c r="AF2703" s="6" t="s">
        <v>663</v>
      </c>
      <c r="AG2703" t="s">
        <v>662</v>
      </c>
      <c r="AH2703" s="6"/>
      <c r="AI2703" s="6"/>
    </row>
    <row r="2704" spans="1:35" x14ac:dyDescent="0.3">
      <c r="A2704" t="s">
        <v>901</v>
      </c>
      <c r="B2704" s="3">
        <v>41079</v>
      </c>
      <c r="C2704" s="1">
        <v>100</v>
      </c>
      <c r="D2704" s="1">
        <v>2</v>
      </c>
      <c r="E2704">
        <v>8</v>
      </c>
      <c r="F2704" t="s">
        <v>18</v>
      </c>
      <c r="G2704" t="str">
        <f t="shared" si="42"/>
        <v>F100-2-8A</v>
      </c>
      <c r="H2704" t="s">
        <v>20</v>
      </c>
      <c r="I2704" t="s">
        <v>20</v>
      </c>
      <c r="M2704" s="7"/>
      <c r="AG2704" t="s">
        <v>662</v>
      </c>
    </row>
    <row r="2705" spans="1:33" x14ac:dyDescent="0.3">
      <c r="A2705" t="s">
        <v>901</v>
      </c>
      <c r="B2705" s="3">
        <v>41079</v>
      </c>
      <c r="C2705" s="1">
        <v>100</v>
      </c>
      <c r="D2705" s="1">
        <v>2</v>
      </c>
      <c r="E2705">
        <v>8</v>
      </c>
      <c r="F2705" t="s">
        <v>19</v>
      </c>
      <c r="G2705" t="str">
        <f t="shared" si="42"/>
        <v>F100-2-8B</v>
      </c>
      <c r="H2705" t="s">
        <v>20</v>
      </c>
      <c r="I2705" t="s">
        <v>20</v>
      </c>
      <c r="J2705" t="s">
        <v>21</v>
      </c>
      <c r="M2705" s="7"/>
      <c r="AG2705" t="s">
        <v>662</v>
      </c>
    </row>
    <row r="2706" spans="1:33" x14ac:dyDescent="0.3">
      <c r="A2706" t="s">
        <v>901</v>
      </c>
      <c r="B2706" s="3">
        <v>41079</v>
      </c>
      <c r="C2706" s="1">
        <v>100</v>
      </c>
      <c r="D2706" s="1">
        <v>2</v>
      </c>
      <c r="E2706">
        <v>9</v>
      </c>
      <c r="F2706" t="s">
        <v>18</v>
      </c>
      <c r="G2706" t="str">
        <f t="shared" si="42"/>
        <v>F100-2-9A</v>
      </c>
      <c r="H2706" t="s">
        <v>20</v>
      </c>
      <c r="I2706" t="s">
        <v>20</v>
      </c>
      <c r="M2706" s="7"/>
      <c r="AG2706" t="s">
        <v>662</v>
      </c>
    </row>
    <row r="2707" spans="1:33" x14ac:dyDescent="0.3">
      <c r="A2707" t="s">
        <v>901</v>
      </c>
      <c r="B2707" s="3">
        <v>41079</v>
      </c>
      <c r="C2707" s="1">
        <v>100</v>
      </c>
      <c r="D2707" s="1">
        <v>2</v>
      </c>
      <c r="E2707">
        <v>9</v>
      </c>
      <c r="F2707" t="s">
        <v>19</v>
      </c>
      <c r="G2707" t="str">
        <f t="shared" si="42"/>
        <v>F100-2-9B</v>
      </c>
      <c r="H2707" t="s">
        <v>20</v>
      </c>
      <c r="I2707" t="s">
        <v>20</v>
      </c>
      <c r="M2707" s="7"/>
      <c r="AG2707" t="s">
        <v>662</v>
      </c>
    </row>
    <row r="2708" spans="1:33" x14ac:dyDescent="0.3">
      <c r="A2708" t="s">
        <v>901</v>
      </c>
      <c r="B2708" s="3">
        <v>41079</v>
      </c>
      <c r="C2708" s="1">
        <v>100</v>
      </c>
      <c r="D2708" s="1">
        <v>2</v>
      </c>
      <c r="E2708">
        <v>10</v>
      </c>
      <c r="F2708" t="s">
        <v>18</v>
      </c>
      <c r="G2708" t="str">
        <f t="shared" si="42"/>
        <v>F100-2-10A</v>
      </c>
      <c r="H2708" t="s">
        <v>20</v>
      </c>
      <c r="I2708" t="s">
        <v>20</v>
      </c>
      <c r="M2708" s="7"/>
      <c r="AG2708" t="s">
        <v>662</v>
      </c>
    </row>
    <row r="2709" spans="1:33" x14ac:dyDescent="0.3">
      <c r="A2709" t="s">
        <v>901</v>
      </c>
      <c r="B2709" s="3">
        <v>41079</v>
      </c>
      <c r="C2709" s="1">
        <v>100</v>
      </c>
      <c r="D2709" s="1">
        <v>2</v>
      </c>
      <c r="E2709">
        <v>10</v>
      </c>
      <c r="F2709" t="s">
        <v>19</v>
      </c>
      <c r="G2709" t="str">
        <f t="shared" si="42"/>
        <v>F100-2-10B</v>
      </c>
      <c r="H2709" t="s">
        <v>20</v>
      </c>
      <c r="I2709" t="s">
        <v>20</v>
      </c>
      <c r="J2709" t="s">
        <v>21</v>
      </c>
      <c r="M2709" s="7"/>
      <c r="AG2709" t="s">
        <v>662</v>
      </c>
    </row>
    <row r="2710" spans="1:33" x14ac:dyDescent="0.3">
      <c r="A2710" t="s">
        <v>901</v>
      </c>
      <c r="B2710" s="3">
        <v>41079</v>
      </c>
      <c r="C2710" s="1">
        <v>100</v>
      </c>
      <c r="D2710" s="1">
        <v>2</v>
      </c>
      <c r="E2710">
        <v>11</v>
      </c>
      <c r="F2710" t="s">
        <v>18</v>
      </c>
      <c r="G2710" t="str">
        <f t="shared" si="42"/>
        <v>F100-2-11A</v>
      </c>
      <c r="H2710" t="s">
        <v>22</v>
      </c>
      <c r="I2710" t="s">
        <v>23</v>
      </c>
      <c r="K2710" t="s">
        <v>30</v>
      </c>
      <c r="L2710" t="s">
        <v>71</v>
      </c>
      <c r="M2710" s="7" t="s">
        <v>376</v>
      </c>
      <c r="AF2710" t="s">
        <v>663</v>
      </c>
      <c r="AG2710" t="s">
        <v>662</v>
      </c>
    </row>
    <row r="2711" spans="1:33" x14ac:dyDescent="0.3">
      <c r="A2711" t="s">
        <v>901</v>
      </c>
      <c r="B2711" s="3">
        <v>41079</v>
      </c>
      <c r="C2711" s="1">
        <v>100</v>
      </c>
      <c r="D2711" s="1">
        <v>2</v>
      </c>
      <c r="E2711">
        <v>11</v>
      </c>
      <c r="F2711" t="s">
        <v>19</v>
      </c>
      <c r="G2711" t="str">
        <f t="shared" si="42"/>
        <v>F100-2-11B</v>
      </c>
      <c r="H2711" t="s">
        <v>20</v>
      </c>
      <c r="I2711" t="s">
        <v>20</v>
      </c>
      <c r="J2711" t="s">
        <v>21</v>
      </c>
      <c r="M2711" s="7"/>
      <c r="AG2711" t="s">
        <v>662</v>
      </c>
    </row>
    <row r="2712" spans="1:33" x14ac:dyDescent="0.3">
      <c r="A2712" t="s">
        <v>901</v>
      </c>
      <c r="B2712" s="3">
        <v>41079</v>
      </c>
      <c r="C2712" s="1">
        <v>100</v>
      </c>
      <c r="D2712" s="1">
        <v>2</v>
      </c>
      <c r="E2712">
        <v>12</v>
      </c>
      <c r="F2712" t="s">
        <v>18</v>
      </c>
      <c r="G2712" t="str">
        <f t="shared" si="42"/>
        <v>F100-2-12A</v>
      </c>
      <c r="H2712" t="s">
        <v>20</v>
      </c>
      <c r="I2712" t="s">
        <v>20</v>
      </c>
      <c r="M2712" s="7"/>
      <c r="AG2712" t="s">
        <v>662</v>
      </c>
    </row>
    <row r="2713" spans="1:33" x14ac:dyDescent="0.3">
      <c r="A2713" t="s">
        <v>901</v>
      </c>
      <c r="B2713" s="3">
        <v>41079</v>
      </c>
      <c r="C2713" s="1">
        <v>100</v>
      </c>
      <c r="D2713" s="1">
        <v>2</v>
      </c>
      <c r="E2713">
        <v>12</v>
      </c>
      <c r="F2713" t="s">
        <v>19</v>
      </c>
      <c r="G2713" t="str">
        <f t="shared" si="42"/>
        <v>F100-2-12B</v>
      </c>
      <c r="H2713" t="s">
        <v>20</v>
      </c>
      <c r="I2713" t="s">
        <v>20</v>
      </c>
      <c r="J2713" t="s">
        <v>21</v>
      </c>
      <c r="M2713" s="7"/>
      <c r="AG2713" t="s">
        <v>662</v>
      </c>
    </row>
    <row r="2714" spans="1:33" x14ac:dyDescent="0.3">
      <c r="A2714" t="s">
        <v>901</v>
      </c>
      <c r="B2714" s="3">
        <v>41079</v>
      </c>
      <c r="C2714" s="1">
        <v>100</v>
      </c>
      <c r="D2714" s="1">
        <v>2</v>
      </c>
      <c r="E2714">
        <v>13</v>
      </c>
      <c r="F2714" t="s">
        <v>18</v>
      </c>
      <c r="G2714" t="str">
        <f t="shared" si="42"/>
        <v>F100-2-13A</v>
      </c>
      <c r="H2714" t="s">
        <v>20</v>
      </c>
      <c r="I2714" t="s">
        <v>20</v>
      </c>
      <c r="J2714" t="s">
        <v>21</v>
      </c>
      <c r="M2714" s="7"/>
      <c r="AG2714" t="s">
        <v>662</v>
      </c>
    </row>
    <row r="2715" spans="1:33" x14ac:dyDescent="0.3">
      <c r="A2715" t="s">
        <v>901</v>
      </c>
      <c r="B2715" s="3">
        <v>41079</v>
      </c>
      <c r="C2715" s="1">
        <v>100</v>
      </c>
      <c r="D2715" s="1">
        <v>2</v>
      </c>
      <c r="E2715">
        <v>13</v>
      </c>
      <c r="F2715" t="s">
        <v>19</v>
      </c>
      <c r="G2715" t="str">
        <f t="shared" si="42"/>
        <v>F100-2-13B</v>
      </c>
      <c r="H2715" t="s">
        <v>20</v>
      </c>
      <c r="I2715" t="s">
        <v>24</v>
      </c>
      <c r="M2715" s="7"/>
      <c r="AG2715" t="s">
        <v>662</v>
      </c>
    </row>
    <row r="2716" spans="1:33" x14ac:dyDescent="0.3">
      <c r="A2716" t="s">
        <v>901</v>
      </c>
      <c r="B2716" s="3">
        <v>41079</v>
      </c>
      <c r="C2716" s="1">
        <v>100</v>
      </c>
      <c r="D2716" s="1">
        <v>2</v>
      </c>
      <c r="E2716">
        <v>14</v>
      </c>
      <c r="F2716" t="s">
        <v>18</v>
      </c>
      <c r="G2716" t="str">
        <f t="shared" si="42"/>
        <v>F100-2-14A</v>
      </c>
      <c r="H2716" t="s">
        <v>20</v>
      </c>
      <c r="I2716" t="s">
        <v>20</v>
      </c>
      <c r="M2716" s="7"/>
      <c r="AG2716" t="s">
        <v>662</v>
      </c>
    </row>
    <row r="2717" spans="1:33" x14ac:dyDescent="0.3">
      <c r="A2717" t="s">
        <v>901</v>
      </c>
      <c r="B2717" s="3">
        <v>41079</v>
      </c>
      <c r="C2717" s="1">
        <v>100</v>
      </c>
      <c r="D2717" s="1">
        <v>2</v>
      </c>
      <c r="E2717">
        <v>14</v>
      </c>
      <c r="F2717" t="s">
        <v>19</v>
      </c>
      <c r="G2717" t="str">
        <f t="shared" si="42"/>
        <v>F100-2-14B</v>
      </c>
      <c r="H2717" t="s">
        <v>20</v>
      </c>
      <c r="I2717" t="s">
        <v>20</v>
      </c>
      <c r="J2717" t="s">
        <v>21</v>
      </c>
      <c r="M2717" s="7"/>
      <c r="AG2717" t="s">
        <v>662</v>
      </c>
    </row>
    <row r="2718" spans="1:33" x14ac:dyDescent="0.3">
      <c r="A2718" t="s">
        <v>901</v>
      </c>
      <c r="B2718" s="3">
        <v>41079</v>
      </c>
      <c r="C2718" s="1">
        <v>100</v>
      </c>
      <c r="D2718" s="1">
        <v>2</v>
      </c>
      <c r="E2718">
        <v>15</v>
      </c>
      <c r="F2718" t="s">
        <v>18</v>
      </c>
      <c r="G2718" t="str">
        <f t="shared" si="42"/>
        <v>F100-2-15A</v>
      </c>
      <c r="H2718" t="s">
        <v>20</v>
      </c>
      <c r="I2718" t="s">
        <v>20</v>
      </c>
      <c r="J2718" t="s">
        <v>21</v>
      </c>
      <c r="M2718" s="7"/>
      <c r="AG2718" t="s">
        <v>662</v>
      </c>
    </row>
    <row r="2719" spans="1:33" x14ac:dyDescent="0.3">
      <c r="A2719" t="s">
        <v>901</v>
      </c>
      <c r="B2719" s="3">
        <v>41079</v>
      </c>
      <c r="C2719" s="1">
        <v>100</v>
      </c>
      <c r="D2719" s="1">
        <v>2</v>
      </c>
      <c r="E2719">
        <v>15</v>
      </c>
      <c r="F2719" t="s">
        <v>19</v>
      </c>
      <c r="G2719" t="str">
        <f t="shared" si="42"/>
        <v>F100-2-15B</v>
      </c>
      <c r="H2719" t="s">
        <v>20</v>
      </c>
      <c r="I2719" t="s">
        <v>20</v>
      </c>
      <c r="J2719" t="s">
        <v>21</v>
      </c>
      <c r="M2719" s="7"/>
      <c r="AG2719" t="s">
        <v>662</v>
      </c>
    </row>
    <row r="2720" spans="1:33" x14ac:dyDescent="0.3">
      <c r="A2720" t="s">
        <v>901</v>
      </c>
      <c r="B2720" s="3">
        <v>41079</v>
      </c>
      <c r="C2720" s="1">
        <v>100</v>
      </c>
      <c r="D2720" s="1">
        <v>2</v>
      </c>
      <c r="E2720">
        <v>16</v>
      </c>
      <c r="F2720" t="s">
        <v>18</v>
      </c>
      <c r="G2720" t="str">
        <f t="shared" si="42"/>
        <v>F100-2-16A</v>
      </c>
      <c r="H2720" t="s">
        <v>22</v>
      </c>
      <c r="I2720" t="s">
        <v>23</v>
      </c>
      <c r="K2720" t="s">
        <v>90</v>
      </c>
      <c r="L2720" t="s">
        <v>71</v>
      </c>
      <c r="M2720" s="7" t="s">
        <v>419</v>
      </c>
      <c r="AF2720" t="s">
        <v>663</v>
      </c>
      <c r="AG2720" t="s">
        <v>662</v>
      </c>
    </row>
    <row r="2721" spans="1:35" x14ac:dyDescent="0.3">
      <c r="A2721" t="s">
        <v>901</v>
      </c>
      <c r="B2721" s="3">
        <v>41079</v>
      </c>
      <c r="C2721" s="1">
        <v>100</v>
      </c>
      <c r="D2721" s="1">
        <v>2</v>
      </c>
      <c r="E2721">
        <v>16</v>
      </c>
      <c r="F2721" t="s">
        <v>19</v>
      </c>
      <c r="G2721" t="str">
        <f t="shared" si="42"/>
        <v>F100-2-16B</v>
      </c>
      <c r="H2721" t="s">
        <v>20</v>
      </c>
      <c r="I2721" t="s">
        <v>20</v>
      </c>
      <c r="J2721" t="s">
        <v>21</v>
      </c>
      <c r="M2721" s="7"/>
      <c r="AG2721" t="s">
        <v>662</v>
      </c>
    </row>
    <row r="2722" spans="1:35" x14ac:dyDescent="0.3">
      <c r="A2722" t="s">
        <v>901</v>
      </c>
      <c r="B2722" s="3">
        <v>41079</v>
      </c>
      <c r="C2722" s="1">
        <v>100</v>
      </c>
      <c r="D2722" s="1">
        <v>2</v>
      </c>
      <c r="E2722">
        <v>17</v>
      </c>
      <c r="F2722" t="s">
        <v>18</v>
      </c>
      <c r="G2722" t="str">
        <f t="shared" si="42"/>
        <v>F100-2-17A</v>
      </c>
      <c r="H2722" t="s">
        <v>20</v>
      </c>
      <c r="I2722" t="s">
        <v>20</v>
      </c>
      <c r="M2722" s="7"/>
      <c r="AG2722" t="s">
        <v>662</v>
      </c>
    </row>
    <row r="2723" spans="1:35" x14ac:dyDescent="0.3">
      <c r="A2723" t="s">
        <v>901</v>
      </c>
      <c r="B2723" s="3">
        <v>41079</v>
      </c>
      <c r="C2723" s="1">
        <v>100</v>
      </c>
      <c r="D2723" s="1">
        <v>2</v>
      </c>
      <c r="E2723">
        <v>17</v>
      </c>
      <c r="F2723" t="s">
        <v>19</v>
      </c>
      <c r="G2723" t="str">
        <f t="shared" si="42"/>
        <v>F100-2-17B</v>
      </c>
      <c r="H2723" t="s">
        <v>20</v>
      </c>
      <c r="I2723" t="s">
        <v>20</v>
      </c>
      <c r="M2723" s="7"/>
      <c r="AG2723" t="s">
        <v>662</v>
      </c>
    </row>
    <row r="2724" spans="1:35" x14ac:dyDescent="0.3">
      <c r="A2724" t="s">
        <v>901</v>
      </c>
      <c r="B2724" s="3">
        <v>41079</v>
      </c>
      <c r="C2724" s="1">
        <v>100</v>
      </c>
      <c r="D2724" s="1">
        <v>2</v>
      </c>
      <c r="E2724">
        <v>18</v>
      </c>
      <c r="F2724" t="s">
        <v>18</v>
      </c>
      <c r="G2724" t="str">
        <f t="shared" si="42"/>
        <v>F100-2-18A</v>
      </c>
      <c r="H2724" t="s">
        <v>20</v>
      </c>
      <c r="I2724" t="s">
        <v>20</v>
      </c>
      <c r="M2724" s="7"/>
      <c r="AG2724" t="s">
        <v>662</v>
      </c>
    </row>
    <row r="2725" spans="1:35" x14ac:dyDescent="0.3">
      <c r="A2725" t="s">
        <v>901</v>
      </c>
      <c r="B2725" s="3">
        <v>41079</v>
      </c>
      <c r="C2725" s="1">
        <v>100</v>
      </c>
      <c r="D2725" s="1">
        <v>2</v>
      </c>
      <c r="E2725">
        <v>18</v>
      </c>
      <c r="F2725" t="s">
        <v>19</v>
      </c>
      <c r="G2725" t="str">
        <f t="shared" si="42"/>
        <v>F100-2-18B</v>
      </c>
      <c r="H2725" t="s">
        <v>20</v>
      </c>
      <c r="I2725" t="s">
        <v>20</v>
      </c>
      <c r="M2725" s="7"/>
      <c r="AG2725" t="s">
        <v>662</v>
      </c>
    </row>
    <row r="2726" spans="1:35" x14ac:dyDescent="0.3">
      <c r="A2726" t="s">
        <v>901</v>
      </c>
      <c r="B2726" s="3">
        <v>41079</v>
      </c>
      <c r="C2726" s="1">
        <v>100</v>
      </c>
      <c r="D2726" s="1">
        <v>2</v>
      </c>
      <c r="E2726">
        <v>19</v>
      </c>
      <c r="F2726" t="s">
        <v>18</v>
      </c>
      <c r="G2726" t="str">
        <f t="shared" si="42"/>
        <v>F100-2-19A</v>
      </c>
      <c r="H2726" t="s">
        <v>20</v>
      </c>
      <c r="I2726" t="s">
        <v>20</v>
      </c>
      <c r="M2726" s="7"/>
      <c r="AG2726" t="s">
        <v>662</v>
      </c>
    </row>
    <row r="2727" spans="1:35" x14ac:dyDescent="0.3">
      <c r="A2727" t="s">
        <v>901</v>
      </c>
      <c r="B2727" s="3">
        <v>41079</v>
      </c>
      <c r="C2727" s="1">
        <v>100</v>
      </c>
      <c r="D2727" s="1">
        <v>2</v>
      </c>
      <c r="E2727">
        <v>19</v>
      </c>
      <c r="F2727" t="s">
        <v>19</v>
      </c>
      <c r="G2727" t="str">
        <f t="shared" si="42"/>
        <v>F100-2-19B</v>
      </c>
      <c r="H2727" t="s">
        <v>20</v>
      </c>
      <c r="I2727" t="s">
        <v>20</v>
      </c>
      <c r="M2727" s="7"/>
      <c r="AG2727" t="s">
        <v>662</v>
      </c>
    </row>
    <row r="2728" spans="1:35" x14ac:dyDescent="0.3">
      <c r="A2728" t="s">
        <v>901</v>
      </c>
      <c r="B2728" s="3">
        <v>41079</v>
      </c>
      <c r="C2728" s="1">
        <v>100</v>
      </c>
      <c r="D2728" s="1">
        <v>2</v>
      </c>
      <c r="E2728">
        <v>20</v>
      </c>
      <c r="F2728" t="s">
        <v>18</v>
      </c>
      <c r="G2728" t="str">
        <f t="shared" si="42"/>
        <v>F100-2-20A</v>
      </c>
      <c r="H2728" t="s">
        <v>20</v>
      </c>
      <c r="I2728" t="s">
        <v>23</v>
      </c>
      <c r="M2728" s="7"/>
      <c r="AG2728" t="s">
        <v>662</v>
      </c>
    </row>
    <row r="2729" spans="1:35" x14ac:dyDescent="0.3">
      <c r="A2729" t="s">
        <v>901</v>
      </c>
      <c r="B2729" s="3">
        <v>41079</v>
      </c>
      <c r="C2729" s="1">
        <v>100</v>
      </c>
      <c r="D2729" s="1">
        <v>2</v>
      </c>
      <c r="E2729">
        <v>20</v>
      </c>
      <c r="F2729" t="s">
        <v>19</v>
      </c>
      <c r="G2729" t="str">
        <f t="shared" si="42"/>
        <v>F100-2-20B</v>
      </c>
      <c r="H2729" t="s">
        <v>20</v>
      </c>
      <c r="I2729" t="s">
        <v>20</v>
      </c>
      <c r="M2729" s="7"/>
      <c r="AG2729" t="s">
        <v>662</v>
      </c>
    </row>
    <row r="2730" spans="1:35" x14ac:dyDescent="0.3">
      <c r="A2730" t="s">
        <v>901</v>
      </c>
      <c r="B2730" s="11">
        <v>41079</v>
      </c>
      <c r="C2730" s="5">
        <v>100</v>
      </c>
      <c r="D2730" s="5">
        <v>2</v>
      </c>
      <c r="E2730" s="4">
        <v>21</v>
      </c>
      <c r="F2730" s="6" t="s">
        <v>18</v>
      </c>
      <c r="G2730" t="str">
        <f t="shared" si="42"/>
        <v>F100-2-21A</v>
      </c>
      <c r="H2730" s="6" t="s">
        <v>22</v>
      </c>
      <c r="I2730" s="6" t="s">
        <v>23</v>
      </c>
      <c r="J2730" s="6"/>
      <c r="K2730" s="6" t="s">
        <v>25</v>
      </c>
      <c r="L2730" s="6" t="s">
        <v>71</v>
      </c>
      <c r="M2730" s="8" t="s">
        <v>397</v>
      </c>
      <c r="N2730" s="6"/>
      <c r="O2730" s="6"/>
      <c r="P2730" s="6"/>
      <c r="Q2730" s="6"/>
      <c r="R2730" s="6"/>
      <c r="S2730" s="6"/>
      <c r="T2730" s="6"/>
      <c r="U2730" s="6"/>
      <c r="V2730" s="6"/>
      <c r="W2730" s="6"/>
      <c r="X2730" s="6"/>
      <c r="Y2730" s="6"/>
      <c r="Z2730" s="6"/>
      <c r="AA2730" s="6"/>
      <c r="AB2730" s="6"/>
      <c r="AC2730" s="6">
        <v>761</v>
      </c>
      <c r="AD2730" s="6"/>
      <c r="AE2730" s="6"/>
      <c r="AF2730" s="6" t="s">
        <v>663</v>
      </c>
      <c r="AG2730" t="s">
        <v>662</v>
      </c>
      <c r="AH2730" s="6"/>
      <c r="AI2730" s="6"/>
    </row>
    <row r="2731" spans="1:35" x14ac:dyDescent="0.3">
      <c r="A2731" t="s">
        <v>901</v>
      </c>
      <c r="B2731" s="3">
        <v>41079</v>
      </c>
      <c r="C2731" s="1">
        <v>100</v>
      </c>
      <c r="D2731" s="1">
        <v>2</v>
      </c>
      <c r="E2731">
        <v>21</v>
      </c>
      <c r="F2731" t="s">
        <v>19</v>
      </c>
      <c r="G2731" t="str">
        <f t="shared" si="42"/>
        <v>F100-2-21B</v>
      </c>
      <c r="H2731" t="s">
        <v>20</v>
      </c>
      <c r="I2731" t="s">
        <v>20</v>
      </c>
      <c r="M2731" s="7"/>
      <c r="AG2731" t="s">
        <v>662</v>
      </c>
    </row>
    <row r="2732" spans="1:35" x14ac:dyDescent="0.3">
      <c r="A2732" t="s">
        <v>901</v>
      </c>
      <c r="B2732" s="3">
        <v>41079</v>
      </c>
      <c r="C2732" s="1">
        <v>100</v>
      </c>
      <c r="D2732" s="1">
        <v>2</v>
      </c>
      <c r="E2732">
        <v>22</v>
      </c>
      <c r="F2732" t="s">
        <v>18</v>
      </c>
      <c r="G2732" t="str">
        <f t="shared" si="42"/>
        <v>F100-2-22A</v>
      </c>
      <c r="H2732" t="s">
        <v>20</v>
      </c>
      <c r="I2732" t="s">
        <v>24</v>
      </c>
      <c r="M2732" s="7"/>
      <c r="AG2732" t="s">
        <v>662</v>
      </c>
    </row>
    <row r="2733" spans="1:35" x14ac:dyDescent="0.3">
      <c r="A2733" t="s">
        <v>901</v>
      </c>
      <c r="B2733" s="3">
        <v>41079</v>
      </c>
      <c r="C2733" s="1">
        <v>100</v>
      </c>
      <c r="D2733" s="1">
        <v>2</v>
      </c>
      <c r="E2733">
        <v>22</v>
      </c>
      <c r="F2733" t="s">
        <v>19</v>
      </c>
      <c r="G2733" t="str">
        <f t="shared" si="42"/>
        <v>F100-2-22B</v>
      </c>
      <c r="H2733" t="s">
        <v>20</v>
      </c>
      <c r="I2733" t="s">
        <v>20</v>
      </c>
      <c r="M2733" s="7"/>
      <c r="AG2733" t="s">
        <v>662</v>
      </c>
    </row>
    <row r="2734" spans="1:35" x14ac:dyDescent="0.3">
      <c r="A2734" t="s">
        <v>901</v>
      </c>
      <c r="B2734" s="3">
        <v>41079</v>
      </c>
      <c r="C2734" s="1">
        <v>100</v>
      </c>
      <c r="D2734" s="1">
        <v>2</v>
      </c>
      <c r="E2734">
        <v>23</v>
      </c>
      <c r="F2734" t="s">
        <v>18</v>
      </c>
      <c r="G2734" t="str">
        <f t="shared" si="42"/>
        <v>F100-2-23A</v>
      </c>
      <c r="H2734" t="s">
        <v>20</v>
      </c>
      <c r="I2734" t="s">
        <v>20</v>
      </c>
      <c r="M2734" s="7"/>
      <c r="AG2734" t="s">
        <v>662</v>
      </c>
    </row>
    <row r="2735" spans="1:35" x14ac:dyDescent="0.3">
      <c r="A2735" t="s">
        <v>901</v>
      </c>
      <c r="B2735" s="3">
        <v>41079</v>
      </c>
      <c r="C2735" s="1">
        <v>100</v>
      </c>
      <c r="D2735" s="1">
        <v>2</v>
      </c>
      <c r="E2735">
        <v>23</v>
      </c>
      <c r="F2735" t="s">
        <v>19</v>
      </c>
      <c r="G2735" t="str">
        <f t="shared" si="42"/>
        <v>F100-2-23B</v>
      </c>
      <c r="H2735" t="s">
        <v>20</v>
      </c>
      <c r="I2735" t="s">
        <v>20</v>
      </c>
      <c r="M2735" s="7"/>
      <c r="AG2735" t="s">
        <v>662</v>
      </c>
    </row>
    <row r="2736" spans="1:35" x14ac:dyDescent="0.3">
      <c r="A2736" t="s">
        <v>901</v>
      </c>
      <c r="B2736" s="3">
        <v>41079</v>
      </c>
      <c r="C2736" s="1">
        <v>100</v>
      </c>
      <c r="D2736" s="1">
        <v>2</v>
      </c>
      <c r="E2736">
        <v>24</v>
      </c>
      <c r="F2736" t="s">
        <v>18</v>
      </c>
      <c r="G2736" t="str">
        <f t="shared" si="42"/>
        <v>F100-2-24A</v>
      </c>
      <c r="H2736" t="s">
        <v>20</v>
      </c>
      <c r="I2736" t="s">
        <v>20</v>
      </c>
      <c r="M2736" s="7"/>
      <c r="AG2736" t="s">
        <v>662</v>
      </c>
    </row>
    <row r="2737" spans="1:34" x14ac:dyDescent="0.3">
      <c r="A2737" t="s">
        <v>901</v>
      </c>
      <c r="B2737" s="3">
        <v>41079</v>
      </c>
      <c r="C2737" s="1">
        <v>100</v>
      </c>
      <c r="D2737" s="1">
        <v>2</v>
      </c>
      <c r="E2737">
        <v>24</v>
      </c>
      <c r="F2737" t="s">
        <v>19</v>
      </c>
      <c r="G2737" t="str">
        <f t="shared" si="42"/>
        <v>F100-2-24B</v>
      </c>
      <c r="H2737" t="s">
        <v>20</v>
      </c>
      <c r="I2737" t="s">
        <v>20</v>
      </c>
      <c r="M2737" s="7"/>
      <c r="AG2737" t="s">
        <v>662</v>
      </c>
    </row>
    <row r="2738" spans="1:34" x14ac:dyDescent="0.3">
      <c r="A2738" t="s">
        <v>901</v>
      </c>
      <c r="B2738" s="3">
        <v>41079</v>
      </c>
      <c r="C2738" s="1">
        <v>100</v>
      </c>
      <c r="D2738" s="1">
        <v>2</v>
      </c>
      <c r="E2738">
        <v>25</v>
      </c>
      <c r="F2738" t="s">
        <v>18</v>
      </c>
      <c r="G2738" t="str">
        <f t="shared" si="42"/>
        <v>F100-2-25A</v>
      </c>
      <c r="H2738" t="s">
        <v>20</v>
      </c>
      <c r="I2738" t="s">
        <v>20</v>
      </c>
      <c r="M2738" s="7"/>
      <c r="AG2738" t="s">
        <v>664</v>
      </c>
    </row>
    <row r="2739" spans="1:34" x14ac:dyDescent="0.3">
      <c r="A2739" t="s">
        <v>901</v>
      </c>
      <c r="B2739" s="3">
        <v>41079</v>
      </c>
      <c r="C2739" s="1">
        <v>100</v>
      </c>
      <c r="D2739" s="1">
        <v>2</v>
      </c>
      <c r="E2739">
        <v>25</v>
      </c>
      <c r="F2739" t="s">
        <v>19</v>
      </c>
      <c r="G2739" t="str">
        <f t="shared" si="42"/>
        <v>F100-2-25B</v>
      </c>
      <c r="H2739" t="s">
        <v>20</v>
      </c>
      <c r="I2739" t="s">
        <v>20</v>
      </c>
      <c r="M2739" s="7"/>
      <c r="AG2739" t="s">
        <v>664</v>
      </c>
    </row>
    <row r="2740" spans="1:34" x14ac:dyDescent="0.3">
      <c r="A2740" t="s">
        <v>901</v>
      </c>
      <c r="B2740" s="3">
        <v>41079</v>
      </c>
      <c r="C2740" s="1">
        <v>100</v>
      </c>
      <c r="D2740" s="1">
        <v>2</v>
      </c>
      <c r="E2740">
        <v>26</v>
      </c>
      <c r="F2740" t="s">
        <v>18</v>
      </c>
      <c r="G2740" t="str">
        <f t="shared" si="42"/>
        <v>F100-2-26A</v>
      </c>
      <c r="H2740" t="s">
        <v>22</v>
      </c>
      <c r="I2740" t="s">
        <v>23</v>
      </c>
      <c r="K2740" t="s">
        <v>30</v>
      </c>
      <c r="L2740" t="s">
        <v>71</v>
      </c>
      <c r="M2740" s="7" t="s">
        <v>388</v>
      </c>
      <c r="AC2740">
        <v>763</v>
      </c>
      <c r="AF2740" t="s">
        <v>663</v>
      </c>
      <c r="AG2740" t="s">
        <v>664</v>
      </c>
    </row>
    <row r="2741" spans="1:34" x14ac:dyDescent="0.3">
      <c r="A2741" t="s">
        <v>901</v>
      </c>
      <c r="B2741" s="3">
        <v>41079</v>
      </c>
      <c r="C2741" s="1">
        <v>100</v>
      </c>
      <c r="D2741" s="1">
        <v>2</v>
      </c>
      <c r="E2741">
        <v>26</v>
      </c>
      <c r="F2741" t="s">
        <v>19</v>
      </c>
      <c r="G2741" t="str">
        <f t="shared" si="42"/>
        <v>F100-2-26B</v>
      </c>
      <c r="H2741" t="s">
        <v>20</v>
      </c>
      <c r="I2741" t="s">
        <v>20</v>
      </c>
      <c r="M2741" s="7"/>
      <c r="AG2741" t="s">
        <v>664</v>
      </c>
    </row>
    <row r="2742" spans="1:34" x14ac:dyDescent="0.3">
      <c r="A2742" t="s">
        <v>901</v>
      </c>
      <c r="B2742" s="3">
        <v>41079</v>
      </c>
      <c r="C2742" s="1">
        <v>100</v>
      </c>
      <c r="D2742" s="1">
        <v>2</v>
      </c>
      <c r="E2742">
        <v>27</v>
      </c>
      <c r="F2742" t="s">
        <v>18</v>
      </c>
      <c r="G2742" t="str">
        <f t="shared" si="42"/>
        <v>F100-2-27A</v>
      </c>
      <c r="H2742" t="s">
        <v>22</v>
      </c>
      <c r="I2742" t="s">
        <v>23</v>
      </c>
      <c r="K2742" t="s">
        <v>90</v>
      </c>
      <c r="L2742" t="s">
        <v>26</v>
      </c>
      <c r="M2742" s="7" t="s">
        <v>665</v>
      </c>
      <c r="N2742" t="s">
        <v>27</v>
      </c>
      <c r="O2742" t="s">
        <v>29</v>
      </c>
      <c r="P2742" t="s">
        <v>666</v>
      </c>
      <c r="Q2742">
        <v>25.2</v>
      </c>
      <c r="R2742">
        <v>13.9</v>
      </c>
      <c r="S2742">
        <v>11.9</v>
      </c>
      <c r="W2742">
        <v>6</v>
      </c>
      <c r="X2742">
        <v>43</v>
      </c>
      <c r="Y2742">
        <v>117</v>
      </c>
      <c r="Z2742">
        <f>Y2742-X2742</f>
        <v>74</v>
      </c>
      <c r="AC2742">
        <v>762</v>
      </c>
      <c r="AF2742" t="s">
        <v>663</v>
      </c>
      <c r="AG2742" t="s">
        <v>664</v>
      </c>
      <c r="AH2742" t="s">
        <v>667</v>
      </c>
    </row>
    <row r="2743" spans="1:34" x14ac:dyDescent="0.3">
      <c r="A2743" t="s">
        <v>901</v>
      </c>
      <c r="B2743" s="3">
        <v>41079</v>
      </c>
      <c r="C2743" s="1">
        <v>100</v>
      </c>
      <c r="D2743" s="1">
        <v>2</v>
      </c>
      <c r="E2743">
        <v>27</v>
      </c>
      <c r="F2743" t="s">
        <v>19</v>
      </c>
      <c r="G2743" t="str">
        <f t="shared" si="42"/>
        <v>F100-2-27B</v>
      </c>
      <c r="H2743" t="s">
        <v>20</v>
      </c>
      <c r="I2743" t="s">
        <v>20</v>
      </c>
      <c r="M2743" s="7"/>
      <c r="AG2743" t="s">
        <v>664</v>
      </c>
    </row>
    <row r="2744" spans="1:34" x14ac:dyDescent="0.3">
      <c r="A2744" t="s">
        <v>901</v>
      </c>
      <c r="B2744" s="3">
        <v>41079</v>
      </c>
      <c r="C2744" s="1">
        <v>100</v>
      </c>
      <c r="D2744" s="1">
        <v>2</v>
      </c>
      <c r="E2744">
        <v>28</v>
      </c>
      <c r="F2744" t="s">
        <v>18</v>
      </c>
      <c r="G2744" t="str">
        <f t="shared" si="42"/>
        <v>F100-2-28A</v>
      </c>
      <c r="H2744" t="s">
        <v>20</v>
      </c>
      <c r="I2744" t="s">
        <v>20</v>
      </c>
      <c r="M2744" s="7"/>
      <c r="AG2744" t="s">
        <v>664</v>
      </c>
    </row>
    <row r="2745" spans="1:34" x14ac:dyDescent="0.3">
      <c r="A2745" t="s">
        <v>901</v>
      </c>
      <c r="B2745" s="3">
        <v>41079</v>
      </c>
      <c r="C2745" s="1">
        <v>100</v>
      </c>
      <c r="D2745" s="1">
        <v>2</v>
      </c>
      <c r="E2745" s="6">
        <v>28</v>
      </c>
      <c r="F2745" s="6" t="s">
        <v>19</v>
      </c>
      <c r="G2745" t="str">
        <f t="shared" si="42"/>
        <v>F100-2-28B</v>
      </c>
      <c r="H2745" t="s">
        <v>22</v>
      </c>
      <c r="I2745" t="s">
        <v>23</v>
      </c>
      <c r="K2745" t="s">
        <v>30</v>
      </c>
      <c r="L2745" t="s">
        <v>71</v>
      </c>
      <c r="M2745" s="7" t="s">
        <v>403</v>
      </c>
      <c r="AC2745">
        <v>760</v>
      </c>
      <c r="AF2745" t="s">
        <v>663</v>
      </c>
      <c r="AG2745" t="s">
        <v>664</v>
      </c>
    </row>
    <row r="2746" spans="1:34" x14ac:dyDescent="0.3">
      <c r="A2746" t="s">
        <v>901</v>
      </c>
      <c r="B2746" s="3">
        <v>41079</v>
      </c>
      <c r="C2746" s="1">
        <v>100</v>
      </c>
      <c r="D2746" s="1">
        <v>2</v>
      </c>
      <c r="E2746">
        <v>29</v>
      </c>
      <c r="F2746" t="s">
        <v>18</v>
      </c>
      <c r="G2746" t="str">
        <f t="shared" si="42"/>
        <v>F100-2-29A</v>
      </c>
      <c r="H2746" t="s">
        <v>20</v>
      </c>
      <c r="I2746" t="s">
        <v>20</v>
      </c>
      <c r="M2746" s="7"/>
      <c r="AG2746" t="s">
        <v>664</v>
      </c>
    </row>
    <row r="2747" spans="1:34" x14ac:dyDescent="0.3">
      <c r="A2747" t="s">
        <v>901</v>
      </c>
      <c r="B2747" s="3">
        <v>41079</v>
      </c>
      <c r="C2747" s="1">
        <v>100</v>
      </c>
      <c r="D2747" s="1">
        <v>2</v>
      </c>
      <c r="E2747">
        <v>29</v>
      </c>
      <c r="F2747" t="s">
        <v>19</v>
      </c>
      <c r="G2747" t="str">
        <f t="shared" si="42"/>
        <v>F100-2-29B</v>
      </c>
      <c r="H2747" t="s">
        <v>20</v>
      </c>
      <c r="I2747" t="s">
        <v>20</v>
      </c>
      <c r="M2747" s="7"/>
      <c r="AG2747" t="s">
        <v>664</v>
      </c>
    </row>
    <row r="2748" spans="1:34" x14ac:dyDescent="0.3">
      <c r="A2748" t="s">
        <v>901</v>
      </c>
      <c r="B2748" s="3">
        <v>41079</v>
      </c>
      <c r="C2748" s="1">
        <v>100</v>
      </c>
      <c r="D2748" s="1">
        <v>2</v>
      </c>
      <c r="E2748">
        <v>30</v>
      </c>
      <c r="F2748" t="s">
        <v>18</v>
      </c>
      <c r="G2748" t="str">
        <f t="shared" si="42"/>
        <v>F100-2-30A</v>
      </c>
      <c r="H2748" t="s">
        <v>20</v>
      </c>
      <c r="I2748" t="s">
        <v>20</v>
      </c>
      <c r="M2748" s="7"/>
      <c r="AG2748" t="s">
        <v>664</v>
      </c>
    </row>
    <row r="2749" spans="1:34" x14ac:dyDescent="0.3">
      <c r="A2749" t="s">
        <v>901</v>
      </c>
      <c r="B2749" s="3">
        <v>41079</v>
      </c>
      <c r="C2749" s="1">
        <v>100</v>
      </c>
      <c r="D2749" s="1">
        <v>2</v>
      </c>
      <c r="E2749">
        <v>30</v>
      </c>
      <c r="F2749" t="s">
        <v>19</v>
      </c>
      <c r="G2749" t="str">
        <f t="shared" si="42"/>
        <v>F100-2-30B</v>
      </c>
      <c r="H2749" t="s">
        <v>20</v>
      </c>
      <c r="I2749" t="s">
        <v>20</v>
      </c>
      <c r="M2749" s="7"/>
      <c r="AG2749" t="s">
        <v>664</v>
      </c>
    </row>
    <row r="2750" spans="1:34" x14ac:dyDescent="0.3">
      <c r="A2750" t="s">
        <v>901</v>
      </c>
      <c r="B2750" s="3">
        <v>41079</v>
      </c>
      <c r="C2750" s="1">
        <v>100</v>
      </c>
      <c r="D2750" s="1">
        <v>2</v>
      </c>
      <c r="E2750">
        <v>31</v>
      </c>
      <c r="F2750" t="s">
        <v>18</v>
      </c>
      <c r="G2750" t="str">
        <f t="shared" si="42"/>
        <v>F100-2-31A</v>
      </c>
      <c r="H2750" t="s">
        <v>20</v>
      </c>
      <c r="I2750" t="s">
        <v>20</v>
      </c>
      <c r="M2750" s="7"/>
      <c r="AG2750" t="s">
        <v>664</v>
      </c>
    </row>
    <row r="2751" spans="1:34" x14ac:dyDescent="0.3">
      <c r="A2751" t="s">
        <v>901</v>
      </c>
      <c r="B2751" s="3">
        <v>41079</v>
      </c>
      <c r="C2751" s="1">
        <v>100</v>
      </c>
      <c r="D2751" s="1">
        <v>2</v>
      </c>
      <c r="E2751">
        <v>31</v>
      </c>
      <c r="F2751" t="s">
        <v>19</v>
      </c>
      <c r="G2751" t="str">
        <f t="shared" si="42"/>
        <v>F100-2-31B</v>
      </c>
      <c r="H2751" t="s">
        <v>20</v>
      </c>
      <c r="I2751" t="s">
        <v>20</v>
      </c>
      <c r="M2751" s="7"/>
      <c r="AG2751" t="s">
        <v>664</v>
      </c>
    </row>
    <row r="2752" spans="1:34" x14ac:dyDescent="0.3">
      <c r="A2752" t="s">
        <v>901</v>
      </c>
      <c r="B2752" s="3">
        <v>41079</v>
      </c>
      <c r="C2752" s="1">
        <v>100</v>
      </c>
      <c r="D2752" s="1">
        <v>2</v>
      </c>
      <c r="E2752">
        <v>32</v>
      </c>
      <c r="F2752" t="s">
        <v>18</v>
      </c>
      <c r="G2752" t="str">
        <f t="shared" si="42"/>
        <v>F100-2-32A</v>
      </c>
      <c r="H2752" t="s">
        <v>20</v>
      </c>
      <c r="I2752" t="s">
        <v>20</v>
      </c>
      <c r="M2752" s="7"/>
      <c r="AG2752" t="s">
        <v>668</v>
      </c>
    </row>
    <row r="2753" spans="1:35" x14ac:dyDescent="0.3">
      <c r="A2753" t="s">
        <v>901</v>
      </c>
      <c r="B2753" s="3">
        <v>41079</v>
      </c>
      <c r="C2753" s="1">
        <v>100</v>
      </c>
      <c r="D2753" s="1">
        <v>2</v>
      </c>
      <c r="E2753">
        <v>32</v>
      </c>
      <c r="F2753" t="s">
        <v>19</v>
      </c>
      <c r="G2753" t="str">
        <f t="shared" si="42"/>
        <v>F100-2-32B</v>
      </c>
      <c r="H2753" t="s">
        <v>20</v>
      </c>
      <c r="I2753" t="s">
        <v>20</v>
      </c>
      <c r="M2753" s="7"/>
      <c r="AG2753" t="s">
        <v>668</v>
      </c>
    </row>
    <row r="2754" spans="1:35" x14ac:dyDescent="0.3">
      <c r="A2754" t="s">
        <v>901</v>
      </c>
      <c r="B2754" s="3">
        <v>41079</v>
      </c>
      <c r="C2754" s="1">
        <v>100</v>
      </c>
      <c r="D2754" s="1">
        <v>2</v>
      </c>
      <c r="E2754">
        <v>33</v>
      </c>
      <c r="F2754" t="s">
        <v>18</v>
      </c>
      <c r="G2754" t="str">
        <f t="shared" si="42"/>
        <v>F100-2-33A</v>
      </c>
      <c r="H2754" t="s">
        <v>20</v>
      </c>
      <c r="I2754" t="s">
        <v>20</v>
      </c>
      <c r="J2754" t="s">
        <v>21</v>
      </c>
      <c r="M2754" s="7"/>
      <c r="AG2754" t="s">
        <v>669</v>
      </c>
    </row>
    <row r="2755" spans="1:35" x14ac:dyDescent="0.3">
      <c r="A2755" t="s">
        <v>901</v>
      </c>
      <c r="B2755" s="3">
        <v>41079</v>
      </c>
      <c r="C2755" s="1">
        <v>100</v>
      </c>
      <c r="D2755" s="1">
        <v>2</v>
      </c>
      <c r="E2755">
        <v>33</v>
      </c>
      <c r="F2755" t="s">
        <v>19</v>
      </c>
      <c r="G2755" t="str">
        <f t="shared" ref="G2755:G2818" si="43">"F"&amp;C2755&amp;"-"&amp;D2755&amp;"-"&amp;E2755&amp;UPPER(F2755)</f>
        <v>F100-2-33B</v>
      </c>
      <c r="H2755" t="s">
        <v>22</v>
      </c>
      <c r="I2755" t="s">
        <v>23</v>
      </c>
      <c r="M2755" s="7"/>
      <c r="AG2755" t="s">
        <v>669</v>
      </c>
    </row>
    <row r="2756" spans="1:35" x14ac:dyDescent="0.3">
      <c r="A2756" t="s">
        <v>901</v>
      </c>
      <c r="B2756" s="3">
        <v>41079</v>
      </c>
      <c r="C2756" s="1">
        <v>100</v>
      </c>
      <c r="D2756" s="1">
        <v>2</v>
      </c>
      <c r="E2756">
        <v>34</v>
      </c>
      <c r="F2756" t="s">
        <v>18</v>
      </c>
      <c r="G2756" t="str">
        <f t="shared" si="43"/>
        <v>F100-2-34A</v>
      </c>
      <c r="H2756" t="s">
        <v>20</v>
      </c>
      <c r="I2756" t="s">
        <v>20</v>
      </c>
      <c r="M2756" s="7"/>
      <c r="AG2756" t="s">
        <v>669</v>
      </c>
    </row>
    <row r="2757" spans="1:35" x14ac:dyDescent="0.3">
      <c r="A2757" t="s">
        <v>901</v>
      </c>
      <c r="B2757" s="11">
        <v>41079</v>
      </c>
      <c r="C2757" s="5">
        <v>100</v>
      </c>
      <c r="D2757" s="5">
        <v>2</v>
      </c>
      <c r="E2757" s="6">
        <v>34</v>
      </c>
      <c r="F2757" s="6" t="s">
        <v>19</v>
      </c>
      <c r="G2757" t="str">
        <f t="shared" si="43"/>
        <v>F100-2-34B</v>
      </c>
      <c r="H2757" s="6" t="s">
        <v>22</v>
      </c>
      <c r="I2757" s="6" t="s">
        <v>23</v>
      </c>
      <c r="J2757" s="6"/>
      <c r="K2757" s="6" t="s">
        <v>35</v>
      </c>
      <c r="L2757" s="6" t="s">
        <v>26</v>
      </c>
      <c r="M2757" s="8" t="s">
        <v>670</v>
      </c>
      <c r="N2757" s="6" t="s">
        <v>27</v>
      </c>
      <c r="O2757" s="6" t="s">
        <v>28</v>
      </c>
      <c r="P2757" s="6"/>
      <c r="Q2757" s="6">
        <v>26.4</v>
      </c>
      <c r="R2757" s="6">
        <v>14.8</v>
      </c>
      <c r="S2757" s="6">
        <v>8.6999999999999993</v>
      </c>
      <c r="T2757" s="6"/>
      <c r="U2757" s="6"/>
      <c r="V2757" s="6"/>
      <c r="W2757" s="6">
        <v>25</v>
      </c>
      <c r="X2757" s="6">
        <v>19</v>
      </c>
      <c r="Y2757" s="6">
        <v>52</v>
      </c>
      <c r="Z2757" s="6">
        <v>33</v>
      </c>
      <c r="AA2757" s="6"/>
      <c r="AB2757" s="6"/>
      <c r="AC2757" s="6">
        <v>767</v>
      </c>
      <c r="AD2757" s="6"/>
      <c r="AE2757" s="6"/>
      <c r="AF2757" s="6" t="s">
        <v>663</v>
      </c>
      <c r="AG2757" t="s">
        <v>669</v>
      </c>
      <c r="AH2757" s="6"/>
      <c r="AI2757" s="6"/>
    </row>
    <row r="2758" spans="1:35" x14ac:dyDescent="0.3">
      <c r="A2758" t="s">
        <v>901</v>
      </c>
      <c r="B2758" s="3">
        <v>41079</v>
      </c>
      <c r="C2758" s="1">
        <v>100</v>
      </c>
      <c r="D2758" s="1">
        <v>2</v>
      </c>
      <c r="E2758">
        <v>35</v>
      </c>
      <c r="F2758" t="s">
        <v>18</v>
      </c>
      <c r="G2758" t="str">
        <f t="shared" si="43"/>
        <v>F100-2-35A</v>
      </c>
      <c r="H2758" t="s">
        <v>20</v>
      </c>
      <c r="I2758" t="s">
        <v>20</v>
      </c>
      <c r="M2758" s="7"/>
      <c r="AG2758" t="s">
        <v>669</v>
      </c>
    </row>
    <row r="2759" spans="1:35" x14ac:dyDescent="0.3">
      <c r="A2759" t="s">
        <v>901</v>
      </c>
      <c r="B2759" s="3">
        <v>41079</v>
      </c>
      <c r="C2759" s="1">
        <v>100</v>
      </c>
      <c r="D2759" s="1">
        <v>2</v>
      </c>
      <c r="E2759">
        <v>35</v>
      </c>
      <c r="F2759" t="s">
        <v>19</v>
      </c>
      <c r="G2759" t="str">
        <f t="shared" si="43"/>
        <v>F100-2-35B</v>
      </c>
      <c r="H2759" t="s">
        <v>20</v>
      </c>
      <c r="I2759" t="s">
        <v>20</v>
      </c>
      <c r="M2759" s="7"/>
      <c r="AG2759" t="s">
        <v>669</v>
      </c>
    </row>
    <row r="2760" spans="1:35" x14ac:dyDescent="0.3">
      <c r="A2760" t="s">
        <v>901</v>
      </c>
      <c r="B2760" s="3">
        <v>41079</v>
      </c>
      <c r="C2760" s="1">
        <v>100</v>
      </c>
      <c r="D2760" s="1">
        <v>2</v>
      </c>
      <c r="E2760">
        <v>36</v>
      </c>
      <c r="F2760" t="s">
        <v>18</v>
      </c>
      <c r="G2760" t="str">
        <f t="shared" si="43"/>
        <v>F100-2-36A</v>
      </c>
      <c r="H2760" t="s">
        <v>20</v>
      </c>
      <c r="I2760" t="s">
        <v>20</v>
      </c>
      <c r="J2760" t="s">
        <v>21</v>
      </c>
      <c r="M2760" s="7"/>
      <c r="AG2760" t="s">
        <v>669</v>
      </c>
    </row>
    <row r="2761" spans="1:35" x14ac:dyDescent="0.3">
      <c r="A2761" t="s">
        <v>901</v>
      </c>
      <c r="B2761" s="3">
        <v>41079</v>
      </c>
      <c r="C2761" s="1">
        <v>100</v>
      </c>
      <c r="D2761" s="1">
        <v>2</v>
      </c>
      <c r="E2761">
        <v>36</v>
      </c>
      <c r="F2761" t="s">
        <v>19</v>
      </c>
      <c r="G2761" t="str">
        <f t="shared" si="43"/>
        <v>F100-2-36B</v>
      </c>
      <c r="H2761" t="s">
        <v>20</v>
      </c>
      <c r="I2761" t="s">
        <v>20</v>
      </c>
      <c r="J2761" t="s">
        <v>21</v>
      </c>
      <c r="M2761" s="7"/>
      <c r="AG2761" t="s">
        <v>669</v>
      </c>
    </row>
    <row r="2762" spans="1:35" x14ac:dyDescent="0.3">
      <c r="A2762" t="s">
        <v>901</v>
      </c>
      <c r="B2762" s="3">
        <v>41079</v>
      </c>
      <c r="C2762" s="1">
        <v>100</v>
      </c>
      <c r="D2762" s="1">
        <v>2</v>
      </c>
      <c r="E2762">
        <v>37</v>
      </c>
      <c r="F2762" t="s">
        <v>18</v>
      </c>
      <c r="G2762" t="str">
        <f t="shared" si="43"/>
        <v>F100-2-37A</v>
      </c>
      <c r="H2762" t="s">
        <v>20</v>
      </c>
      <c r="I2762" t="s">
        <v>20</v>
      </c>
      <c r="J2762" t="s">
        <v>21</v>
      </c>
      <c r="M2762" s="7"/>
      <c r="AG2762" t="s">
        <v>671</v>
      </c>
    </row>
    <row r="2763" spans="1:35" x14ac:dyDescent="0.3">
      <c r="A2763" t="s">
        <v>901</v>
      </c>
      <c r="B2763" s="3">
        <v>41079</v>
      </c>
      <c r="C2763" s="1">
        <v>100</v>
      </c>
      <c r="D2763" s="1">
        <v>2</v>
      </c>
      <c r="E2763">
        <v>37</v>
      </c>
      <c r="F2763" t="s">
        <v>19</v>
      </c>
      <c r="G2763" t="str">
        <f t="shared" si="43"/>
        <v>F100-2-37B</v>
      </c>
      <c r="H2763" t="s">
        <v>22</v>
      </c>
      <c r="I2763" t="s">
        <v>20</v>
      </c>
      <c r="J2763" t="s">
        <v>21</v>
      </c>
      <c r="M2763" s="7"/>
      <c r="AG2763" t="s">
        <v>671</v>
      </c>
    </row>
    <row r="2764" spans="1:35" x14ac:dyDescent="0.3">
      <c r="A2764" t="s">
        <v>901</v>
      </c>
      <c r="B2764" s="3">
        <v>41079</v>
      </c>
      <c r="C2764" s="1">
        <v>100</v>
      </c>
      <c r="D2764" s="1">
        <v>2</v>
      </c>
      <c r="E2764">
        <v>38</v>
      </c>
      <c r="F2764" t="s">
        <v>18</v>
      </c>
      <c r="G2764" t="str">
        <f t="shared" si="43"/>
        <v>F100-2-38A</v>
      </c>
      <c r="H2764" t="s">
        <v>20</v>
      </c>
      <c r="I2764" t="s">
        <v>20</v>
      </c>
      <c r="M2764" s="7"/>
      <c r="AG2764" t="s">
        <v>671</v>
      </c>
    </row>
    <row r="2765" spans="1:35" x14ac:dyDescent="0.3">
      <c r="A2765" t="s">
        <v>901</v>
      </c>
      <c r="B2765" s="3">
        <v>41079</v>
      </c>
      <c r="C2765" s="1">
        <v>100</v>
      </c>
      <c r="D2765" s="1">
        <v>2</v>
      </c>
      <c r="E2765">
        <v>38</v>
      </c>
      <c r="F2765" t="s">
        <v>19</v>
      </c>
      <c r="G2765" t="str">
        <f t="shared" si="43"/>
        <v>F100-2-38B</v>
      </c>
      <c r="H2765" t="s">
        <v>20</v>
      </c>
      <c r="I2765" t="s">
        <v>20</v>
      </c>
      <c r="J2765" t="s">
        <v>21</v>
      </c>
      <c r="M2765" s="7"/>
      <c r="AG2765" t="s">
        <v>671</v>
      </c>
    </row>
    <row r="2766" spans="1:35" x14ac:dyDescent="0.3">
      <c r="A2766" t="s">
        <v>901</v>
      </c>
      <c r="B2766" s="3">
        <v>41079</v>
      </c>
      <c r="C2766" s="1">
        <v>100</v>
      </c>
      <c r="D2766" s="1">
        <v>2</v>
      </c>
      <c r="E2766">
        <v>39</v>
      </c>
      <c r="F2766" t="s">
        <v>18</v>
      </c>
      <c r="G2766" t="str">
        <f t="shared" si="43"/>
        <v>F100-2-39A</v>
      </c>
      <c r="H2766" t="s">
        <v>20</v>
      </c>
      <c r="I2766" t="s">
        <v>20</v>
      </c>
      <c r="M2766" s="7"/>
      <c r="AG2766" t="s">
        <v>671</v>
      </c>
    </row>
    <row r="2767" spans="1:35" x14ac:dyDescent="0.3">
      <c r="A2767" t="s">
        <v>901</v>
      </c>
      <c r="B2767" s="3">
        <v>41079</v>
      </c>
      <c r="C2767" s="1">
        <v>100</v>
      </c>
      <c r="D2767" s="1">
        <v>2</v>
      </c>
      <c r="E2767">
        <v>39</v>
      </c>
      <c r="F2767" t="s">
        <v>19</v>
      </c>
      <c r="G2767" t="str">
        <f t="shared" si="43"/>
        <v>F100-2-39B</v>
      </c>
      <c r="H2767" t="s">
        <v>20</v>
      </c>
      <c r="I2767" t="s">
        <v>20</v>
      </c>
      <c r="M2767" s="7"/>
      <c r="AG2767" t="s">
        <v>671</v>
      </c>
    </row>
    <row r="2768" spans="1:35" x14ac:dyDescent="0.3">
      <c r="A2768" t="s">
        <v>901</v>
      </c>
      <c r="B2768" s="3">
        <v>41079</v>
      </c>
      <c r="C2768" s="1">
        <v>100</v>
      </c>
      <c r="D2768" s="1">
        <v>2</v>
      </c>
      <c r="E2768">
        <v>40</v>
      </c>
      <c r="F2768" t="s">
        <v>18</v>
      </c>
      <c r="G2768" t="str">
        <f t="shared" si="43"/>
        <v>F100-2-40A</v>
      </c>
      <c r="H2768" t="s">
        <v>22</v>
      </c>
      <c r="I2768" t="s">
        <v>23</v>
      </c>
      <c r="K2768" t="s">
        <v>53</v>
      </c>
      <c r="L2768" t="s">
        <v>26</v>
      </c>
      <c r="M2768" s="7" t="s">
        <v>672</v>
      </c>
      <c r="N2768" t="s">
        <v>27</v>
      </c>
      <c r="O2768" t="s">
        <v>28</v>
      </c>
      <c r="P2768" t="s">
        <v>673</v>
      </c>
      <c r="Q2768">
        <v>25.5</v>
      </c>
      <c r="R2768">
        <v>16.3</v>
      </c>
      <c r="S2768">
        <v>11.1</v>
      </c>
      <c r="W2768">
        <v>34</v>
      </c>
      <c r="X2768">
        <v>19</v>
      </c>
      <c r="Y2768">
        <v>93</v>
      </c>
      <c r="Z2768">
        <v>74</v>
      </c>
      <c r="AA2768" t="s">
        <v>674</v>
      </c>
      <c r="AC2768">
        <v>765</v>
      </c>
      <c r="AF2768" t="s">
        <v>663</v>
      </c>
      <c r="AG2768" t="s">
        <v>671</v>
      </c>
    </row>
    <row r="2769" spans="1:33" x14ac:dyDescent="0.3">
      <c r="A2769" t="s">
        <v>901</v>
      </c>
      <c r="B2769" s="3">
        <v>41079</v>
      </c>
      <c r="C2769" s="1">
        <v>100</v>
      </c>
      <c r="D2769" s="1">
        <v>2</v>
      </c>
      <c r="E2769">
        <v>40</v>
      </c>
      <c r="F2769" t="s">
        <v>19</v>
      </c>
      <c r="G2769" t="str">
        <f t="shared" si="43"/>
        <v>F100-2-40B</v>
      </c>
      <c r="H2769" t="s">
        <v>22</v>
      </c>
      <c r="I2769" t="s">
        <v>23</v>
      </c>
      <c r="K2769" t="s">
        <v>35</v>
      </c>
      <c r="L2769" t="s">
        <v>26</v>
      </c>
      <c r="M2769" s="7" t="s">
        <v>675</v>
      </c>
      <c r="N2769" t="s">
        <v>27</v>
      </c>
      <c r="O2769" t="s">
        <v>28</v>
      </c>
      <c r="Q2769">
        <v>27.1</v>
      </c>
      <c r="R2769">
        <v>19.8</v>
      </c>
      <c r="S2769">
        <v>11.5</v>
      </c>
      <c r="W2769">
        <v>44</v>
      </c>
      <c r="X2769">
        <v>19</v>
      </c>
      <c r="Y2769">
        <v>66</v>
      </c>
      <c r="Z2769">
        <v>47</v>
      </c>
      <c r="AC2769">
        <v>766</v>
      </c>
      <c r="AF2769" t="s">
        <v>663</v>
      </c>
      <c r="AG2769" t="s">
        <v>671</v>
      </c>
    </row>
    <row r="2770" spans="1:33" x14ac:dyDescent="0.3">
      <c r="A2770" t="s">
        <v>901</v>
      </c>
      <c r="B2770" s="3">
        <v>41079</v>
      </c>
      <c r="C2770" s="1">
        <v>100</v>
      </c>
      <c r="D2770" s="1">
        <v>2</v>
      </c>
      <c r="E2770">
        <v>41</v>
      </c>
      <c r="F2770" t="s">
        <v>18</v>
      </c>
      <c r="G2770" t="str">
        <f t="shared" si="43"/>
        <v>F100-2-41A</v>
      </c>
      <c r="H2770" t="s">
        <v>20</v>
      </c>
      <c r="I2770" t="s">
        <v>24</v>
      </c>
      <c r="J2770" t="s">
        <v>21</v>
      </c>
      <c r="M2770" s="7"/>
      <c r="AG2770" t="s">
        <v>671</v>
      </c>
    </row>
    <row r="2771" spans="1:33" x14ac:dyDescent="0.3">
      <c r="A2771" t="s">
        <v>901</v>
      </c>
      <c r="B2771" s="3">
        <v>41079</v>
      </c>
      <c r="C2771" s="1">
        <v>100</v>
      </c>
      <c r="D2771" s="1">
        <v>2</v>
      </c>
      <c r="E2771">
        <v>41</v>
      </c>
      <c r="F2771" t="s">
        <v>19</v>
      </c>
      <c r="G2771" t="str">
        <f t="shared" si="43"/>
        <v>F100-2-41B</v>
      </c>
      <c r="H2771" t="s">
        <v>20</v>
      </c>
      <c r="I2771" t="s">
        <v>20</v>
      </c>
      <c r="M2771" s="7"/>
      <c r="AG2771" t="s">
        <v>671</v>
      </c>
    </row>
    <row r="2772" spans="1:33" x14ac:dyDescent="0.3">
      <c r="A2772" t="s">
        <v>901</v>
      </c>
      <c r="B2772" s="3">
        <v>41079</v>
      </c>
      <c r="C2772" s="1">
        <v>100</v>
      </c>
      <c r="D2772" s="1">
        <v>2</v>
      </c>
      <c r="E2772">
        <v>42</v>
      </c>
      <c r="F2772" t="s">
        <v>18</v>
      </c>
      <c r="G2772" t="str">
        <f t="shared" si="43"/>
        <v>F100-2-42A</v>
      </c>
      <c r="H2772" t="s">
        <v>20</v>
      </c>
      <c r="I2772" t="s">
        <v>20</v>
      </c>
      <c r="J2772" t="s">
        <v>21</v>
      </c>
      <c r="M2772" s="7"/>
      <c r="AG2772" t="s">
        <v>671</v>
      </c>
    </row>
    <row r="2773" spans="1:33" x14ac:dyDescent="0.3">
      <c r="A2773" t="s">
        <v>901</v>
      </c>
      <c r="B2773" s="3">
        <v>41079</v>
      </c>
      <c r="C2773" s="1">
        <v>100</v>
      </c>
      <c r="D2773" s="1">
        <v>2</v>
      </c>
      <c r="E2773">
        <v>42</v>
      </c>
      <c r="F2773" t="s">
        <v>19</v>
      </c>
      <c r="G2773" t="str">
        <f t="shared" si="43"/>
        <v>F100-2-42B</v>
      </c>
      <c r="H2773" t="s">
        <v>22</v>
      </c>
      <c r="I2773" t="s">
        <v>20</v>
      </c>
      <c r="J2773" t="s">
        <v>21</v>
      </c>
      <c r="M2773" s="7"/>
      <c r="AG2773" t="s">
        <v>671</v>
      </c>
    </row>
    <row r="2774" spans="1:33" x14ac:dyDescent="0.3">
      <c r="A2774" t="s">
        <v>901</v>
      </c>
      <c r="B2774" s="3">
        <v>41079</v>
      </c>
      <c r="C2774" s="1">
        <v>100</v>
      </c>
      <c r="D2774" s="1">
        <v>2</v>
      </c>
      <c r="E2774">
        <v>43</v>
      </c>
      <c r="F2774" t="s">
        <v>18</v>
      </c>
      <c r="G2774" t="str">
        <f t="shared" si="43"/>
        <v>F100-2-43A</v>
      </c>
      <c r="H2774" t="s">
        <v>20</v>
      </c>
      <c r="I2774" t="s">
        <v>20</v>
      </c>
      <c r="J2774" t="s">
        <v>21</v>
      </c>
      <c r="M2774" s="7"/>
      <c r="AG2774" t="s">
        <v>671</v>
      </c>
    </row>
    <row r="2775" spans="1:33" x14ac:dyDescent="0.3">
      <c r="A2775" t="s">
        <v>901</v>
      </c>
      <c r="B2775" s="3">
        <v>41079</v>
      </c>
      <c r="C2775" s="1">
        <v>100</v>
      </c>
      <c r="D2775" s="1">
        <v>2</v>
      </c>
      <c r="E2775">
        <v>43</v>
      </c>
      <c r="F2775" t="s">
        <v>19</v>
      </c>
      <c r="G2775" t="str">
        <f t="shared" si="43"/>
        <v>F100-2-43B</v>
      </c>
      <c r="H2775" t="s">
        <v>20</v>
      </c>
      <c r="I2775" t="s">
        <v>20</v>
      </c>
      <c r="M2775" s="7"/>
      <c r="AG2775" t="s">
        <v>671</v>
      </c>
    </row>
    <row r="2776" spans="1:33" x14ac:dyDescent="0.3">
      <c r="A2776" t="s">
        <v>901</v>
      </c>
      <c r="B2776" s="3">
        <v>41079</v>
      </c>
      <c r="C2776" s="1">
        <v>100</v>
      </c>
      <c r="D2776" s="1">
        <v>2</v>
      </c>
      <c r="E2776">
        <v>44</v>
      </c>
      <c r="F2776" t="s">
        <v>18</v>
      </c>
      <c r="G2776" t="str">
        <f t="shared" si="43"/>
        <v>F100-2-44A</v>
      </c>
      <c r="H2776" t="s">
        <v>20</v>
      </c>
      <c r="I2776" t="s">
        <v>20</v>
      </c>
      <c r="J2776" t="s">
        <v>21</v>
      </c>
      <c r="M2776" s="7"/>
      <c r="AG2776" t="s">
        <v>671</v>
      </c>
    </row>
    <row r="2777" spans="1:33" x14ac:dyDescent="0.3">
      <c r="A2777" t="s">
        <v>901</v>
      </c>
      <c r="B2777" s="3">
        <v>41079</v>
      </c>
      <c r="C2777" s="1">
        <v>100</v>
      </c>
      <c r="D2777" s="1">
        <v>2</v>
      </c>
      <c r="E2777">
        <v>44</v>
      </c>
      <c r="F2777" t="s">
        <v>19</v>
      </c>
      <c r="G2777" t="str">
        <f t="shared" si="43"/>
        <v>F100-2-44B</v>
      </c>
      <c r="H2777" t="s">
        <v>20</v>
      </c>
      <c r="I2777" t="s">
        <v>20</v>
      </c>
      <c r="J2777" t="s">
        <v>21</v>
      </c>
      <c r="M2777" s="7"/>
      <c r="AG2777" t="s">
        <v>671</v>
      </c>
    </row>
    <row r="2778" spans="1:33" x14ac:dyDescent="0.3">
      <c r="A2778" t="s">
        <v>901</v>
      </c>
      <c r="B2778" s="3">
        <v>41079</v>
      </c>
      <c r="C2778" s="1">
        <v>100</v>
      </c>
      <c r="D2778" s="1">
        <v>2</v>
      </c>
      <c r="E2778">
        <v>45</v>
      </c>
      <c r="F2778" t="s">
        <v>18</v>
      </c>
      <c r="G2778" t="str">
        <f t="shared" si="43"/>
        <v>F100-2-45A</v>
      </c>
      <c r="H2778" t="s">
        <v>20</v>
      </c>
      <c r="I2778" t="s">
        <v>20</v>
      </c>
      <c r="J2778" t="s">
        <v>21</v>
      </c>
      <c r="M2778" s="7"/>
      <c r="AG2778" t="s">
        <v>671</v>
      </c>
    </row>
    <row r="2779" spans="1:33" x14ac:dyDescent="0.3">
      <c r="A2779" t="s">
        <v>901</v>
      </c>
      <c r="B2779" s="3">
        <v>41079</v>
      </c>
      <c r="C2779" s="1">
        <v>100</v>
      </c>
      <c r="D2779" s="1">
        <v>2</v>
      </c>
      <c r="E2779">
        <v>45</v>
      </c>
      <c r="F2779" t="s">
        <v>19</v>
      </c>
      <c r="G2779" t="str">
        <f t="shared" si="43"/>
        <v>F100-2-45B</v>
      </c>
      <c r="H2779" t="s">
        <v>20</v>
      </c>
      <c r="I2779" t="s">
        <v>20</v>
      </c>
      <c r="M2779" s="7"/>
      <c r="AG2779" t="s">
        <v>671</v>
      </c>
    </row>
    <row r="2780" spans="1:33" x14ac:dyDescent="0.3">
      <c r="A2780" t="s">
        <v>901</v>
      </c>
      <c r="B2780" s="3">
        <v>41079</v>
      </c>
      <c r="C2780" s="1">
        <v>100</v>
      </c>
      <c r="D2780" s="1">
        <v>2</v>
      </c>
      <c r="E2780">
        <v>46</v>
      </c>
      <c r="F2780" t="s">
        <v>18</v>
      </c>
      <c r="G2780" t="str">
        <f t="shared" si="43"/>
        <v>F100-2-46A</v>
      </c>
      <c r="H2780" t="s">
        <v>22</v>
      </c>
      <c r="I2780" t="s">
        <v>23</v>
      </c>
      <c r="K2780" t="s">
        <v>30</v>
      </c>
      <c r="L2780" t="s">
        <v>26</v>
      </c>
      <c r="M2780" s="7" t="s">
        <v>676</v>
      </c>
      <c r="N2780" t="s">
        <v>27</v>
      </c>
      <c r="O2780" t="s">
        <v>29</v>
      </c>
      <c r="P2780" t="s">
        <v>677</v>
      </c>
      <c r="Q2780">
        <v>40</v>
      </c>
      <c r="R2780">
        <v>20.5</v>
      </c>
      <c r="S2780">
        <v>28.5</v>
      </c>
      <c r="W2780">
        <v>64</v>
      </c>
      <c r="X2780">
        <v>19</v>
      </c>
      <c r="Y2780">
        <v>172</v>
      </c>
      <c r="Z2780">
        <v>153</v>
      </c>
      <c r="AA2780" t="s">
        <v>678</v>
      </c>
      <c r="AC2780">
        <v>764</v>
      </c>
      <c r="AF2780" t="s">
        <v>663</v>
      </c>
      <c r="AG2780" t="s">
        <v>671</v>
      </c>
    </row>
    <row r="2781" spans="1:33" x14ac:dyDescent="0.3">
      <c r="A2781" t="s">
        <v>901</v>
      </c>
      <c r="B2781" s="3">
        <v>41079</v>
      </c>
      <c r="C2781" s="1">
        <v>100</v>
      </c>
      <c r="D2781" s="1">
        <v>2</v>
      </c>
      <c r="E2781">
        <v>46</v>
      </c>
      <c r="F2781" t="s">
        <v>19</v>
      </c>
      <c r="G2781" t="str">
        <f t="shared" si="43"/>
        <v>F100-2-46B</v>
      </c>
      <c r="H2781" t="s">
        <v>20</v>
      </c>
      <c r="I2781" t="s">
        <v>20</v>
      </c>
      <c r="M2781" s="7"/>
      <c r="AG2781" t="s">
        <v>671</v>
      </c>
    </row>
    <row r="2782" spans="1:33" x14ac:dyDescent="0.3">
      <c r="A2782" t="s">
        <v>901</v>
      </c>
      <c r="B2782" s="3">
        <v>41079</v>
      </c>
      <c r="C2782" s="1">
        <v>100</v>
      </c>
      <c r="D2782" s="1">
        <v>2</v>
      </c>
      <c r="E2782">
        <v>47</v>
      </c>
      <c r="F2782" t="s">
        <v>18</v>
      </c>
      <c r="G2782" t="str">
        <f t="shared" si="43"/>
        <v>F100-2-47A</v>
      </c>
      <c r="H2782" t="s">
        <v>20</v>
      </c>
      <c r="I2782" t="s">
        <v>20</v>
      </c>
      <c r="J2782" t="s">
        <v>21</v>
      </c>
      <c r="M2782" s="7"/>
      <c r="AG2782" t="s">
        <v>671</v>
      </c>
    </row>
    <row r="2783" spans="1:33" x14ac:dyDescent="0.3">
      <c r="A2783" t="s">
        <v>901</v>
      </c>
      <c r="B2783" s="3">
        <v>41079</v>
      </c>
      <c r="C2783" s="1">
        <v>100</v>
      </c>
      <c r="D2783" s="1">
        <v>2</v>
      </c>
      <c r="E2783">
        <v>47</v>
      </c>
      <c r="F2783" t="s">
        <v>19</v>
      </c>
      <c r="G2783" t="str">
        <f t="shared" si="43"/>
        <v>F100-2-47B</v>
      </c>
      <c r="H2783" t="s">
        <v>20</v>
      </c>
      <c r="I2783" t="s">
        <v>20</v>
      </c>
      <c r="J2783" t="s">
        <v>21</v>
      </c>
      <c r="M2783" s="7"/>
      <c r="AG2783" t="s">
        <v>671</v>
      </c>
    </row>
    <row r="2784" spans="1:33" x14ac:dyDescent="0.3">
      <c r="A2784" t="s">
        <v>901</v>
      </c>
      <c r="B2784" s="3">
        <v>41079</v>
      </c>
      <c r="C2784" s="1">
        <v>100</v>
      </c>
      <c r="D2784" s="1">
        <v>2</v>
      </c>
      <c r="E2784">
        <v>48</v>
      </c>
      <c r="F2784" t="s">
        <v>18</v>
      </c>
      <c r="G2784" t="str">
        <f t="shared" si="43"/>
        <v>F100-2-48A</v>
      </c>
      <c r="H2784" t="s">
        <v>20</v>
      </c>
      <c r="I2784" t="s">
        <v>20</v>
      </c>
      <c r="J2784" t="s">
        <v>21</v>
      </c>
      <c r="M2784" s="7"/>
      <c r="AG2784" t="s">
        <v>671</v>
      </c>
    </row>
    <row r="2785" spans="1:33" x14ac:dyDescent="0.3">
      <c r="A2785" t="s">
        <v>901</v>
      </c>
      <c r="B2785" s="3">
        <v>41079</v>
      </c>
      <c r="C2785" s="1">
        <v>100</v>
      </c>
      <c r="D2785" s="1">
        <v>2</v>
      </c>
      <c r="E2785">
        <v>48</v>
      </c>
      <c r="F2785" t="s">
        <v>19</v>
      </c>
      <c r="G2785" t="str">
        <f t="shared" si="43"/>
        <v>F100-2-48B</v>
      </c>
      <c r="H2785" t="s">
        <v>20</v>
      </c>
      <c r="I2785" t="s">
        <v>20</v>
      </c>
      <c r="M2785" s="7"/>
      <c r="AG2785" t="s">
        <v>671</v>
      </c>
    </row>
    <row r="2786" spans="1:33" x14ac:dyDescent="0.3">
      <c r="A2786" t="s">
        <v>902</v>
      </c>
      <c r="B2786" s="3">
        <v>41080</v>
      </c>
      <c r="C2786" s="1">
        <v>100</v>
      </c>
      <c r="D2786" s="1">
        <v>2</v>
      </c>
      <c r="E2786">
        <v>1</v>
      </c>
      <c r="F2786" t="s">
        <v>18</v>
      </c>
      <c r="G2786" t="str">
        <f t="shared" si="43"/>
        <v>F100-2-1A</v>
      </c>
      <c r="H2786" t="s">
        <v>20</v>
      </c>
      <c r="I2786" t="s">
        <v>20</v>
      </c>
      <c r="J2786" t="s">
        <v>21</v>
      </c>
      <c r="M2786" s="7"/>
      <c r="AG2786" t="s">
        <v>663</v>
      </c>
    </row>
    <row r="2787" spans="1:33" x14ac:dyDescent="0.3">
      <c r="A2787" t="s">
        <v>902</v>
      </c>
      <c r="B2787" s="3">
        <v>41080</v>
      </c>
      <c r="C2787" s="1">
        <v>100</v>
      </c>
      <c r="D2787" s="1">
        <v>2</v>
      </c>
      <c r="E2787">
        <v>1</v>
      </c>
      <c r="F2787" t="s">
        <v>19</v>
      </c>
      <c r="G2787" t="str">
        <f t="shared" si="43"/>
        <v>F100-2-1B</v>
      </c>
      <c r="H2787" t="s">
        <v>22</v>
      </c>
      <c r="I2787" t="s">
        <v>23</v>
      </c>
      <c r="K2787" t="s">
        <v>30</v>
      </c>
      <c r="L2787" t="s">
        <v>71</v>
      </c>
      <c r="M2787" s="7" t="s">
        <v>440</v>
      </c>
      <c r="AA2787" t="s">
        <v>679</v>
      </c>
      <c r="AF2787" t="s">
        <v>544</v>
      </c>
      <c r="AG2787" t="s">
        <v>663</v>
      </c>
    </row>
    <row r="2788" spans="1:33" x14ac:dyDescent="0.3">
      <c r="A2788" t="s">
        <v>902</v>
      </c>
      <c r="B2788" s="3">
        <v>41080</v>
      </c>
      <c r="C2788" s="1">
        <v>100</v>
      </c>
      <c r="D2788" s="1">
        <v>2</v>
      </c>
      <c r="E2788">
        <v>2</v>
      </c>
      <c r="F2788" t="s">
        <v>18</v>
      </c>
      <c r="G2788" t="str">
        <f t="shared" si="43"/>
        <v>F100-2-2A</v>
      </c>
      <c r="H2788" t="s">
        <v>22</v>
      </c>
      <c r="I2788" t="s">
        <v>23</v>
      </c>
      <c r="K2788" t="s">
        <v>90</v>
      </c>
      <c r="L2788" t="s">
        <v>26</v>
      </c>
      <c r="M2788" s="7" t="s">
        <v>680</v>
      </c>
      <c r="N2788" t="s">
        <v>27</v>
      </c>
      <c r="O2788" t="s">
        <v>29</v>
      </c>
      <c r="P2788" t="s">
        <v>681</v>
      </c>
      <c r="Q2788">
        <v>25.75</v>
      </c>
      <c r="R2788">
        <v>15.9</v>
      </c>
      <c r="S2788">
        <v>21.4</v>
      </c>
      <c r="W2788">
        <v>10</v>
      </c>
      <c r="X2788">
        <v>18</v>
      </c>
      <c r="Y2788">
        <v>103</v>
      </c>
      <c r="Z2788">
        <f>Y2788-X2788</f>
        <v>85</v>
      </c>
      <c r="AC2788">
        <v>771</v>
      </c>
      <c r="AD2788">
        <v>119</v>
      </c>
      <c r="AF2788" t="s">
        <v>544</v>
      </c>
      <c r="AG2788" t="s">
        <v>663</v>
      </c>
    </row>
    <row r="2789" spans="1:33" x14ac:dyDescent="0.3">
      <c r="A2789" t="s">
        <v>902</v>
      </c>
      <c r="B2789" s="3">
        <v>41080</v>
      </c>
      <c r="C2789" s="1">
        <v>100</v>
      </c>
      <c r="D2789" s="1">
        <v>2</v>
      </c>
      <c r="E2789">
        <v>2</v>
      </c>
      <c r="F2789" t="s">
        <v>19</v>
      </c>
      <c r="G2789" t="str">
        <f t="shared" si="43"/>
        <v>F100-2-2B</v>
      </c>
      <c r="H2789" t="s">
        <v>20</v>
      </c>
      <c r="I2789" t="s">
        <v>20</v>
      </c>
      <c r="J2789" t="s">
        <v>21</v>
      </c>
      <c r="M2789" s="7"/>
      <c r="AG2789" t="s">
        <v>663</v>
      </c>
    </row>
    <row r="2790" spans="1:33" x14ac:dyDescent="0.3">
      <c r="A2790" t="s">
        <v>902</v>
      </c>
      <c r="B2790" s="3">
        <v>41080</v>
      </c>
      <c r="C2790" s="1">
        <v>100</v>
      </c>
      <c r="D2790" s="1">
        <v>2</v>
      </c>
      <c r="E2790">
        <v>3</v>
      </c>
      <c r="F2790" t="s">
        <v>18</v>
      </c>
      <c r="G2790" t="str">
        <f t="shared" si="43"/>
        <v>F100-2-3A</v>
      </c>
      <c r="H2790" t="s">
        <v>20</v>
      </c>
      <c r="I2790" t="s">
        <v>20</v>
      </c>
      <c r="J2790" t="s">
        <v>21</v>
      </c>
      <c r="M2790" s="7"/>
      <c r="AG2790" t="s">
        <v>663</v>
      </c>
    </row>
    <row r="2791" spans="1:33" x14ac:dyDescent="0.3">
      <c r="A2791" t="s">
        <v>902</v>
      </c>
      <c r="B2791" s="3">
        <v>41080</v>
      </c>
      <c r="C2791" s="1">
        <v>100</v>
      </c>
      <c r="D2791" s="1">
        <v>2</v>
      </c>
      <c r="E2791">
        <v>3</v>
      </c>
      <c r="F2791" t="s">
        <v>19</v>
      </c>
      <c r="G2791" t="str">
        <f t="shared" si="43"/>
        <v>F100-2-3B</v>
      </c>
      <c r="H2791" t="s">
        <v>20</v>
      </c>
      <c r="I2791" t="s">
        <v>20</v>
      </c>
      <c r="J2791" t="s">
        <v>21</v>
      </c>
      <c r="M2791" s="7"/>
      <c r="AG2791" t="s">
        <v>663</v>
      </c>
    </row>
    <row r="2792" spans="1:33" x14ac:dyDescent="0.3">
      <c r="A2792" t="s">
        <v>902</v>
      </c>
      <c r="B2792" s="3">
        <v>41080</v>
      </c>
      <c r="C2792" s="1">
        <v>100</v>
      </c>
      <c r="D2792" s="1">
        <v>2</v>
      </c>
      <c r="E2792">
        <v>4</v>
      </c>
      <c r="F2792" t="s">
        <v>18</v>
      </c>
      <c r="G2792" t="str">
        <f t="shared" si="43"/>
        <v>F100-2-4A</v>
      </c>
      <c r="H2792" t="s">
        <v>20</v>
      </c>
      <c r="I2792" t="s">
        <v>20</v>
      </c>
      <c r="J2792" t="s">
        <v>21</v>
      </c>
      <c r="M2792" s="7"/>
      <c r="AG2792" t="s">
        <v>663</v>
      </c>
    </row>
    <row r="2793" spans="1:33" x14ac:dyDescent="0.3">
      <c r="A2793" t="s">
        <v>902</v>
      </c>
      <c r="B2793" s="3">
        <v>41080</v>
      </c>
      <c r="C2793" s="1">
        <v>100</v>
      </c>
      <c r="D2793" s="1">
        <v>2</v>
      </c>
      <c r="E2793">
        <v>4</v>
      </c>
      <c r="F2793" t="s">
        <v>19</v>
      </c>
      <c r="G2793" t="str">
        <f t="shared" si="43"/>
        <v>F100-2-4B</v>
      </c>
      <c r="H2793" t="s">
        <v>20</v>
      </c>
      <c r="I2793" t="s">
        <v>20</v>
      </c>
      <c r="J2793" t="s">
        <v>21</v>
      </c>
      <c r="M2793" s="7"/>
      <c r="AG2793" t="s">
        <v>663</v>
      </c>
    </row>
    <row r="2794" spans="1:33" x14ac:dyDescent="0.3">
      <c r="A2794" t="s">
        <v>902</v>
      </c>
      <c r="B2794" s="3">
        <v>41080</v>
      </c>
      <c r="C2794" s="1">
        <v>100</v>
      </c>
      <c r="D2794" s="1">
        <v>2</v>
      </c>
      <c r="E2794">
        <v>5</v>
      </c>
      <c r="F2794" t="s">
        <v>18</v>
      </c>
      <c r="G2794" t="str">
        <f t="shared" si="43"/>
        <v>F100-2-5A</v>
      </c>
      <c r="H2794" t="s">
        <v>20</v>
      </c>
      <c r="I2794" t="s">
        <v>23</v>
      </c>
      <c r="M2794" s="7"/>
      <c r="AG2794" t="s">
        <v>663</v>
      </c>
    </row>
    <row r="2795" spans="1:33" x14ac:dyDescent="0.3">
      <c r="A2795" t="s">
        <v>902</v>
      </c>
      <c r="B2795" s="3">
        <v>41080</v>
      </c>
      <c r="C2795" s="1">
        <v>100</v>
      </c>
      <c r="D2795" s="1">
        <v>2</v>
      </c>
      <c r="E2795">
        <v>5</v>
      </c>
      <c r="F2795" t="s">
        <v>19</v>
      </c>
      <c r="G2795" t="str">
        <f t="shared" si="43"/>
        <v>F100-2-5B</v>
      </c>
      <c r="H2795" t="s">
        <v>20</v>
      </c>
      <c r="I2795" t="s">
        <v>20</v>
      </c>
      <c r="J2795" t="s">
        <v>21</v>
      </c>
      <c r="M2795" s="7"/>
      <c r="AG2795" t="s">
        <v>663</v>
      </c>
    </row>
    <row r="2796" spans="1:33" x14ac:dyDescent="0.3">
      <c r="A2796" t="s">
        <v>902</v>
      </c>
      <c r="B2796" s="3">
        <v>41080</v>
      </c>
      <c r="C2796" s="1">
        <v>100</v>
      </c>
      <c r="D2796" s="1">
        <v>2</v>
      </c>
      <c r="E2796">
        <v>6</v>
      </c>
      <c r="F2796" t="s">
        <v>18</v>
      </c>
      <c r="G2796" t="str">
        <f t="shared" si="43"/>
        <v>F100-2-6A</v>
      </c>
      <c r="H2796" t="s">
        <v>20</v>
      </c>
      <c r="I2796" t="s">
        <v>20</v>
      </c>
      <c r="J2796" t="s">
        <v>21</v>
      </c>
      <c r="M2796" s="7"/>
      <c r="AG2796" t="s">
        <v>663</v>
      </c>
    </row>
    <row r="2797" spans="1:33" x14ac:dyDescent="0.3">
      <c r="A2797" t="s">
        <v>902</v>
      </c>
      <c r="B2797" s="3">
        <v>41080</v>
      </c>
      <c r="C2797" s="1">
        <v>100</v>
      </c>
      <c r="D2797" s="1">
        <v>2</v>
      </c>
      <c r="E2797">
        <v>6</v>
      </c>
      <c r="F2797" t="s">
        <v>19</v>
      </c>
      <c r="G2797" t="str">
        <f t="shared" si="43"/>
        <v>F100-2-6B</v>
      </c>
      <c r="H2797" t="s">
        <v>20</v>
      </c>
      <c r="I2797" t="s">
        <v>20</v>
      </c>
      <c r="M2797" s="7"/>
      <c r="AG2797" t="s">
        <v>663</v>
      </c>
    </row>
    <row r="2798" spans="1:33" x14ac:dyDescent="0.3">
      <c r="A2798" t="s">
        <v>902</v>
      </c>
      <c r="B2798" s="3">
        <v>41080</v>
      </c>
      <c r="C2798" s="1">
        <v>100</v>
      </c>
      <c r="D2798" s="1">
        <v>2</v>
      </c>
      <c r="E2798">
        <v>7</v>
      </c>
      <c r="F2798" t="s">
        <v>18</v>
      </c>
      <c r="G2798" t="str">
        <f t="shared" si="43"/>
        <v>F100-2-7A</v>
      </c>
      <c r="H2798" t="s">
        <v>20</v>
      </c>
      <c r="I2798" t="s">
        <v>20</v>
      </c>
      <c r="M2798" s="7"/>
      <c r="AG2798" t="s">
        <v>663</v>
      </c>
    </row>
    <row r="2799" spans="1:33" x14ac:dyDescent="0.3">
      <c r="A2799" t="s">
        <v>902</v>
      </c>
      <c r="B2799" s="3">
        <v>41080</v>
      </c>
      <c r="C2799" s="1">
        <v>100</v>
      </c>
      <c r="D2799" s="1">
        <v>2</v>
      </c>
      <c r="E2799">
        <v>7</v>
      </c>
      <c r="F2799" t="s">
        <v>19</v>
      </c>
      <c r="G2799" t="str">
        <f t="shared" si="43"/>
        <v>F100-2-7B</v>
      </c>
      <c r="H2799" t="s">
        <v>20</v>
      </c>
      <c r="I2799" t="s">
        <v>20</v>
      </c>
      <c r="M2799" s="7"/>
      <c r="AG2799" t="s">
        <v>663</v>
      </c>
    </row>
    <row r="2800" spans="1:33" x14ac:dyDescent="0.3">
      <c r="A2800" t="s">
        <v>902</v>
      </c>
      <c r="B2800" s="3">
        <v>41080</v>
      </c>
      <c r="C2800" s="1">
        <v>100</v>
      </c>
      <c r="D2800" s="1">
        <v>2</v>
      </c>
      <c r="E2800">
        <v>8</v>
      </c>
      <c r="F2800" t="s">
        <v>18</v>
      </c>
      <c r="G2800" t="str">
        <f t="shared" si="43"/>
        <v>F100-2-8A</v>
      </c>
      <c r="H2800" t="s">
        <v>20</v>
      </c>
      <c r="I2800" t="s">
        <v>20</v>
      </c>
      <c r="J2800" t="s">
        <v>21</v>
      </c>
      <c r="M2800" s="7"/>
      <c r="AG2800" t="s">
        <v>663</v>
      </c>
    </row>
    <row r="2801" spans="1:34" x14ac:dyDescent="0.3">
      <c r="A2801" t="s">
        <v>902</v>
      </c>
      <c r="B2801" s="3">
        <v>41080</v>
      </c>
      <c r="C2801" s="1">
        <v>100</v>
      </c>
      <c r="D2801" s="1">
        <v>2</v>
      </c>
      <c r="E2801">
        <v>8</v>
      </c>
      <c r="F2801" t="s">
        <v>19</v>
      </c>
      <c r="G2801" t="str">
        <f t="shared" si="43"/>
        <v>F100-2-8B</v>
      </c>
      <c r="H2801" t="s">
        <v>20</v>
      </c>
      <c r="I2801" t="s">
        <v>20</v>
      </c>
      <c r="J2801" t="s">
        <v>21</v>
      </c>
      <c r="M2801" s="7"/>
      <c r="AG2801" t="s">
        <v>663</v>
      </c>
    </row>
    <row r="2802" spans="1:34" x14ac:dyDescent="0.3">
      <c r="A2802" t="s">
        <v>902</v>
      </c>
      <c r="B2802" s="3">
        <v>41080</v>
      </c>
      <c r="C2802" s="1">
        <v>100</v>
      </c>
      <c r="D2802" s="1">
        <v>2</v>
      </c>
      <c r="E2802">
        <v>9</v>
      </c>
      <c r="F2802" t="s">
        <v>18</v>
      </c>
      <c r="G2802" t="str">
        <f t="shared" si="43"/>
        <v>F100-2-9A</v>
      </c>
      <c r="H2802" t="s">
        <v>22</v>
      </c>
      <c r="I2802" t="s">
        <v>23</v>
      </c>
      <c r="K2802" t="s">
        <v>86</v>
      </c>
      <c r="L2802" t="s">
        <v>71</v>
      </c>
      <c r="M2802" s="7" t="s">
        <v>468</v>
      </c>
      <c r="N2802" t="s">
        <v>27</v>
      </c>
      <c r="O2802" t="s">
        <v>28</v>
      </c>
      <c r="P2802" t="s">
        <v>453</v>
      </c>
      <c r="Q2802">
        <v>39.35</v>
      </c>
      <c r="R2802">
        <v>19.899999999999999</v>
      </c>
      <c r="S2802">
        <v>20.8</v>
      </c>
      <c r="W2802">
        <v>18</v>
      </c>
      <c r="X2802">
        <v>18</v>
      </c>
      <c r="Y2802">
        <v>203</v>
      </c>
      <c r="Z2802">
        <f>Y2802-X2802</f>
        <v>185</v>
      </c>
      <c r="AC2802">
        <v>768</v>
      </c>
      <c r="AD2802">
        <v>118</v>
      </c>
      <c r="AF2802" t="s">
        <v>544</v>
      </c>
      <c r="AG2802" t="s">
        <v>663</v>
      </c>
    </row>
    <row r="2803" spans="1:34" x14ac:dyDescent="0.3">
      <c r="A2803" t="s">
        <v>902</v>
      </c>
      <c r="B2803" s="3">
        <v>41080</v>
      </c>
      <c r="C2803" s="1">
        <v>100</v>
      </c>
      <c r="D2803" s="1">
        <v>2</v>
      </c>
      <c r="E2803">
        <v>9</v>
      </c>
      <c r="F2803" t="s">
        <v>19</v>
      </c>
      <c r="G2803" t="str">
        <f t="shared" si="43"/>
        <v>F100-2-9B</v>
      </c>
      <c r="H2803" t="s">
        <v>20</v>
      </c>
      <c r="I2803" t="s">
        <v>20</v>
      </c>
      <c r="J2803" t="s">
        <v>21</v>
      </c>
      <c r="M2803" s="7"/>
      <c r="AG2803" t="s">
        <v>663</v>
      </c>
    </row>
    <row r="2804" spans="1:34" x14ac:dyDescent="0.3">
      <c r="A2804" t="s">
        <v>902</v>
      </c>
      <c r="B2804" s="3">
        <v>41080</v>
      </c>
      <c r="C2804" s="1">
        <v>100</v>
      </c>
      <c r="D2804" s="1">
        <v>2</v>
      </c>
      <c r="E2804">
        <v>10</v>
      </c>
      <c r="F2804" t="s">
        <v>18</v>
      </c>
      <c r="G2804" t="str">
        <f t="shared" si="43"/>
        <v>F100-2-10A</v>
      </c>
      <c r="H2804" t="s">
        <v>20</v>
      </c>
      <c r="I2804" t="s">
        <v>20</v>
      </c>
      <c r="J2804" t="s">
        <v>21</v>
      </c>
      <c r="M2804" s="7"/>
      <c r="AG2804" t="s">
        <v>663</v>
      </c>
    </row>
    <row r="2805" spans="1:34" x14ac:dyDescent="0.3">
      <c r="A2805" t="s">
        <v>902</v>
      </c>
      <c r="B2805" s="3">
        <v>41080</v>
      </c>
      <c r="C2805" s="1">
        <v>100</v>
      </c>
      <c r="D2805" s="1">
        <v>2</v>
      </c>
      <c r="E2805">
        <v>10</v>
      </c>
      <c r="F2805" t="s">
        <v>19</v>
      </c>
      <c r="G2805" t="str">
        <f t="shared" si="43"/>
        <v>F100-2-10B</v>
      </c>
      <c r="H2805" t="s">
        <v>20</v>
      </c>
      <c r="I2805" t="s">
        <v>20</v>
      </c>
      <c r="M2805" s="7"/>
      <c r="AG2805" t="s">
        <v>663</v>
      </c>
    </row>
    <row r="2806" spans="1:34" x14ac:dyDescent="0.3">
      <c r="A2806" t="s">
        <v>902</v>
      </c>
      <c r="B2806" s="3">
        <v>41080</v>
      </c>
      <c r="C2806" s="1">
        <v>100</v>
      </c>
      <c r="D2806" s="1">
        <v>2</v>
      </c>
      <c r="E2806">
        <v>11</v>
      </c>
      <c r="F2806" t="s">
        <v>18</v>
      </c>
      <c r="G2806" t="str">
        <f t="shared" si="43"/>
        <v>F100-2-11A</v>
      </c>
      <c r="H2806" t="s">
        <v>20</v>
      </c>
      <c r="I2806" t="s">
        <v>20</v>
      </c>
      <c r="M2806" s="7"/>
      <c r="AG2806" t="s">
        <v>663</v>
      </c>
    </row>
    <row r="2807" spans="1:34" x14ac:dyDescent="0.3">
      <c r="A2807" t="s">
        <v>902</v>
      </c>
      <c r="B2807" s="3">
        <v>41080</v>
      </c>
      <c r="C2807" s="1">
        <v>100</v>
      </c>
      <c r="D2807" s="1">
        <v>2</v>
      </c>
      <c r="E2807">
        <v>11</v>
      </c>
      <c r="F2807" t="s">
        <v>19</v>
      </c>
      <c r="G2807" t="str">
        <f t="shared" si="43"/>
        <v>F100-2-11B</v>
      </c>
      <c r="H2807" t="s">
        <v>20</v>
      </c>
      <c r="I2807" t="s">
        <v>20</v>
      </c>
      <c r="M2807" s="7"/>
      <c r="AG2807" t="s">
        <v>663</v>
      </c>
    </row>
    <row r="2808" spans="1:34" x14ac:dyDescent="0.3">
      <c r="A2808" t="s">
        <v>902</v>
      </c>
      <c r="B2808" s="3">
        <v>41080</v>
      </c>
      <c r="C2808" s="1">
        <v>100</v>
      </c>
      <c r="D2808" s="1">
        <v>2</v>
      </c>
      <c r="E2808">
        <v>12</v>
      </c>
      <c r="F2808" t="s">
        <v>18</v>
      </c>
      <c r="G2808" t="str">
        <f t="shared" si="43"/>
        <v>F100-2-12A</v>
      </c>
      <c r="H2808" t="s">
        <v>20</v>
      </c>
      <c r="I2808" t="s">
        <v>20</v>
      </c>
      <c r="J2808" t="s">
        <v>21</v>
      </c>
      <c r="M2808" s="7"/>
      <c r="AG2808" t="s">
        <v>663</v>
      </c>
    </row>
    <row r="2809" spans="1:34" x14ac:dyDescent="0.3">
      <c r="A2809" t="s">
        <v>902</v>
      </c>
      <c r="B2809" s="3">
        <v>41080</v>
      </c>
      <c r="C2809" s="1">
        <v>100</v>
      </c>
      <c r="D2809" s="1">
        <v>2</v>
      </c>
      <c r="E2809">
        <v>12</v>
      </c>
      <c r="F2809" t="s">
        <v>19</v>
      </c>
      <c r="G2809" t="str">
        <f t="shared" si="43"/>
        <v>F100-2-12B</v>
      </c>
      <c r="H2809" t="s">
        <v>20</v>
      </c>
      <c r="I2809" t="s">
        <v>20</v>
      </c>
      <c r="J2809" t="s">
        <v>21</v>
      </c>
      <c r="M2809" s="7"/>
      <c r="AG2809" t="s">
        <v>663</v>
      </c>
    </row>
    <row r="2810" spans="1:34" x14ac:dyDescent="0.3">
      <c r="A2810" t="s">
        <v>902</v>
      </c>
      <c r="B2810" s="3">
        <v>41080</v>
      </c>
      <c r="C2810" s="1">
        <v>100</v>
      </c>
      <c r="D2810" s="1">
        <v>2</v>
      </c>
      <c r="E2810">
        <v>13</v>
      </c>
      <c r="F2810" t="s">
        <v>18</v>
      </c>
      <c r="G2810" t="str">
        <f t="shared" si="43"/>
        <v>F100-2-13A</v>
      </c>
      <c r="H2810" t="s">
        <v>20</v>
      </c>
      <c r="I2810" t="s">
        <v>20</v>
      </c>
      <c r="M2810" s="7"/>
      <c r="AG2810" t="s">
        <v>663</v>
      </c>
    </row>
    <row r="2811" spans="1:34" x14ac:dyDescent="0.3">
      <c r="A2811" t="s">
        <v>902</v>
      </c>
      <c r="B2811" s="3">
        <v>41080</v>
      </c>
      <c r="C2811" s="1">
        <v>100</v>
      </c>
      <c r="D2811" s="1">
        <v>2</v>
      </c>
      <c r="E2811">
        <v>13</v>
      </c>
      <c r="F2811" t="s">
        <v>19</v>
      </c>
      <c r="G2811" t="str">
        <f t="shared" si="43"/>
        <v>F100-2-13B</v>
      </c>
      <c r="H2811" t="s">
        <v>20</v>
      </c>
      <c r="I2811" t="s">
        <v>20</v>
      </c>
      <c r="M2811" s="7"/>
      <c r="AG2811" t="s">
        <v>663</v>
      </c>
    </row>
    <row r="2812" spans="1:34" x14ac:dyDescent="0.3">
      <c r="A2812" t="s">
        <v>902</v>
      </c>
      <c r="B2812" s="3">
        <v>41080</v>
      </c>
      <c r="C2812" s="1">
        <v>100</v>
      </c>
      <c r="D2812" s="1">
        <v>2</v>
      </c>
      <c r="E2812">
        <v>14</v>
      </c>
      <c r="F2812" t="s">
        <v>18</v>
      </c>
      <c r="G2812" t="str">
        <f t="shared" si="43"/>
        <v>F100-2-14A</v>
      </c>
      <c r="H2812" t="s">
        <v>20</v>
      </c>
      <c r="I2812" t="s">
        <v>20</v>
      </c>
      <c r="J2812" t="s">
        <v>21</v>
      </c>
      <c r="M2812" s="7"/>
      <c r="AG2812" t="s">
        <v>663</v>
      </c>
      <c r="AH2812" t="s">
        <v>682</v>
      </c>
    </row>
    <row r="2813" spans="1:34" x14ac:dyDescent="0.3">
      <c r="A2813" t="s">
        <v>902</v>
      </c>
      <c r="B2813" s="3">
        <v>41080</v>
      </c>
      <c r="C2813" s="1">
        <v>100</v>
      </c>
      <c r="D2813" s="1">
        <v>2</v>
      </c>
      <c r="E2813">
        <v>14</v>
      </c>
      <c r="F2813" t="s">
        <v>19</v>
      </c>
      <c r="G2813" t="str">
        <f t="shared" si="43"/>
        <v>F100-2-14B</v>
      </c>
      <c r="H2813" t="s">
        <v>20</v>
      </c>
      <c r="I2813" t="s">
        <v>20</v>
      </c>
      <c r="J2813" t="s">
        <v>21</v>
      </c>
      <c r="M2813" s="7"/>
      <c r="AG2813" t="s">
        <v>663</v>
      </c>
      <c r="AH2813" t="s">
        <v>683</v>
      </c>
    </row>
    <row r="2814" spans="1:34" x14ac:dyDescent="0.3">
      <c r="A2814" t="s">
        <v>902</v>
      </c>
      <c r="B2814" s="3">
        <v>41080</v>
      </c>
      <c r="C2814" s="1">
        <v>100</v>
      </c>
      <c r="D2814" s="1">
        <v>2</v>
      </c>
      <c r="E2814">
        <v>15</v>
      </c>
      <c r="F2814" t="s">
        <v>18</v>
      </c>
      <c r="G2814" t="str">
        <f t="shared" si="43"/>
        <v>F100-2-15A</v>
      </c>
      <c r="H2814" t="s">
        <v>20</v>
      </c>
      <c r="I2814" t="s">
        <v>20</v>
      </c>
      <c r="J2814" t="s">
        <v>21</v>
      </c>
      <c r="M2814" s="7"/>
      <c r="AG2814" t="s">
        <v>663</v>
      </c>
    </row>
    <row r="2815" spans="1:34" x14ac:dyDescent="0.3">
      <c r="A2815" t="s">
        <v>902</v>
      </c>
      <c r="B2815" s="3">
        <v>41080</v>
      </c>
      <c r="C2815" s="1">
        <v>100</v>
      </c>
      <c r="D2815" s="1">
        <v>2</v>
      </c>
      <c r="E2815">
        <v>15</v>
      </c>
      <c r="F2815" t="s">
        <v>19</v>
      </c>
      <c r="G2815" t="str">
        <f t="shared" si="43"/>
        <v>F100-2-15B</v>
      </c>
      <c r="H2815" t="s">
        <v>22</v>
      </c>
      <c r="I2815" t="s">
        <v>24</v>
      </c>
      <c r="M2815" s="7"/>
      <c r="AG2815" t="s">
        <v>663</v>
      </c>
    </row>
    <row r="2816" spans="1:34" x14ac:dyDescent="0.3">
      <c r="A2816" t="s">
        <v>902</v>
      </c>
      <c r="B2816" s="3">
        <v>41080</v>
      </c>
      <c r="C2816" s="1">
        <v>100</v>
      </c>
      <c r="D2816" s="1">
        <v>2</v>
      </c>
      <c r="E2816">
        <v>16</v>
      </c>
      <c r="F2816" t="s">
        <v>18</v>
      </c>
      <c r="G2816" t="str">
        <f t="shared" si="43"/>
        <v>F100-2-16A</v>
      </c>
      <c r="H2816" t="s">
        <v>22</v>
      </c>
      <c r="I2816" t="s">
        <v>23</v>
      </c>
      <c r="K2816" t="s">
        <v>25</v>
      </c>
      <c r="L2816" t="s">
        <v>71</v>
      </c>
      <c r="M2816" s="7" t="s">
        <v>374</v>
      </c>
      <c r="AF2816" t="s">
        <v>544</v>
      </c>
      <c r="AG2816" t="s">
        <v>663</v>
      </c>
    </row>
    <row r="2817" spans="1:34" x14ac:dyDescent="0.3">
      <c r="A2817" t="s">
        <v>902</v>
      </c>
      <c r="B2817" s="3">
        <v>41080</v>
      </c>
      <c r="C2817" s="1">
        <v>100</v>
      </c>
      <c r="D2817" s="1">
        <v>2</v>
      </c>
      <c r="E2817">
        <v>16</v>
      </c>
      <c r="F2817" t="s">
        <v>19</v>
      </c>
      <c r="G2817" t="str">
        <f t="shared" si="43"/>
        <v>F100-2-16B</v>
      </c>
      <c r="H2817" t="s">
        <v>22</v>
      </c>
      <c r="I2817" t="s">
        <v>23</v>
      </c>
      <c r="K2817" t="s">
        <v>30</v>
      </c>
      <c r="L2817" t="s">
        <v>71</v>
      </c>
      <c r="M2817" s="7" t="s">
        <v>376</v>
      </c>
      <c r="AF2817" t="s">
        <v>544</v>
      </c>
      <c r="AG2817" t="s">
        <v>663</v>
      </c>
    </row>
    <row r="2818" spans="1:34" x14ac:dyDescent="0.3">
      <c r="A2818" t="s">
        <v>902</v>
      </c>
      <c r="B2818" s="3">
        <v>41080</v>
      </c>
      <c r="C2818" s="1">
        <v>100</v>
      </c>
      <c r="D2818" s="1">
        <v>2</v>
      </c>
      <c r="E2818">
        <v>17</v>
      </c>
      <c r="F2818" t="s">
        <v>18</v>
      </c>
      <c r="G2818" t="str">
        <f t="shared" si="43"/>
        <v>F100-2-17A</v>
      </c>
      <c r="H2818" t="s">
        <v>20</v>
      </c>
      <c r="I2818" t="s">
        <v>20</v>
      </c>
      <c r="J2818" t="s">
        <v>21</v>
      </c>
      <c r="M2818" s="7"/>
      <c r="AG2818" t="s">
        <v>684</v>
      </c>
    </row>
    <row r="2819" spans="1:34" x14ac:dyDescent="0.3">
      <c r="A2819" t="s">
        <v>902</v>
      </c>
      <c r="B2819" s="3">
        <v>41080</v>
      </c>
      <c r="C2819" s="1">
        <v>100</v>
      </c>
      <c r="D2819" s="1">
        <v>2</v>
      </c>
      <c r="E2819">
        <v>17</v>
      </c>
      <c r="F2819" t="s">
        <v>19</v>
      </c>
      <c r="G2819" t="str">
        <f t="shared" ref="G2819:G2882" si="44">"F"&amp;C2819&amp;"-"&amp;D2819&amp;"-"&amp;E2819&amp;UPPER(F2819)</f>
        <v>F100-2-17B</v>
      </c>
      <c r="H2819" t="s">
        <v>20</v>
      </c>
      <c r="I2819" t="s">
        <v>20</v>
      </c>
      <c r="M2819" s="7"/>
      <c r="AG2819" t="s">
        <v>684</v>
      </c>
    </row>
    <row r="2820" spans="1:34" x14ac:dyDescent="0.3">
      <c r="A2820" t="s">
        <v>902</v>
      </c>
      <c r="B2820" s="3">
        <v>41080</v>
      </c>
      <c r="C2820" s="1">
        <v>100</v>
      </c>
      <c r="D2820" s="1">
        <v>2</v>
      </c>
      <c r="E2820">
        <v>18</v>
      </c>
      <c r="F2820" t="s">
        <v>18</v>
      </c>
      <c r="G2820" t="str">
        <f t="shared" si="44"/>
        <v>F100-2-18A</v>
      </c>
      <c r="H2820" t="s">
        <v>20</v>
      </c>
      <c r="I2820" t="s">
        <v>20</v>
      </c>
      <c r="M2820" s="7"/>
      <c r="AG2820" t="s">
        <v>684</v>
      </c>
    </row>
    <row r="2821" spans="1:34" x14ac:dyDescent="0.3">
      <c r="A2821" t="s">
        <v>902</v>
      </c>
      <c r="B2821" s="3">
        <v>41080</v>
      </c>
      <c r="C2821" s="1">
        <v>100</v>
      </c>
      <c r="D2821" s="1">
        <v>2</v>
      </c>
      <c r="E2821">
        <v>18</v>
      </c>
      <c r="F2821" t="s">
        <v>19</v>
      </c>
      <c r="G2821" t="str">
        <f t="shared" si="44"/>
        <v>F100-2-18B</v>
      </c>
      <c r="H2821" t="s">
        <v>22</v>
      </c>
      <c r="I2821" t="s">
        <v>23</v>
      </c>
      <c r="K2821" t="s">
        <v>41</v>
      </c>
      <c r="L2821" t="s">
        <v>26</v>
      </c>
      <c r="M2821" s="7" t="s">
        <v>685</v>
      </c>
      <c r="N2821" t="s">
        <v>27</v>
      </c>
      <c r="O2821" t="s">
        <v>28</v>
      </c>
      <c r="P2821" t="s">
        <v>686</v>
      </c>
      <c r="Q2821">
        <v>33.4</v>
      </c>
      <c r="R2821">
        <v>18.600000000000001</v>
      </c>
      <c r="S2821">
        <v>15.5</v>
      </c>
      <c r="W2821">
        <v>3</v>
      </c>
      <c r="X2821">
        <v>19</v>
      </c>
      <c r="Y2821">
        <v>92</v>
      </c>
      <c r="Z2821">
        <v>73</v>
      </c>
      <c r="AC2821">
        <v>772</v>
      </c>
      <c r="AF2821" t="s">
        <v>663</v>
      </c>
      <c r="AG2821" t="s">
        <v>684</v>
      </c>
      <c r="AH2821" t="s">
        <v>687</v>
      </c>
    </row>
    <row r="2822" spans="1:34" x14ac:dyDescent="0.3">
      <c r="A2822" t="s">
        <v>902</v>
      </c>
      <c r="B2822" s="3">
        <v>41080</v>
      </c>
      <c r="C2822" s="1">
        <v>100</v>
      </c>
      <c r="D2822" s="1">
        <v>2</v>
      </c>
      <c r="E2822">
        <v>19</v>
      </c>
      <c r="F2822" t="s">
        <v>18</v>
      </c>
      <c r="G2822" t="str">
        <f t="shared" si="44"/>
        <v>F100-2-19A</v>
      </c>
      <c r="H2822" t="s">
        <v>20</v>
      </c>
      <c r="I2822" t="s">
        <v>20</v>
      </c>
      <c r="M2822" s="7"/>
      <c r="AG2822" t="s">
        <v>684</v>
      </c>
      <c r="AH2822" t="s">
        <v>682</v>
      </c>
    </row>
    <row r="2823" spans="1:34" x14ac:dyDescent="0.3">
      <c r="A2823" t="s">
        <v>902</v>
      </c>
      <c r="B2823" s="3">
        <v>41080</v>
      </c>
      <c r="C2823" s="1">
        <v>100</v>
      </c>
      <c r="D2823" s="1">
        <v>2</v>
      </c>
      <c r="E2823">
        <v>19</v>
      </c>
      <c r="F2823" t="s">
        <v>19</v>
      </c>
      <c r="G2823" t="str">
        <f t="shared" si="44"/>
        <v>F100-2-19B</v>
      </c>
      <c r="H2823" t="s">
        <v>20</v>
      </c>
      <c r="I2823" t="s">
        <v>20</v>
      </c>
      <c r="M2823" s="7"/>
      <c r="AG2823" t="s">
        <v>684</v>
      </c>
    </row>
    <row r="2824" spans="1:34" x14ac:dyDescent="0.3">
      <c r="A2824" t="s">
        <v>902</v>
      </c>
      <c r="B2824" s="3">
        <v>41080</v>
      </c>
      <c r="C2824" s="1">
        <v>100</v>
      </c>
      <c r="D2824" s="1">
        <v>2</v>
      </c>
      <c r="E2824">
        <v>20</v>
      </c>
      <c r="F2824" t="s">
        <v>18</v>
      </c>
      <c r="G2824" t="str">
        <f t="shared" si="44"/>
        <v>F100-2-20A</v>
      </c>
      <c r="H2824" t="s">
        <v>22</v>
      </c>
      <c r="I2824" t="s">
        <v>20</v>
      </c>
      <c r="M2824" s="7"/>
      <c r="AG2824" t="s">
        <v>684</v>
      </c>
      <c r="AH2824" t="s">
        <v>683</v>
      </c>
    </row>
    <row r="2825" spans="1:34" x14ac:dyDescent="0.3">
      <c r="A2825" t="s">
        <v>902</v>
      </c>
      <c r="B2825" s="3">
        <v>41080</v>
      </c>
      <c r="C2825" s="1">
        <v>100</v>
      </c>
      <c r="D2825" s="1">
        <v>2</v>
      </c>
      <c r="E2825">
        <v>20</v>
      </c>
      <c r="F2825" t="s">
        <v>19</v>
      </c>
      <c r="G2825" t="str">
        <f t="shared" si="44"/>
        <v>F100-2-20B</v>
      </c>
      <c r="H2825" t="s">
        <v>20</v>
      </c>
      <c r="I2825" t="s">
        <v>20</v>
      </c>
      <c r="M2825" s="7"/>
      <c r="AG2825" t="s">
        <v>684</v>
      </c>
    </row>
    <row r="2826" spans="1:34" x14ac:dyDescent="0.3">
      <c r="A2826" t="s">
        <v>902</v>
      </c>
      <c r="B2826" s="3">
        <v>41080</v>
      </c>
      <c r="C2826" s="1">
        <v>100</v>
      </c>
      <c r="D2826" s="1">
        <v>2</v>
      </c>
      <c r="E2826" s="4">
        <v>21</v>
      </c>
      <c r="F2826" t="s">
        <v>18</v>
      </c>
      <c r="G2826" t="str">
        <f t="shared" si="44"/>
        <v>F100-2-21A</v>
      </c>
      <c r="H2826" t="s">
        <v>20</v>
      </c>
      <c r="I2826" t="s">
        <v>20</v>
      </c>
      <c r="M2826" s="7"/>
      <c r="AG2826" t="s">
        <v>684</v>
      </c>
    </row>
    <row r="2827" spans="1:34" x14ac:dyDescent="0.3">
      <c r="A2827" t="s">
        <v>902</v>
      </c>
      <c r="B2827" s="3">
        <v>41080</v>
      </c>
      <c r="C2827" s="1">
        <v>100</v>
      </c>
      <c r="D2827" s="1">
        <v>2</v>
      </c>
      <c r="E2827">
        <v>21</v>
      </c>
      <c r="F2827" t="s">
        <v>19</v>
      </c>
      <c r="G2827" t="str">
        <f t="shared" si="44"/>
        <v>F100-2-21B</v>
      </c>
      <c r="H2827" t="s">
        <v>20</v>
      </c>
      <c r="I2827" t="s">
        <v>20</v>
      </c>
      <c r="J2827" t="s">
        <v>21</v>
      </c>
      <c r="M2827" s="7"/>
      <c r="AG2827" t="s">
        <v>684</v>
      </c>
    </row>
    <row r="2828" spans="1:34" x14ac:dyDescent="0.3">
      <c r="A2828" t="s">
        <v>902</v>
      </c>
      <c r="B2828" s="3">
        <v>41080</v>
      </c>
      <c r="C2828" s="1">
        <v>100</v>
      </c>
      <c r="D2828" s="1">
        <v>2</v>
      </c>
      <c r="E2828">
        <v>22</v>
      </c>
      <c r="F2828" t="s">
        <v>18</v>
      </c>
      <c r="G2828" t="str">
        <f t="shared" si="44"/>
        <v>F100-2-22A</v>
      </c>
      <c r="H2828" t="s">
        <v>20</v>
      </c>
      <c r="I2828" t="s">
        <v>20</v>
      </c>
      <c r="J2828" t="s">
        <v>21</v>
      </c>
      <c r="M2828" s="7"/>
      <c r="AG2828" t="s">
        <v>684</v>
      </c>
    </row>
    <row r="2829" spans="1:34" x14ac:dyDescent="0.3">
      <c r="A2829" t="s">
        <v>902</v>
      </c>
      <c r="B2829" s="3">
        <v>41080</v>
      </c>
      <c r="C2829" s="1">
        <v>100</v>
      </c>
      <c r="D2829" s="1">
        <v>2</v>
      </c>
      <c r="E2829">
        <v>22</v>
      </c>
      <c r="F2829" t="s">
        <v>19</v>
      </c>
      <c r="G2829" t="str">
        <f t="shared" si="44"/>
        <v>F100-2-22B</v>
      </c>
      <c r="H2829" t="s">
        <v>20</v>
      </c>
      <c r="I2829" t="s">
        <v>20</v>
      </c>
      <c r="M2829" s="7"/>
      <c r="AG2829" t="s">
        <v>684</v>
      </c>
      <c r="AH2829" t="s">
        <v>688</v>
      </c>
    </row>
    <row r="2830" spans="1:34" x14ac:dyDescent="0.3">
      <c r="A2830" t="s">
        <v>902</v>
      </c>
      <c r="B2830" s="3">
        <v>41080</v>
      </c>
      <c r="C2830" s="1">
        <v>100</v>
      </c>
      <c r="D2830" s="1">
        <v>2</v>
      </c>
      <c r="E2830">
        <v>23</v>
      </c>
      <c r="F2830" t="s">
        <v>18</v>
      </c>
      <c r="G2830" t="str">
        <f t="shared" si="44"/>
        <v>F100-2-23A</v>
      </c>
      <c r="H2830" t="s">
        <v>20</v>
      </c>
      <c r="I2830" t="s">
        <v>23</v>
      </c>
      <c r="M2830" s="7"/>
      <c r="AG2830" t="s">
        <v>684</v>
      </c>
      <c r="AH2830" t="s">
        <v>689</v>
      </c>
    </row>
    <row r="2831" spans="1:34" x14ac:dyDescent="0.3">
      <c r="A2831" t="s">
        <v>902</v>
      </c>
      <c r="B2831" s="3">
        <v>41080</v>
      </c>
      <c r="C2831" s="1">
        <v>100</v>
      </c>
      <c r="D2831" s="1">
        <v>2</v>
      </c>
      <c r="E2831">
        <v>23</v>
      </c>
      <c r="F2831" t="s">
        <v>19</v>
      </c>
      <c r="G2831" t="str">
        <f t="shared" si="44"/>
        <v>F100-2-23B</v>
      </c>
      <c r="H2831" t="s">
        <v>22</v>
      </c>
      <c r="I2831" t="s">
        <v>23</v>
      </c>
      <c r="K2831" t="s">
        <v>90</v>
      </c>
      <c r="L2831" t="s">
        <v>71</v>
      </c>
      <c r="M2831" s="7" t="s">
        <v>665</v>
      </c>
      <c r="AF2831" t="s">
        <v>544</v>
      </c>
      <c r="AG2831" t="s">
        <v>684</v>
      </c>
      <c r="AH2831" t="s">
        <v>690</v>
      </c>
    </row>
    <row r="2832" spans="1:34" x14ac:dyDescent="0.3">
      <c r="A2832" t="s">
        <v>902</v>
      </c>
      <c r="B2832" s="3">
        <v>41080</v>
      </c>
      <c r="C2832" s="1">
        <v>100</v>
      </c>
      <c r="D2832" s="1">
        <v>2</v>
      </c>
      <c r="E2832">
        <v>24</v>
      </c>
      <c r="F2832" t="s">
        <v>18</v>
      </c>
      <c r="G2832" t="str">
        <f t="shared" si="44"/>
        <v>F100-2-24A</v>
      </c>
      <c r="H2832" t="s">
        <v>20</v>
      </c>
      <c r="I2832" t="s">
        <v>20</v>
      </c>
      <c r="M2832" s="7"/>
      <c r="AG2832" t="s">
        <v>684</v>
      </c>
      <c r="AH2832" t="s">
        <v>691</v>
      </c>
    </row>
    <row r="2833" spans="1:33" x14ac:dyDescent="0.3">
      <c r="A2833" t="s">
        <v>902</v>
      </c>
      <c r="B2833" s="3">
        <v>41080</v>
      </c>
      <c r="C2833" s="1">
        <v>100</v>
      </c>
      <c r="D2833" s="1">
        <v>2</v>
      </c>
      <c r="E2833">
        <v>24</v>
      </c>
      <c r="F2833" t="s">
        <v>19</v>
      </c>
      <c r="G2833" t="str">
        <f t="shared" si="44"/>
        <v>F100-2-24B</v>
      </c>
      <c r="H2833" t="s">
        <v>20</v>
      </c>
      <c r="I2833" t="s">
        <v>20</v>
      </c>
      <c r="J2833" t="s">
        <v>692</v>
      </c>
      <c r="M2833" s="7"/>
      <c r="AG2833" t="s">
        <v>684</v>
      </c>
    </row>
    <row r="2834" spans="1:33" x14ac:dyDescent="0.3">
      <c r="A2834" t="s">
        <v>902</v>
      </c>
      <c r="B2834" s="3">
        <v>41080</v>
      </c>
      <c r="C2834" s="1">
        <v>100</v>
      </c>
      <c r="D2834" s="1">
        <v>2</v>
      </c>
      <c r="E2834">
        <v>25</v>
      </c>
      <c r="F2834" t="s">
        <v>18</v>
      </c>
      <c r="G2834" t="str">
        <f t="shared" si="44"/>
        <v>F100-2-25A</v>
      </c>
      <c r="H2834" t="s">
        <v>20</v>
      </c>
      <c r="I2834" t="s">
        <v>20</v>
      </c>
      <c r="M2834" s="7"/>
      <c r="AG2834" t="s">
        <v>684</v>
      </c>
    </row>
    <row r="2835" spans="1:33" x14ac:dyDescent="0.3">
      <c r="A2835" t="s">
        <v>902</v>
      </c>
      <c r="B2835" s="3">
        <v>41080</v>
      </c>
      <c r="C2835" s="1">
        <v>100</v>
      </c>
      <c r="D2835" s="1">
        <v>2</v>
      </c>
      <c r="E2835">
        <v>25</v>
      </c>
      <c r="F2835" t="s">
        <v>19</v>
      </c>
      <c r="G2835" t="str">
        <f t="shared" si="44"/>
        <v>F100-2-25B</v>
      </c>
      <c r="H2835" t="s">
        <v>20</v>
      </c>
      <c r="I2835" t="s">
        <v>20</v>
      </c>
      <c r="J2835" t="s">
        <v>21</v>
      </c>
      <c r="M2835" s="7"/>
      <c r="AG2835" t="s">
        <v>684</v>
      </c>
    </row>
    <row r="2836" spans="1:33" x14ac:dyDescent="0.3">
      <c r="A2836" t="s">
        <v>902</v>
      </c>
      <c r="B2836" s="3">
        <v>41080</v>
      </c>
      <c r="C2836" s="1">
        <v>100</v>
      </c>
      <c r="D2836" s="1">
        <v>2</v>
      </c>
      <c r="E2836">
        <v>26</v>
      </c>
      <c r="F2836" t="s">
        <v>18</v>
      </c>
      <c r="G2836" t="str">
        <f t="shared" si="44"/>
        <v>F100-2-26A</v>
      </c>
      <c r="H2836" t="s">
        <v>20</v>
      </c>
      <c r="I2836" t="s">
        <v>20</v>
      </c>
      <c r="M2836" s="7"/>
      <c r="AG2836" t="s">
        <v>684</v>
      </c>
    </row>
    <row r="2837" spans="1:33" x14ac:dyDescent="0.3">
      <c r="A2837" t="s">
        <v>902</v>
      </c>
      <c r="B2837" s="3">
        <v>41080</v>
      </c>
      <c r="C2837" s="1">
        <v>100</v>
      </c>
      <c r="D2837" s="1">
        <v>2</v>
      </c>
      <c r="E2837">
        <v>26</v>
      </c>
      <c r="F2837" t="s">
        <v>19</v>
      </c>
      <c r="G2837" t="str">
        <f t="shared" si="44"/>
        <v>F100-2-26B</v>
      </c>
      <c r="H2837" t="s">
        <v>20</v>
      </c>
      <c r="I2837" t="s">
        <v>24</v>
      </c>
      <c r="M2837" s="7"/>
      <c r="AG2837" t="s">
        <v>684</v>
      </c>
    </row>
    <row r="2838" spans="1:33" x14ac:dyDescent="0.3">
      <c r="A2838" t="s">
        <v>902</v>
      </c>
      <c r="B2838" s="3">
        <v>41080</v>
      </c>
      <c r="C2838" s="1">
        <v>100</v>
      </c>
      <c r="D2838" s="1">
        <v>2</v>
      </c>
      <c r="E2838">
        <v>27</v>
      </c>
      <c r="F2838" t="s">
        <v>18</v>
      </c>
      <c r="G2838" t="str">
        <f t="shared" si="44"/>
        <v>F100-2-27A</v>
      </c>
      <c r="H2838" t="s">
        <v>20</v>
      </c>
      <c r="I2838" t="s">
        <v>20</v>
      </c>
      <c r="J2838" t="s">
        <v>21</v>
      </c>
      <c r="M2838" s="7"/>
      <c r="AG2838" t="s">
        <v>684</v>
      </c>
    </row>
    <row r="2839" spans="1:33" x14ac:dyDescent="0.3">
      <c r="A2839" t="s">
        <v>902</v>
      </c>
      <c r="B2839" s="3">
        <v>41080</v>
      </c>
      <c r="C2839" s="1">
        <v>100</v>
      </c>
      <c r="D2839" s="1">
        <v>2</v>
      </c>
      <c r="E2839">
        <v>27</v>
      </c>
      <c r="F2839" t="s">
        <v>19</v>
      </c>
      <c r="G2839" t="str">
        <f t="shared" si="44"/>
        <v>F100-2-27B</v>
      </c>
      <c r="H2839" t="s">
        <v>20</v>
      </c>
      <c r="I2839" t="s">
        <v>20</v>
      </c>
      <c r="M2839" s="7"/>
      <c r="AG2839" t="s">
        <v>684</v>
      </c>
    </row>
    <row r="2840" spans="1:33" x14ac:dyDescent="0.3">
      <c r="A2840" t="s">
        <v>902</v>
      </c>
      <c r="B2840" s="3">
        <v>41080</v>
      </c>
      <c r="C2840" s="1">
        <v>100</v>
      </c>
      <c r="D2840" s="1">
        <v>2</v>
      </c>
      <c r="E2840">
        <v>28</v>
      </c>
      <c r="F2840" t="s">
        <v>18</v>
      </c>
      <c r="G2840" t="str">
        <f t="shared" si="44"/>
        <v>F100-2-28A</v>
      </c>
      <c r="H2840" t="s">
        <v>22</v>
      </c>
      <c r="I2840" t="s">
        <v>20</v>
      </c>
      <c r="J2840" t="s">
        <v>21</v>
      </c>
      <c r="M2840" s="7"/>
      <c r="AG2840" t="s">
        <v>684</v>
      </c>
    </row>
    <row r="2841" spans="1:33" x14ac:dyDescent="0.3">
      <c r="A2841" t="s">
        <v>902</v>
      </c>
      <c r="B2841" s="3">
        <v>41080</v>
      </c>
      <c r="C2841" s="1">
        <v>100</v>
      </c>
      <c r="D2841" s="1">
        <v>2</v>
      </c>
      <c r="E2841" s="6">
        <v>28</v>
      </c>
      <c r="F2841" s="6" t="s">
        <v>19</v>
      </c>
      <c r="G2841" t="str">
        <f t="shared" si="44"/>
        <v>F100-2-28B</v>
      </c>
      <c r="H2841" t="s">
        <v>20</v>
      </c>
      <c r="I2841" t="s">
        <v>20</v>
      </c>
      <c r="J2841" t="s">
        <v>21</v>
      </c>
      <c r="M2841" s="7"/>
      <c r="AG2841" t="s">
        <v>684</v>
      </c>
    </row>
    <row r="2842" spans="1:33" x14ac:dyDescent="0.3">
      <c r="A2842" t="s">
        <v>902</v>
      </c>
      <c r="B2842" s="3">
        <v>41080</v>
      </c>
      <c r="C2842" s="1">
        <v>100</v>
      </c>
      <c r="D2842" s="1">
        <v>2</v>
      </c>
      <c r="E2842">
        <v>29</v>
      </c>
      <c r="F2842" t="s">
        <v>18</v>
      </c>
      <c r="G2842" t="str">
        <f t="shared" si="44"/>
        <v>F100-2-29A</v>
      </c>
      <c r="H2842" t="s">
        <v>20</v>
      </c>
      <c r="I2842" t="s">
        <v>20</v>
      </c>
      <c r="M2842" s="7"/>
      <c r="AG2842" t="s">
        <v>684</v>
      </c>
    </row>
    <row r="2843" spans="1:33" x14ac:dyDescent="0.3">
      <c r="A2843" t="s">
        <v>902</v>
      </c>
      <c r="B2843" s="3">
        <v>41080</v>
      </c>
      <c r="C2843" s="1">
        <v>100</v>
      </c>
      <c r="D2843" s="1">
        <v>2</v>
      </c>
      <c r="E2843">
        <v>29</v>
      </c>
      <c r="F2843" t="s">
        <v>19</v>
      </c>
      <c r="G2843" t="str">
        <f t="shared" si="44"/>
        <v>F100-2-29B</v>
      </c>
      <c r="H2843" t="s">
        <v>20</v>
      </c>
      <c r="I2843" t="s">
        <v>20</v>
      </c>
      <c r="J2843" t="s">
        <v>21</v>
      </c>
      <c r="M2843" s="7"/>
      <c r="AG2843" t="s">
        <v>684</v>
      </c>
    </row>
    <row r="2844" spans="1:33" x14ac:dyDescent="0.3">
      <c r="A2844" t="s">
        <v>902</v>
      </c>
      <c r="B2844" s="3">
        <v>41080</v>
      </c>
      <c r="C2844" s="1">
        <v>100</v>
      </c>
      <c r="D2844" s="1">
        <v>2</v>
      </c>
      <c r="E2844">
        <v>30</v>
      </c>
      <c r="F2844" t="s">
        <v>18</v>
      </c>
      <c r="G2844" t="str">
        <f t="shared" si="44"/>
        <v>F100-2-30A</v>
      </c>
      <c r="H2844" t="s">
        <v>20</v>
      </c>
      <c r="I2844" t="s">
        <v>20</v>
      </c>
      <c r="M2844" s="7"/>
      <c r="AG2844" t="s">
        <v>684</v>
      </c>
    </row>
    <row r="2845" spans="1:33" x14ac:dyDescent="0.3">
      <c r="A2845" t="s">
        <v>902</v>
      </c>
      <c r="B2845" s="3">
        <v>41080</v>
      </c>
      <c r="C2845" s="1">
        <v>100</v>
      </c>
      <c r="D2845" s="1">
        <v>2</v>
      </c>
      <c r="E2845">
        <v>30</v>
      </c>
      <c r="F2845" t="s">
        <v>19</v>
      </c>
      <c r="G2845" t="str">
        <f t="shared" si="44"/>
        <v>F100-2-30B</v>
      </c>
      <c r="H2845" t="s">
        <v>20</v>
      </c>
      <c r="I2845" t="s">
        <v>20</v>
      </c>
      <c r="M2845" s="7"/>
      <c r="AG2845" t="s">
        <v>684</v>
      </c>
    </row>
    <row r="2846" spans="1:33" x14ac:dyDescent="0.3">
      <c r="A2846" t="s">
        <v>902</v>
      </c>
      <c r="B2846" s="3">
        <v>41080</v>
      </c>
      <c r="C2846" s="1">
        <v>100</v>
      </c>
      <c r="D2846" s="1">
        <v>2</v>
      </c>
      <c r="E2846">
        <v>31</v>
      </c>
      <c r="F2846" t="s">
        <v>18</v>
      </c>
      <c r="G2846" t="str">
        <f t="shared" si="44"/>
        <v>F100-2-31A</v>
      </c>
      <c r="H2846" t="s">
        <v>20</v>
      </c>
      <c r="I2846" t="s">
        <v>20</v>
      </c>
      <c r="M2846" s="7"/>
      <c r="AG2846" t="s">
        <v>684</v>
      </c>
    </row>
    <row r="2847" spans="1:33" x14ac:dyDescent="0.3">
      <c r="A2847" t="s">
        <v>902</v>
      </c>
      <c r="B2847" s="3">
        <v>41080</v>
      </c>
      <c r="C2847" s="1">
        <v>100</v>
      </c>
      <c r="D2847" s="1">
        <v>2</v>
      </c>
      <c r="E2847">
        <v>31</v>
      </c>
      <c r="F2847" t="s">
        <v>19</v>
      </c>
      <c r="G2847" t="str">
        <f t="shared" si="44"/>
        <v>F100-2-31B</v>
      </c>
      <c r="H2847" t="s">
        <v>20</v>
      </c>
      <c r="I2847" t="s">
        <v>24</v>
      </c>
      <c r="J2847" t="s">
        <v>21</v>
      </c>
      <c r="M2847" s="7"/>
      <c r="AG2847" t="s">
        <v>684</v>
      </c>
    </row>
    <row r="2848" spans="1:33" x14ac:dyDescent="0.3">
      <c r="A2848" t="s">
        <v>902</v>
      </c>
      <c r="B2848" s="3">
        <v>41080</v>
      </c>
      <c r="C2848" s="1">
        <v>100</v>
      </c>
      <c r="D2848" s="1">
        <v>2</v>
      </c>
      <c r="E2848">
        <v>32</v>
      </c>
      <c r="F2848" t="s">
        <v>18</v>
      </c>
      <c r="G2848" t="str">
        <f t="shared" si="44"/>
        <v>F100-2-32A</v>
      </c>
      <c r="H2848" t="s">
        <v>20</v>
      </c>
      <c r="I2848" t="s">
        <v>20</v>
      </c>
      <c r="M2848" s="7"/>
      <c r="AG2848" t="s">
        <v>684</v>
      </c>
    </row>
    <row r="2849" spans="1:33" x14ac:dyDescent="0.3">
      <c r="A2849" t="s">
        <v>902</v>
      </c>
      <c r="B2849" s="3">
        <v>41080</v>
      </c>
      <c r="C2849" s="1">
        <v>100</v>
      </c>
      <c r="D2849" s="1">
        <v>2</v>
      </c>
      <c r="E2849">
        <v>32</v>
      </c>
      <c r="F2849" t="s">
        <v>19</v>
      </c>
      <c r="G2849" t="str">
        <f t="shared" si="44"/>
        <v>F100-2-32B</v>
      </c>
      <c r="H2849" t="s">
        <v>20</v>
      </c>
      <c r="I2849" t="s">
        <v>20</v>
      </c>
      <c r="J2849" t="s">
        <v>21</v>
      </c>
      <c r="M2849" s="7"/>
      <c r="AG2849" t="s">
        <v>684</v>
      </c>
    </row>
    <row r="2850" spans="1:33" x14ac:dyDescent="0.3">
      <c r="A2850" t="s">
        <v>902</v>
      </c>
      <c r="B2850" s="3">
        <v>41080</v>
      </c>
      <c r="C2850" s="1">
        <v>100</v>
      </c>
      <c r="D2850" s="1">
        <v>2</v>
      </c>
      <c r="E2850">
        <v>33</v>
      </c>
      <c r="F2850" t="s">
        <v>18</v>
      </c>
      <c r="G2850" t="str">
        <f t="shared" si="44"/>
        <v>F100-2-33A</v>
      </c>
      <c r="H2850" t="s">
        <v>20</v>
      </c>
      <c r="I2850" t="s">
        <v>20</v>
      </c>
      <c r="M2850" s="7"/>
      <c r="AG2850" t="s">
        <v>693</v>
      </c>
    </row>
    <row r="2851" spans="1:33" x14ac:dyDescent="0.3">
      <c r="A2851" t="s">
        <v>902</v>
      </c>
      <c r="B2851" s="3">
        <v>41080</v>
      </c>
      <c r="C2851" s="1">
        <v>100</v>
      </c>
      <c r="D2851" s="1">
        <v>2</v>
      </c>
      <c r="E2851">
        <v>33</v>
      </c>
      <c r="F2851" t="s">
        <v>19</v>
      </c>
      <c r="G2851" t="str">
        <f t="shared" si="44"/>
        <v>F100-2-33B</v>
      </c>
      <c r="H2851" t="s">
        <v>22</v>
      </c>
      <c r="I2851" t="s">
        <v>23</v>
      </c>
      <c r="K2851" t="s">
        <v>35</v>
      </c>
      <c r="L2851" t="s">
        <v>71</v>
      </c>
      <c r="M2851" s="7" t="s">
        <v>670</v>
      </c>
      <c r="AF2851" t="s">
        <v>663</v>
      </c>
      <c r="AG2851" t="s">
        <v>693</v>
      </c>
    </row>
    <row r="2852" spans="1:33" x14ac:dyDescent="0.3">
      <c r="A2852" t="s">
        <v>902</v>
      </c>
      <c r="B2852" s="3">
        <v>41080</v>
      </c>
      <c r="C2852" s="1">
        <v>100</v>
      </c>
      <c r="D2852" s="1">
        <v>2</v>
      </c>
      <c r="E2852">
        <v>34</v>
      </c>
      <c r="F2852" t="s">
        <v>18</v>
      </c>
      <c r="G2852" t="str">
        <f t="shared" si="44"/>
        <v>F100-2-34A</v>
      </c>
      <c r="H2852" t="s">
        <v>20</v>
      </c>
      <c r="I2852" t="s">
        <v>20</v>
      </c>
      <c r="M2852" s="7"/>
      <c r="AG2852" t="s">
        <v>693</v>
      </c>
    </row>
    <row r="2853" spans="1:33" x14ac:dyDescent="0.3">
      <c r="A2853" t="s">
        <v>902</v>
      </c>
      <c r="B2853" s="3">
        <v>41080</v>
      </c>
      <c r="C2853" s="1">
        <v>100</v>
      </c>
      <c r="D2853" s="1">
        <v>2</v>
      </c>
      <c r="E2853">
        <v>34</v>
      </c>
      <c r="F2853" t="s">
        <v>19</v>
      </c>
      <c r="G2853" t="str">
        <f t="shared" si="44"/>
        <v>F100-2-34B</v>
      </c>
      <c r="H2853" t="s">
        <v>20</v>
      </c>
      <c r="I2853" t="s">
        <v>20</v>
      </c>
      <c r="M2853" s="7"/>
      <c r="AG2853" t="s">
        <v>693</v>
      </c>
    </row>
    <row r="2854" spans="1:33" x14ac:dyDescent="0.3">
      <c r="A2854" t="s">
        <v>902</v>
      </c>
      <c r="B2854" s="3">
        <v>41080</v>
      </c>
      <c r="C2854" s="1">
        <v>100</v>
      </c>
      <c r="D2854" s="1">
        <v>2</v>
      </c>
      <c r="E2854">
        <v>35</v>
      </c>
      <c r="F2854" t="s">
        <v>18</v>
      </c>
      <c r="G2854" t="str">
        <f t="shared" si="44"/>
        <v>F100-2-35A</v>
      </c>
      <c r="H2854" t="s">
        <v>20</v>
      </c>
      <c r="I2854" t="s">
        <v>20</v>
      </c>
      <c r="M2854" s="7"/>
      <c r="AG2854" t="s">
        <v>693</v>
      </c>
    </row>
    <row r="2855" spans="1:33" x14ac:dyDescent="0.3">
      <c r="A2855" t="s">
        <v>902</v>
      </c>
      <c r="B2855" s="3">
        <v>41080</v>
      </c>
      <c r="C2855" s="1">
        <v>100</v>
      </c>
      <c r="D2855" s="1">
        <v>2</v>
      </c>
      <c r="E2855">
        <v>35</v>
      </c>
      <c r="F2855" t="s">
        <v>19</v>
      </c>
      <c r="G2855" t="str">
        <f t="shared" si="44"/>
        <v>F100-2-35B</v>
      </c>
      <c r="H2855" t="s">
        <v>22</v>
      </c>
      <c r="I2855" t="s">
        <v>20</v>
      </c>
      <c r="M2855" s="7"/>
      <c r="AG2855" t="s">
        <v>693</v>
      </c>
    </row>
    <row r="2856" spans="1:33" x14ac:dyDescent="0.3">
      <c r="A2856" t="s">
        <v>902</v>
      </c>
      <c r="B2856" s="3">
        <v>41080</v>
      </c>
      <c r="C2856" s="1">
        <v>100</v>
      </c>
      <c r="D2856" s="1">
        <v>2</v>
      </c>
      <c r="E2856">
        <v>36</v>
      </c>
      <c r="F2856" t="s">
        <v>18</v>
      </c>
      <c r="G2856" t="str">
        <f t="shared" si="44"/>
        <v>F100-2-36A</v>
      </c>
      <c r="H2856" t="s">
        <v>20</v>
      </c>
      <c r="I2856" t="s">
        <v>20</v>
      </c>
      <c r="M2856" s="7"/>
      <c r="AG2856" t="s">
        <v>693</v>
      </c>
    </row>
    <row r="2857" spans="1:33" x14ac:dyDescent="0.3">
      <c r="A2857" t="s">
        <v>902</v>
      </c>
      <c r="B2857" s="3">
        <v>41080</v>
      </c>
      <c r="C2857" s="1">
        <v>100</v>
      </c>
      <c r="D2857" s="1">
        <v>2</v>
      </c>
      <c r="E2857">
        <v>36</v>
      </c>
      <c r="F2857" t="s">
        <v>19</v>
      </c>
      <c r="G2857" t="str">
        <f t="shared" si="44"/>
        <v>F100-2-36B</v>
      </c>
      <c r="H2857" t="s">
        <v>20</v>
      </c>
      <c r="I2857" t="s">
        <v>20</v>
      </c>
      <c r="J2857" t="s">
        <v>21</v>
      </c>
      <c r="M2857" s="7"/>
      <c r="AG2857" t="s">
        <v>693</v>
      </c>
    </row>
    <row r="2858" spans="1:33" x14ac:dyDescent="0.3">
      <c r="A2858" t="s">
        <v>902</v>
      </c>
      <c r="B2858" s="3">
        <v>41080</v>
      </c>
      <c r="C2858" s="1">
        <v>100</v>
      </c>
      <c r="D2858" s="1">
        <v>2</v>
      </c>
      <c r="E2858">
        <v>37</v>
      </c>
      <c r="F2858" t="s">
        <v>18</v>
      </c>
      <c r="G2858" t="str">
        <f t="shared" si="44"/>
        <v>F100-2-37A</v>
      </c>
      <c r="H2858" t="s">
        <v>20</v>
      </c>
      <c r="I2858" t="s">
        <v>20</v>
      </c>
      <c r="M2858" s="7"/>
      <c r="AG2858" t="s">
        <v>693</v>
      </c>
    </row>
    <row r="2859" spans="1:33" x14ac:dyDescent="0.3">
      <c r="A2859" t="s">
        <v>902</v>
      </c>
      <c r="B2859" s="3">
        <v>41080</v>
      </c>
      <c r="C2859" s="1">
        <v>100</v>
      </c>
      <c r="D2859" s="1">
        <v>2</v>
      </c>
      <c r="E2859">
        <v>37</v>
      </c>
      <c r="F2859" t="s">
        <v>19</v>
      </c>
      <c r="G2859" t="str">
        <f t="shared" si="44"/>
        <v>F100-2-37B</v>
      </c>
      <c r="H2859" t="s">
        <v>22</v>
      </c>
      <c r="I2859" t="s">
        <v>23</v>
      </c>
      <c r="K2859" t="s">
        <v>35</v>
      </c>
      <c r="L2859" t="s">
        <v>71</v>
      </c>
      <c r="M2859" s="7" t="s">
        <v>404</v>
      </c>
      <c r="AC2859">
        <v>769</v>
      </c>
      <c r="AF2859" t="s">
        <v>663</v>
      </c>
      <c r="AG2859" t="s">
        <v>693</v>
      </c>
    </row>
    <row r="2860" spans="1:33" x14ac:dyDescent="0.3">
      <c r="A2860" t="s">
        <v>902</v>
      </c>
      <c r="B2860" s="3">
        <v>41080</v>
      </c>
      <c r="C2860" s="1">
        <v>100</v>
      </c>
      <c r="D2860" s="1">
        <v>2</v>
      </c>
      <c r="E2860">
        <v>38</v>
      </c>
      <c r="F2860" t="s">
        <v>18</v>
      </c>
      <c r="G2860" t="str">
        <f t="shared" si="44"/>
        <v>F100-2-38A</v>
      </c>
      <c r="H2860" t="s">
        <v>20</v>
      </c>
      <c r="I2860" t="s">
        <v>20</v>
      </c>
      <c r="M2860" s="7"/>
      <c r="AG2860" t="s">
        <v>693</v>
      </c>
    </row>
    <row r="2861" spans="1:33" x14ac:dyDescent="0.3">
      <c r="A2861" t="s">
        <v>902</v>
      </c>
      <c r="B2861" s="3">
        <v>41080</v>
      </c>
      <c r="C2861" s="1">
        <v>100</v>
      </c>
      <c r="D2861" s="1">
        <v>2</v>
      </c>
      <c r="E2861">
        <v>38</v>
      </c>
      <c r="F2861" t="s">
        <v>19</v>
      </c>
      <c r="G2861" t="str">
        <f t="shared" si="44"/>
        <v>F100-2-38B</v>
      </c>
      <c r="H2861" t="s">
        <v>20</v>
      </c>
      <c r="I2861" t="s">
        <v>20</v>
      </c>
      <c r="M2861" s="7"/>
      <c r="AG2861" t="s">
        <v>693</v>
      </c>
    </row>
    <row r="2862" spans="1:33" x14ac:dyDescent="0.3">
      <c r="A2862" t="s">
        <v>902</v>
      </c>
      <c r="B2862" s="3">
        <v>41080</v>
      </c>
      <c r="C2862" s="1">
        <v>100</v>
      </c>
      <c r="D2862" s="1">
        <v>2</v>
      </c>
      <c r="E2862">
        <v>39</v>
      </c>
      <c r="F2862" t="s">
        <v>18</v>
      </c>
      <c r="G2862" t="str">
        <f t="shared" si="44"/>
        <v>F100-2-39A</v>
      </c>
      <c r="H2862" t="s">
        <v>22</v>
      </c>
      <c r="I2862" t="s">
        <v>20</v>
      </c>
      <c r="M2862" s="7"/>
      <c r="AG2862" t="s">
        <v>693</v>
      </c>
    </row>
    <row r="2863" spans="1:33" x14ac:dyDescent="0.3">
      <c r="A2863" t="s">
        <v>902</v>
      </c>
      <c r="B2863" s="3">
        <v>41080</v>
      </c>
      <c r="C2863" s="1">
        <v>100</v>
      </c>
      <c r="D2863" s="1">
        <v>2</v>
      </c>
      <c r="E2863">
        <v>39</v>
      </c>
      <c r="F2863" t="s">
        <v>19</v>
      </c>
      <c r="G2863" t="str">
        <f t="shared" si="44"/>
        <v>F100-2-39B</v>
      </c>
      <c r="H2863" t="s">
        <v>20</v>
      </c>
      <c r="I2863" t="s">
        <v>20</v>
      </c>
      <c r="M2863" s="7"/>
      <c r="AG2863" t="s">
        <v>693</v>
      </c>
    </row>
    <row r="2864" spans="1:33" x14ac:dyDescent="0.3">
      <c r="A2864" t="s">
        <v>902</v>
      </c>
      <c r="B2864" s="3">
        <v>41080</v>
      </c>
      <c r="C2864" s="1">
        <v>100</v>
      </c>
      <c r="D2864" s="1">
        <v>2</v>
      </c>
      <c r="E2864">
        <v>40</v>
      </c>
      <c r="F2864" t="s">
        <v>18</v>
      </c>
      <c r="G2864" t="str">
        <f t="shared" si="44"/>
        <v>F100-2-40A</v>
      </c>
      <c r="H2864" t="s">
        <v>20</v>
      </c>
      <c r="I2864" t="s">
        <v>20</v>
      </c>
      <c r="M2864" s="7"/>
      <c r="AG2864" t="s">
        <v>693</v>
      </c>
    </row>
    <row r="2865" spans="1:34" x14ac:dyDescent="0.3">
      <c r="A2865" t="s">
        <v>902</v>
      </c>
      <c r="B2865" s="3">
        <v>41080</v>
      </c>
      <c r="C2865" s="1">
        <v>100</v>
      </c>
      <c r="D2865" s="1">
        <v>2</v>
      </c>
      <c r="E2865">
        <v>40</v>
      </c>
      <c r="F2865" t="s">
        <v>19</v>
      </c>
      <c r="G2865" t="str">
        <f t="shared" si="44"/>
        <v>F100-2-40B</v>
      </c>
      <c r="H2865" t="s">
        <v>20</v>
      </c>
      <c r="I2865" t="s">
        <v>20</v>
      </c>
      <c r="M2865" s="7"/>
      <c r="AG2865" t="s">
        <v>693</v>
      </c>
    </row>
    <row r="2866" spans="1:34" x14ac:dyDescent="0.3">
      <c r="A2866" t="s">
        <v>902</v>
      </c>
      <c r="B2866" s="3">
        <v>41080</v>
      </c>
      <c r="C2866" s="1">
        <v>100</v>
      </c>
      <c r="D2866" s="1">
        <v>2</v>
      </c>
      <c r="E2866">
        <v>41</v>
      </c>
      <c r="F2866" t="s">
        <v>18</v>
      </c>
      <c r="G2866" t="str">
        <f t="shared" si="44"/>
        <v>F100-2-41A</v>
      </c>
      <c r="H2866" t="s">
        <v>20</v>
      </c>
      <c r="I2866" t="s">
        <v>24</v>
      </c>
      <c r="M2866" s="7"/>
      <c r="AG2866" t="s">
        <v>693</v>
      </c>
    </row>
    <row r="2867" spans="1:34" x14ac:dyDescent="0.3">
      <c r="A2867" t="s">
        <v>902</v>
      </c>
      <c r="B2867" s="3">
        <v>41080</v>
      </c>
      <c r="C2867" s="1">
        <v>100</v>
      </c>
      <c r="D2867" s="1">
        <v>2</v>
      </c>
      <c r="E2867">
        <v>41</v>
      </c>
      <c r="F2867" t="s">
        <v>19</v>
      </c>
      <c r="G2867" t="str">
        <f t="shared" si="44"/>
        <v>F100-2-41B</v>
      </c>
      <c r="H2867" t="s">
        <v>20</v>
      </c>
      <c r="I2867" t="s">
        <v>20</v>
      </c>
      <c r="M2867" s="7"/>
      <c r="AG2867" t="s">
        <v>693</v>
      </c>
    </row>
    <row r="2868" spans="1:34" x14ac:dyDescent="0.3">
      <c r="A2868" t="s">
        <v>902</v>
      </c>
      <c r="B2868" s="3">
        <v>41080</v>
      </c>
      <c r="C2868" s="1">
        <v>100</v>
      </c>
      <c r="D2868" s="1">
        <v>2</v>
      </c>
      <c r="E2868">
        <v>42</v>
      </c>
      <c r="F2868" t="s">
        <v>18</v>
      </c>
      <c r="G2868" t="str">
        <f t="shared" si="44"/>
        <v>F100-2-42A</v>
      </c>
      <c r="H2868" t="s">
        <v>20</v>
      </c>
      <c r="I2868" t="s">
        <v>24</v>
      </c>
      <c r="M2868" s="7"/>
      <c r="AG2868" t="s">
        <v>693</v>
      </c>
    </row>
    <row r="2869" spans="1:34" x14ac:dyDescent="0.3">
      <c r="A2869" t="s">
        <v>902</v>
      </c>
      <c r="B2869" s="3">
        <v>41080</v>
      </c>
      <c r="C2869" s="1">
        <v>100</v>
      </c>
      <c r="D2869" s="1">
        <v>2</v>
      </c>
      <c r="E2869">
        <v>42</v>
      </c>
      <c r="F2869" t="s">
        <v>19</v>
      </c>
      <c r="G2869" t="str">
        <f t="shared" si="44"/>
        <v>F100-2-42B</v>
      </c>
      <c r="H2869" t="s">
        <v>20</v>
      </c>
      <c r="I2869" t="s">
        <v>20</v>
      </c>
      <c r="J2869" t="s">
        <v>21</v>
      </c>
      <c r="M2869" s="7"/>
      <c r="AG2869" t="s">
        <v>693</v>
      </c>
    </row>
    <row r="2870" spans="1:34" x14ac:dyDescent="0.3">
      <c r="A2870" t="s">
        <v>902</v>
      </c>
      <c r="B2870" s="3">
        <v>41080</v>
      </c>
      <c r="C2870" s="1">
        <v>100</v>
      </c>
      <c r="D2870" s="1">
        <v>2</v>
      </c>
      <c r="E2870">
        <v>43</v>
      </c>
      <c r="F2870" t="s">
        <v>18</v>
      </c>
      <c r="G2870" t="str">
        <f t="shared" si="44"/>
        <v>F100-2-43A</v>
      </c>
      <c r="H2870" t="s">
        <v>20</v>
      </c>
      <c r="I2870" t="s">
        <v>20</v>
      </c>
      <c r="M2870" s="7"/>
      <c r="AG2870" t="s">
        <v>693</v>
      </c>
    </row>
    <row r="2871" spans="1:34" x14ac:dyDescent="0.3">
      <c r="A2871" t="s">
        <v>902</v>
      </c>
      <c r="B2871" s="3">
        <v>41080</v>
      </c>
      <c r="C2871" s="1">
        <v>100</v>
      </c>
      <c r="D2871" s="1">
        <v>2</v>
      </c>
      <c r="E2871">
        <v>43</v>
      </c>
      <c r="F2871" t="s">
        <v>19</v>
      </c>
      <c r="G2871" t="str">
        <f t="shared" si="44"/>
        <v>F100-2-43B</v>
      </c>
      <c r="H2871" t="s">
        <v>20</v>
      </c>
      <c r="I2871" t="s">
        <v>20</v>
      </c>
      <c r="M2871" s="7"/>
      <c r="AG2871" t="s">
        <v>693</v>
      </c>
    </row>
    <row r="2872" spans="1:34" x14ac:dyDescent="0.3">
      <c r="A2872" t="s">
        <v>902</v>
      </c>
      <c r="B2872" s="3">
        <v>41080</v>
      </c>
      <c r="C2872" s="1">
        <v>100</v>
      </c>
      <c r="D2872" s="1">
        <v>2</v>
      </c>
      <c r="E2872">
        <v>44</v>
      </c>
      <c r="F2872" t="s">
        <v>18</v>
      </c>
      <c r="G2872" t="str">
        <f t="shared" si="44"/>
        <v>F100-2-44A</v>
      </c>
      <c r="H2872" t="s">
        <v>20</v>
      </c>
      <c r="I2872" t="s">
        <v>20</v>
      </c>
      <c r="M2872" s="7"/>
      <c r="AG2872" t="s">
        <v>693</v>
      </c>
    </row>
    <row r="2873" spans="1:34" x14ac:dyDescent="0.3">
      <c r="A2873" t="s">
        <v>902</v>
      </c>
      <c r="B2873" s="3">
        <v>41080</v>
      </c>
      <c r="C2873" s="1">
        <v>100</v>
      </c>
      <c r="D2873" s="1">
        <v>2</v>
      </c>
      <c r="E2873">
        <v>44</v>
      </c>
      <c r="F2873" t="s">
        <v>19</v>
      </c>
      <c r="G2873" t="str">
        <f t="shared" si="44"/>
        <v>F100-2-44B</v>
      </c>
      <c r="H2873" t="s">
        <v>20</v>
      </c>
      <c r="I2873" t="s">
        <v>20</v>
      </c>
      <c r="J2873" t="s">
        <v>21</v>
      </c>
      <c r="M2873" s="7"/>
      <c r="AG2873" t="s">
        <v>693</v>
      </c>
    </row>
    <row r="2874" spans="1:34" x14ac:dyDescent="0.3">
      <c r="A2874" t="s">
        <v>902</v>
      </c>
      <c r="B2874" s="3">
        <v>41080</v>
      </c>
      <c r="C2874" s="1">
        <v>100</v>
      </c>
      <c r="D2874" s="1">
        <v>2</v>
      </c>
      <c r="E2874">
        <v>45</v>
      </c>
      <c r="F2874" t="s">
        <v>18</v>
      </c>
      <c r="G2874" t="str">
        <f t="shared" si="44"/>
        <v>F100-2-45A</v>
      </c>
      <c r="H2874" t="s">
        <v>22</v>
      </c>
      <c r="I2874" t="s">
        <v>23</v>
      </c>
      <c r="K2874" t="s">
        <v>30</v>
      </c>
      <c r="L2874" t="s">
        <v>71</v>
      </c>
      <c r="M2874" s="7" t="s">
        <v>436</v>
      </c>
      <c r="AF2874" t="s">
        <v>544</v>
      </c>
      <c r="AG2874" t="s">
        <v>693</v>
      </c>
    </row>
    <row r="2875" spans="1:34" x14ac:dyDescent="0.3">
      <c r="A2875" t="s">
        <v>902</v>
      </c>
      <c r="B2875" s="3">
        <v>41080</v>
      </c>
      <c r="C2875" s="1">
        <v>100</v>
      </c>
      <c r="D2875" s="1">
        <v>2</v>
      </c>
      <c r="E2875">
        <v>45</v>
      </c>
      <c r="F2875" t="s">
        <v>19</v>
      </c>
      <c r="G2875" t="str">
        <f t="shared" si="44"/>
        <v>F100-2-45B</v>
      </c>
      <c r="H2875" t="s">
        <v>20</v>
      </c>
      <c r="I2875" t="s">
        <v>20</v>
      </c>
      <c r="M2875" s="7"/>
      <c r="AG2875" t="s">
        <v>693</v>
      </c>
    </row>
    <row r="2876" spans="1:34" x14ac:dyDescent="0.3">
      <c r="A2876" t="s">
        <v>902</v>
      </c>
      <c r="B2876" s="3">
        <v>41080</v>
      </c>
      <c r="C2876" s="1">
        <v>100</v>
      </c>
      <c r="D2876" s="1">
        <v>2</v>
      </c>
      <c r="E2876">
        <v>46</v>
      </c>
      <c r="F2876" t="s">
        <v>18</v>
      </c>
      <c r="G2876" t="str">
        <f t="shared" si="44"/>
        <v>F100-2-46A</v>
      </c>
      <c r="H2876" t="s">
        <v>20</v>
      </c>
      <c r="I2876" t="s">
        <v>20</v>
      </c>
      <c r="M2876" s="7"/>
      <c r="AG2876" t="s">
        <v>693</v>
      </c>
    </row>
    <row r="2877" spans="1:34" x14ac:dyDescent="0.3">
      <c r="A2877" t="s">
        <v>902</v>
      </c>
      <c r="B2877" s="3">
        <v>41080</v>
      </c>
      <c r="C2877" s="1">
        <v>100</v>
      </c>
      <c r="D2877" s="1">
        <v>2</v>
      </c>
      <c r="E2877">
        <v>46</v>
      </c>
      <c r="F2877" t="s">
        <v>19</v>
      </c>
      <c r="G2877" t="str">
        <f t="shared" si="44"/>
        <v>F100-2-46B</v>
      </c>
      <c r="H2877" t="s">
        <v>20</v>
      </c>
      <c r="I2877" t="s">
        <v>20</v>
      </c>
      <c r="M2877" s="7"/>
      <c r="AG2877" t="s">
        <v>693</v>
      </c>
    </row>
    <row r="2878" spans="1:34" x14ac:dyDescent="0.3">
      <c r="A2878" t="s">
        <v>902</v>
      </c>
      <c r="B2878" s="3">
        <v>41080</v>
      </c>
      <c r="C2878" s="1">
        <v>100</v>
      </c>
      <c r="D2878" s="1">
        <v>2</v>
      </c>
      <c r="E2878">
        <v>47</v>
      </c>
      <c r="F2878" t="s">
        <v>18</v>
      </c>
      <c r="G2878" t="str">
        <f t="shared" si="44"/>
        <v>F100-2-47A</v>
      </c>
      <c r="H2878" t="s">
        <v>22</v>
      </c>
      <c r="I2878" t="s">
        <v>23</v>
      </c>
      <c r="K2878" t="s">
        <v>86</v>
      </c>
      <c r="L2878" t="s">
        <v>71</v>
      </c>
      <c r="M2878" s="7" t="s">
        <v>464</v>
      </c>
      <c r="AC2878">
        <v>770</v>
      </c>
      <c r="AF2878" t="s">
        <v>663</v>
      </c>
      <c r="AG2878" t="s">
        <v>693</v>
      </c>
    </row>
    <row r="2879" spans="1:34" x14ac:dyDescent="0.3">
      <c r="A2879" t="s">
        <v>902</v>
      </c>
      <c r="B2879" s="3">
        <v>41080</v>
      </c>
      <c r="C2879" s="1">
        <v>100</v>
      </c>
      <c r="D2879" s="1">
        <v>2</v>
      </c>
      <c r="E2879">
        <v>47</v>
      </c>
      <c r="F2879" t="s">
        <v>19</v>
      </c>
      <c r="G2879" t="str">
        <f t="shared" si="44"/>
        <v>F100-2-47B</v>
      </c>
      <c r="H2879" t="s">
        <v>20</v>
      </c>
      <c r="I2879" t="s">
        <v>20</v>
      </c>
      <c r="M2879" s="7"/>
      <c r="AG2879" t="s">
        <v>693</v>
      </c>
    </row>
    <row r="2880" spans="1:34" x14ac:dyDescent="0.3">
      <c r="A2880" t="s">
        <v>902</v>
      </c>
      <c r="B2880" s="3">
        <v>41080</v>
      </c>
      <c r="C2880" s="1">
        <v>100</v>
      </c>
      <c r="D2880" s="1">
        <v>2</v>
      </c>
      <c r="E2880">
        <v>48</v>
      </c>
      <c r="F2880" t="s">
        <v>18</v>
      </c>
      <c r="G2880" t="str">
        <f t="shared" si="44"/>
        <v>F100-2-48A</v>
      </c>
      <c r="H2880" t="s">
        <v>20</v>
      </c>
      <c r="I2880" t="s">
        <v>20</v>
      </c>
      <c r="M2880" s="7"/>
      <c r="AG2880" t="s">
        <v>693</v>
      </c>
      <c r="AH2880" t="s">
        <v>694</v>
      </c>
    </row>
    <row r="2881" spans="1:34" x14ac:dyDescent="0.3">
      <c r="A2881" t="s">
        <v>902</v>
      </c>
      <c r="B2881" s="3">
        <v>41080</v>
      </c>
      <c r="C2881" s="1">
        <v>100</v>
      </c>
      <c r="D2881" s="1">
        <v>2</v>
      </c>
      <c r="E2881">
        <v>48</v>
      </c>
      <c r="F2881" t="s">
        <v>19</v>
      </c>
      <c r="G2881" t="str">
        <f t="shared" si="44"/>
        <v>F100-2-48B</v>
      </c>
      <c r="H2881" t="s">
        <v>20</v>
      </c>
      <c r="I2881" t="s">
        <v>20</v>
      </c>
      <c r="M2881" s="7"/>
      <c r="AG2881" t="s">
        <v>693</v>
      </c>
      <c r="AH2881" t="s">
        <v>694</v>
      </c>
    </row>
    <row r="2882" spans="1:34" x14ac:dyDescent="0.3">
      <c r="A2882" t="s">
        <v>903</v>
      </c>
      <c r="B2882" s="3">
        <v>41081</v>
      </c>
      <c r="C2882" s="1">
        <v>100</v>
      </c>
      <c r="D2882" s="1">
        <v>2</v>
      </c>
      <c r="E2882">
        <v>1</v>
      </c>
      <c r="F2882" t="s">
        <v>18</v>
      </c>
      <c r="G2882" t="str">
        <f t="shared" si="44"/>
        <v>F100-2-1A</v>
      </c>
      <c r="H2882" t="s">
        <v>20</v>
      </c>
      <c r="I2882" t="s">
        <v>20</v>
      </c>
      <c r="M2882" s="7"/>
      <c r="AG2882" t="s">
        <v>695</v>
      </c>
    </row>
    <row r="2883" spans="1:34" x14ac:dyDescent="0.3">
      <c r="A2883" t="s">
        <v>903</v>
      </c>
      <c r="B2883" s="3">
        <v>41081</v>
      </c>
      <c r="C2883" s="1">
        <v>100</v>
      </c>
      <c r="D2883" s="1">
        <v>2</v>
      </c>
      <c r="E2883">
        <v>1</v>
      </c>
      <c r="F2883" t="s">
        <v>19</v>
      </c>
      <c r="G2883" t="str">
        <f t="shared" ref="G2883:G2946" si="45">"F"&amp;C2883&amp;"-"&amp;D2883&amp;"-"&amp;E2883&amp;UPPER(F2883)</f>
        <v>F100-2-1B</v>
      </c>
      <c r="H2883" t="s">
        <v>20</v>
      </c>
      <c r="I2883" t="s">
        <v>20</v>
      </c>
      <c r="M2883" s="7"/>
      <c r="AG2883" t="s">
        <v>695</v>
      </c>
    </row>
    <row r="2884" spans="1:34" x14ac:dyDescent="0.3">
      <c r="A2884" t="s">
        <v>903</v>
      </c>
      <c r="B2884" s="3">
        <v>41081</v>
      </c>
      <c r="C2884" s="1">
        <v>100</v>
      </c>
      <c r="D2884" s="1">
        <v>2</v>
      </c>
      <c r="E2884">
        <v>2</v>
      </c>
      <c r="F2884" t="s">
        <v>18</v>
      </c>
      <c r="G2884" t="str">
        <f t="shared" si="45"/>
        <v>F100-2-2A</v>
      </c>
      <c r="H2884" t="s">
        <v>22</v>
      </c>
      <c r="I2884" t="s">
        <v>23</v>
      </c>
      <c r="K2884" t="s">
        <v>90</v>
      </c>
      <c r="L2884" t="s">
        <v>26</v>
      </c>
      <c r="M2884" t="s">
        <v>696</v>
      </c>
      <c r="N2884" t="s">
        <v>27</v>
      </c>
      <c r="O2884" t="s">
        <v>28</v>
      </c>
      <c r="P2884" t="s">
        <v>697</v>
      </c>
      <c r="Q2884">
        <v>23.5</v>
      </c>
      <c r="R2884">
        <v>12.5</v>
      </c>
      <c r="S2884">
        <v>8.6</v>
      </c>
      <c r="X2884">
        <v>19</v>
      </c>
      <c r="Y2884">
        <v>76</v>
      </c>
      <c r="Z2884">
        <v>57</v>
      </c>
      <c r="AC2884">
        <v>773</v>
      </c>
      <c r="AF2884" t="s">
        <v>663</v>
      </c>
      <c r="AG2884" t="s">
        <v>695</v>
      </c>
      <c r="AH2884" t="s">
        <v>698</v>
      </c>
    </row>
    <row r="2885" spans="1:34" x14ac:dyDescent="0.3">
      <c r="A2885" t="s">
        <v>903</v>
      </c>
      <c r="B2885" s="3">
        <v>41081</v>
      </c>
      <c r="C2885" s="1">
        <v>100</v>
      </c>
      <c r="D2885" s="1">
        <v>2</v>
      </c>
      <c r="E2885">
        <v>2</v>
      </c>
      <c r="F2885" t="s">
        <v>19</v>
      </c>
      <c r="G2885" t="str">
        <f t="shared" si="45"/>
        <v>F100-2-2B</v>
      </c>
      <c r="H2885" t="s">
        <v>20</v>
      </c>
      <c r="I2885" t="s">
        <v>20</v>
      </c>
      <c r="M2885" s="7"/>
      <c r="AG2885" t="s">
        <v>695</v>
      </c>
    </row>
    <row r="2886" spans="1:34" x14ac:dyDescent="0.3">
      <c r="A2886" t="s">
        <v>903</v>
      </c>
      <c r="B2886" s="3">
        <v>41081</v>
      </c>
      <c r="C2886" s="1">
        <v>100</v>
      </c>
      <c r="D2886" s="1">
        <v>2</v>
      </c>
      <c r="E2886">
        <v>3</v>
      </c>
      <c r="F2886" t="s">
        <v>18</v>
      </c>
      <c r="G2886" t="str">
        <f t="shared" si="45"/>
        <v>F100-2-3A</v>
      </c>
      <c r="H2886" t="s">
        <v>20</v>
      </c>
      <c r="I2886" t="s">
        <v>20</v>
      </c>
      <c r="J2886" t="s">
        <v>21</v>
      </c>
      <c r="M2886" s="7"/>
      <c r="AG2886" t="s">
        <v>695</v>
      </c>
    </row>
    <row r="2887" spans="1:34" x14ac:dyDescent="0.3">
      <c r="A2887" t="s">
        <v>903</v>
      </c>
      <c r="B2887" s="3">
        <v>41081</v>
      </c>
      <c r="C2887" s="1">
        <v>100</v>
      </c>
      <c r="D2887" s="1">
        <v>2</v>
      </c>
      <c r="E2887">
        <v>3</v>
      </c>
      <c r="F2887" t="s">
        <v>19</v>
      </c>
      <c r="G2887" t="str">
        <f t="shared" si="45"/>
        <v>F100-2-3B</v>
      </c>
      <c r="H2887" t="s">
        <v>20</v>
      </c>
      <c r="I2887" t="s">
        <v>20</v>
      </c>
      <c r="M2887" s="7"/>
      <c r="AG2887" t="s">
        <v>695</v>
      </c>
    </row>
    <row r="2888" spans="1:34" x14ac:dyDescent="0.3">
      <c r="A2888" t="s">
        <v>903</v>
      </c>
      <c r="B2888" s="3">
        <v>41081</v>
      </c>
      <c r="C2888" s="1">
        <v>100</v>
      </c>
      <c r="D2888" s="1">
        <v>2</v>
      </c>
      <c r="E2888">
        <v>4</v>
      </c>
      <c r="F2888" t="s">
        <v>18</v>
      </c>
      <c r="G2888" t="str">
        <f t="shared" si="45"/>
        <v>F100-2-4A</v>
      </c>
      <c r="H2888" t="s">
        <v>20</v>
      </c>
      <c r="I2888" t="s">
        <v>20</v>
      </c>
      <c r="M2888" s="7"/>
      <c r="AG2888" t="s">
        <v>695</v>
      </c>
    </row>
    <row r="2889" spans="1:34" x14ac:dyDescent="0.3">
      <c r="A2889" t="s">
        <v>903</v>
      </c>
      <c r="B2889" s="3">
        <v>41081</v>
      </c>
      <c r="C2889" s="1">
        <v>100</v>
      </c>
      <c r="D2889" s="1">
        <v>2</v>
      </c>
      <c r="E2889">
        <v>4</v>
      </c>
      <c r="F2889" t="s">
        <v>19</v>
      </c>
      <c r="G2889" t="str">
        <f t="shared" si="45"/>
        <v>F100-2-4B</v>
      </c>
      <c r="H2889" t="s">
        <v>20</v>
      </c>
      <c r="I2889" t="s">
        <v>20</v>
      </c>
      <c r="M2889" s="7"/>
      <c r="AG2889" t="s">
        <v>695</v>
      </c>
    </row>
    <row r="2890" spans="1:34" x14ac:dyDescent="0.3">
      <c r="A2890" t="s">
        <v>903</v>
      </c>
      <c r="B2890" s="3">
        <v>41081</v>
      </c>
      <c r="C2890" s="1">
        <v>100</v>
      </c>
      <c r="D2890" s="1">
        <v>2</v>
      </c>
      <c r="E2890">
        <v>5</v>
      </c>
      <c r="F2890" t="s">
        <v>18</v>
      </c>
      <c r="G2890" t="str">
        <f t="shared" si="45"/>
        <v>F100-2-5A</v>
      </c>
      <c r="H2890" t="s">
        <v>22</v>
      </c>
      <c r="I2890" t="s">
        <v>23</v>
      </c>
      <c r="K2890" t="s">
        <v>30</v>
      </c>
      <c r="L2890" t="s">
        <v>71</v>
      </c>
      <c r="M2890" s="7" t="s">
        <v>367</v>
      </c>
      <c r="AE2890" t="s">
        <v>71</v>
      </c>
      <c r="AF2890" t="s">
        <v>544</v>
      </c>
      <c r="AG2890" t="s">
        <v>695</v>
      </c>
    </row>
    <row r="2891" spans="1:34" x14ac:dyDescent="0.3">
      <c r="A2891" t="s">
        <v>903</v>
      </c>
      <c r="B2891" s="3">
        <v>41081</v>
      </c>
      <c r="C2891" s="1">
        <v>100</v>
      </c>
      <c r="D2891" s="1">
        <v>2</v>
      </c>
      <c r="E2891">
        <v>5</v>
      </c>
      <c r="F2891" t="s">
        <v>19</v>
      </c>
      <c r="G2891" t="str">
        <f t="shared" si="45"/>
        <v>F100-2-5B</v>
      </c>
      <c r="H2891" t="s">
        <v>22</v>
      </c>
      <c r="I2891" t="s">
        <v>23</v>
      </c>
      <c r="K2891" t="s">
        <v>35</v>
      </c>
      <c r="L2891" t="s">
        <v>71</v>
      </c>
      <c r="M2891" s="7" t="s">
        <v>444</v>
      </c>
      <c r="AF2891" t="s">
        <v>544</v>
      </c>
      <c r="AG2891" t="s">
        <v>695</v>
      </c>
    </row>
    <row r="2892" spans="1:34" x14ac:dyDescent="0.3">
      <c r="A2892" t="s">
        <v>903</v>
      </c>
      <c r="B2892" s="3">
        <v>41081</v>
      </c>
      <c r="C2892" s="1">
        <v>100</v>
      </c>
      <c r="D2892" s="1">
        <v>2</v>
      </c>
      <c r="E2892">
        <v>6</v>
      </c>
      <c r="F2892" t="s">
        <v>18</v>
      </c>
      <c r="G2892" t="str">
        <f t="shared" si="45"/>
        <v>F100-2-6A</v>
      </c>
      <c r="H2892" t="s">
        <v>20</v>
      </c>
      <c r="I2892" t="s">
        <v>20</v>
      </c>
      <c r="M2892" s="7"/>
      <c r="AG2892" t="s">
        <v>695</v>
      </c>
      <c r="AH2892" t="s">
        <v>699</v>
      </c>
    </row>
    <row r="2893" spans="1:34" x14ac:dyDescent="0.3">
      <c r="A2893" t="s">
        <v>903</v>
      </c>
      <c r="B2893" s="3">
        <v>41081</v>
      </c>
      <c r="C2893" s="1">
        <v>100</v>
      </c>
      <c r="D2893" s="1">
        <v>2</v>
      </c>
      <c r="E2893">
        <v>6</v>
      </c>
      <c r="F2893" t="s">
        <v>19</v>
      </c>
      <c r="G2893" t="str">
        <f t="shared" si="45"/>
        <v>F100-2-6B</v>
      </c>
      <c r="H2893" t="s">
        <v>22</v>
      </c>
      <c r="I2893" t="s">
        <v>23</v>
      </c>
      <c r="K2893" t="s">
        <v>30</v>
      </c>
      <c r="L2893" t="s">
        <v>71</v>
      </c>
      <c r="M2893" s="7" t="s">
        <v>376</v>
      </c>
      <c r="AE2893" t="s">
        <v>71</v>
      </c>
      <c r="AF2893" t="s">
        <v>544</v>
      </c>
      <c r="AG2893" t="s">
        <v>695</v>
      </c>
      <c r="AH2893" t="s">
        <v>699</v>
      </c>
    </row>
    <row r="2894" spans="1:34" x14ac:dyDescent="0.3">
      <c r="A2894" t="s">
        <v>903</v>
      </c>
      <c r="B2894" s="3">
        <v>41081</v>
      </c>
      <c r="C2894" s="1">
        <v>100</v>
      </c>
      <c r="D2894" s="1">
        <v>2</v>
      </c>
      <c r="E2894">
        <v>7</v>
      </c>
      <c r="F2894" t="s">
        <v>18</v>
      </c>
      <c r="G2894" t="str">
        <f t="shared" si="45"/>
        <v>F100-2-7A</v>
      </c>
      <c r="H2894" t="s">
        <v>20</v>
      </c>
      <c r="I2894" t="s">
        <v>20</v>
      </c>
      <c r="M2894" s="7"/>
      <c r="AG2894" t="s">
        <v>695</v>
      </c>
    </row>
    <row r="2895" spans="1:34" x14ac:dyDescent="0.3">
      <c r="A2895" t="s">
        <v>903</v>
      </c>
      <c r="B2895" s="3">
        <v>41081</v>
      </c>
      <c r="C2895" s="1">
        <v>100</v>
      </c>
      <c r="D2895" s="1">
        <v>2</v>
      </c>
      <c r="E2895">
        <v>7</v>
      </c>
      <c r="F2895" t="s">
        <v>19</v>
      </c>
      <c r="G2895" t="str">
        <f t="shared" si="45"/>
        <v>F100-2-7B</v>
      </c>
      <c r="H2895" t="s">
        <v>20</v>
      </c>
      <c r="I2895" t="s">
        <v>20</v>
      </c>
      <c r="M2895" s="7"/>
      <c r="AG2895" t="s">
        <v>695</v>
      </c>
    </row>
    <row r="2896" spans="1:34" x14ac:dyDescent="0.3">
      <c r="A2896" t="s">
        <v>903</v>
      </c>
      <c r="B2896" s="3">
        <v>41081</v>
      </c>
      <c r="C2896" s="1">
        <v>100</v>
      </c>
      <c r="D2896" s="1">
        <v>2</v>
      </c>
      <c r="E2896">
        <v>8</v>
      </c>
      <c r="F2896" t="s">
        <v>18</v>
      </c>
      <c r="G2896" t="str">
        <f t="shared" si="45"/>
        <v>F100-2-8A</v>
      </c>
      <c r="H2896" t="s">
        <v>20</v>
      </c>
      <c r="I2896" t="s">
        <v>20</v>
      </c>
      <c r="M2896" s="7"/>
      <c r="AG2896" t="s">
        <v>695</v>
      </c>
    </row>
    <row r="2897" spans="1:34" x14ac:dyDescent="0.3">
      <c r="A2897" t="s">
        <v>903</v>
      </c>
      <c r="B2897" s="3">
        <v>41081</v>
      </c>
      <c r="C2897" s="1">
        <v>100</v>
      </c>
      <c r="D2897" s="1">
        <v>2</v>
      </c>
      <c r="E2897">
        <v>8</v>
      </c>
      <c r="F2897" t="s">
        <v>19</v>
      </c>
      <c r="G2897" t="str">
        <f t="shared" si="45"/>
        <v>F100-2-8B</v>
      </c>
      <c r="H2897" t="s">
        <v>20</v>
      </c>
      <c r="I2897" t="s">
        <v>20</v>
      </c>
      <c r="J2897" t="s">
        <v>21</v>
      </c>
      <c r="M2897" s="7"/>
      <c r="AG2897" t="s">
        <v>695</v>
      </c>
    </row>
    <row r="2898" spans="1:34" x14ac:dyDescent="0.3">
      <c r="A2898" t="s">
        <v>903</v>
      </c>
      <c r="B2898" s="3">
        <v>41081</v>
      </c>
      <c r="C2898" s="1">
        <v>100</v>
      </c>
      <c r="D2898" s="1">
        <v>2</v>
      </c>
      <c r="E2898">
        <v>9</v>
      </c>
      <c r="F2898" t="s">
        <v>18</v>
      </c>
      <c r="G2898" t="str">
        <f t="shared" si="45"/>
        <v>F100-2-9A</v>
      </c>
      <c r="H2898" t="s">
        <v>20</v>
      </c>
      <c r="I2898" t="s">
        <v>20</v>
      </c>
      <c r="M2898" s="7"/>
      <c r="AG2898" t="s">
        <v>695</v>
      </c>
    </row>
    <row r="2899" spans="1:34" x14ac:dyDescent="0.3">
      <c r="A2899" t="s">
        <v>903</v>
      </c>
      <c r="B2899" s="3">
        <v>41081</v>
      </c>
      <c r="C2899" s="1">
        <v>100</v>
      </c>
      <c r="D2899" s="1">
        <v>2</v>
      </c>
      <c r="E2899">
        <v>9</v>
      </c>
      <c r="F2899" t="s">
        <v>19</v>
      </c>
      <c r="G2899" t="str">
        <f t="shared" si="45"/>
        <v>F100-2-9B</v>
      </c>
      <c r="H2899" t="s">
        <v>20</v>
      </c>
      <c r="I2899" t="s">
        <v>20</v>
      </c>
      <c r="M2899" s="7"/>
      <c r="AG2899" t="s">
        <v>695</v>
      </c>
    </row>
    <row r="2900" spans="1:34" x14ac:dyDescent="0.3">
      <c r="A2900" t="s">
        <v>903</v>
      </c>
      <c r="B2900" s="3">
        <v>41081</v>
      </c>
      <c r="C2900" s="1">
        <v>100</v>
      </c>
      <c r="D2900" s="1">
        <v>2</v>
      </c>
      <c r="E2900">
        <v>10</v>
      </c>
      <c r="F2900" t="s">
        <v>18</v>
      </c>
      <c r="G2900" t="str">
        <f t="shared" si="45"/>
        <v>F100-2-10A</v>
      </c>
      <c r="H2900" t="s">
        <v>20</v>
      </c>
      <c r="I2900" t="s">
        <v>20</v>
      </c>
      <c r="M2900" s="7"/>
      <c r="AG2900" t="s">
        <v>695</v>
      </c>
    </row>
    <row r="2901" spans="1:34" x14ac:dyDescent="0.3">
      <c r="A2901" t="s">
        <v>903</v>
      </c>
      <c r="B2901" s="3">
        <v>41081</v>
      </c>
      <c r="C2901" s="1">
        <v>100</v>
      </c>
      <c r="D2901" s="1">
        <v>2</v>
      </c>
      <c r="E2901">
        <v>10</v>
      </c>
      <c r="F2901" t="s">
        <v>19</v>
      </c>
      <c r="G2901" t="str">
        <f t="shared" si="45"/>
        <v>F100-2-10B</v>
      </c>
      <c r="H2901" t="s">
        <v>22</v>
      </c>
      <c r="I2901" t="s">
        <v>23</v>
      </c>
      <c r="K2901" t="s">
        <v>25</v>
      </c>
      <c r="L2901" t="s">
        <v>71</v>
      </c>
      <c r="M2901" s="7" t="s">
        <v>374</v>
      </c>
      <c r="AE2901" t="s">
        <v>71</v>
      </c>
      <c r="AF2901" t="s">
        <v>663</v>
      </c>
      <c r="AG2901" t="s">
        <v>695</v>
      </c>
    </row>
    <row r="2902" spans="1:34" x14ac:dyDescent="0.3">
      <c r="A2902" t="s">
        <v>903</v>
      </c>
      <c r="B2902" s="3">
        <v>41081</v>
      </c>
      <c r="C2902" s="1">
        <v>100</v>
      </c>
      <c r="D2902" s="1">
        <v>2</v>
      </c>
      <c r="E2902">
        <v>11</v>
      </c>
      <c r="F2902" t="s">
        <v>18</v>
      </c>
      <c r="G2902" t="str">
        <f t="shared" si="45"/>
        <v>F100-2-11A</v>
      </c>
      <c r="H2902" t="s">
        <v>20</v>
      </c>
      <c r="I2902" t="s">
        <v>20</v>
      </c>
      <c r="M2902" s="7"/>
      <c r="AG2902" t="s">
        <v>695</v>
      </c>
    </row>
    <row r="2903" spans="1:34" x14ac:dyDescent="0.3">
      <c r="A2903" t="s">
        <v>903</v>
      </c>
      <c r="B2903" s="3">
        <v>41081</v>
      </c>
      <c r="C2903" s="1">
        <v>100</v>
      </c>
      <c r="D2903" s="1">
        <v>2</v>
      </c>
      <c r="E2903">
        <v>11</v>
      </c>
      <c r="F2903" t="s">
        <v>19</v>
      </c>
      <c r="G2903" t="str">
        <f t="shared" si="45"/>
        <v>F100-2-11B</v>
      </c>
      <c r="H2903" t="s">
        <v>20</v>
      </c>
      <c r="I2903" t="s">
        <v>20</v>
      </c>
      <c r="M2903" s="7"/>
      <c r="AG2903" t="s">
        <v>695</v>
      </c>
    </row>
    <row r="2904" spans="1:34" x14ac:dyDescent="0.3">
      <c r="A2904" t="s">
        <v>903</v>
      </c>
      <c r="B2904" s="3">
        <v>41081</v>
      </c>
      <c r="C2904" s="1">
        <v>100</v>
      </c>
      <c r="D2904" s="1">
        <v>2</v>
      </c>
      <c r="E2904">
        <v>12</v>
      </c>
      <c r="F2904" t="s">
        <v>18</v>
      </c>
      <c r="G2904" t="str">
        <f t="shared" si="45"/>
        <v>F100-2-12A</v>
      </c>
      <c r="H2904" t="s">
        <v>20</v>
      </c>
      <c r="I2904" t="s">
        <v>20</v>
      </c>
      <c r="M2904" s="7"/>
      <c r="AG2904" t="s">
        <v>695</v>
      </c>
    </row>
    <row r="2905" spans="1:34" x14ac:dyDescent="0.3">
      <c r="A2905" t="s">
        <v>903</v>
      </c>
      <c r="B2905" s="3">
        <v>41081</v>
      </c>
      <c r="C2905" s="1">
        <v>100</v>
      </c>
      <c r="D2905" s="1">
        <v>2</v>
      </c>
      <c r="E2905">
        <v>12</v>
      </c>
      <c r="F2905" t="s">
        <v>19</v>
      </c>
      <c r="G2905" t="str">
        <f t="shared" si="45"/>
        <v>F100-2-12B</v>
      </c>
      <c r="H2905" t="s">
        <v>20</v>
      </c>
      <c r="I2905" t="s">
        <v>20</v>
      </c>
      <c r="M2905" s="7"/>
      <c r="AG2905" t="s">
        <v>695</v>
      </c>
    </row>
    <row r="2906" spans="1:34" x14ac:dyDescent="0.3">
      <c r="A2906" t="s">
        <v>903</v>
      </c>
      <c r="B2906" s="3">
        <v>41081</v>
      </c>
      <c r="C2906" s="1">
        <v>100</v>
      </c>
      <c r="D2906" s="1">
        <v>2</v>
      </c>
      <c r="E2906">
        <v>13</v>
      </c>
      <c r="F2906" t="s">
        <v>18</v>
      </c>
      <c r="G2906" t="str">
        <f t="shared" si="45"/>
        <v>F100-2-13A</v>
      </c>
      <c r="H2906" t="s">
        <v>20</v>
      </c>
      <c r="I2906" t="s">
        <v>20</v>
      </c>
      <c r="M2906" s="7"/>
      <c r="AG2906" t="s">
        <v>544</v>
      </c>
    </row>
    <row r="2907" spans="1:34" x14ac:dyDescent="0.3">
      <c r="A2907" t="s">
        <v>903</v>
      </c>
      <c r="B2907" s="3">
        <v>41081</v>
      </c>
      <c r="C2907" s="1">
        <v>100</v>
      </c>
      <c r="D2907" s="1">
        <v>2</v>
      </c>
      <c r="E2907">
        <v>13</v>
      </c>
      <c r="F2907" t="s">
        <v>19</v>
      </c>
      <c r="G2907" t="str">
        <f t="shared" si="45"/>
        <v>F100-2-13B</v>
      </c>
      <c r="H2907" t="s">
        <v>20</v>
      </c>
      <c r="I2907" t="s">
        <v>20</v>
      </c>
      <c r="M2907" s="7"/>
      <c r="AG2907" t="s">
        <v>544</v>
      </c>
    </row>
    <row r="2908" spans="1:34" x14ac:dyDescent="0.3">
      <c r="A2908" t="s">
        <v>903</v>
      </c>
      <c r="B2908" s="3">
        <v>41081</v>
      </c>
      <c r="C2908" s="1">
        <v>100</v>
      </c>
      <c r="D2908" s="1">
        <v>2</v>
      </c>
      <c r="E2908">
        <v>14</v>
      </c>
      <c r="F2908" t="s">
        <v>18</v>
      </c>
      <c r="G2908" t="str">
        <f t="shared" si="45"/>
        <v>F100-2-14A</v>
      </c>
      <c r="H2908" t="s">
        <v>20</v>
      </c>
      <c r="I2908" t="s">
        <v>20</v>
      </c>
      <c r="M2908" s="7"/>
      <c r="AG2908" t="s">
        <v>544</v>
      </c>
    </row>
    <row r="2909" spans="1:34" x14ac:dyDescent="0.3">
      <c r="A2909" t="s">
        <v>903</v>
      </c>
      <c r="B2909" s="3">
        <v>41081</v>
      </c>
      <c r="C2909" s="1">
        <v>100</v>
      </c>
      <c r="D2909" s="1">
        <v>2</v>
      </c>
      <c r="E2909">
        <v>14</v>
      </c>
      <c r="F2909" t="s">
        <v>19</v>
      </c>
      <c r="G2909" t="str">
        <f t="shared" si="45"/>
        <v>F100-2-14B</v>
      </c>
      <c r="H2909" t="s">
        <v>22</v>
      </c>
      <c r="I2909" t="s">
        <v>23</v>
      </c>
      <c r="K2909" t="s">
        <v>90</v>
      </c>
      <c r="L2909" t="s">
        <v>71</v>
      </c>
      <c r="M2909" s="7" t="s">
        <v>419</v>
      </c>
      <c r="AF2909" t="s">
        <v>544</v>
      </c>
      <c r="AG2909" t="s">
        <v>544</v>
      </c>
    </row>
    <row r="2910" spans="1:34" x14ac:dyDescent="0.3">
      <c r="A2910" t="s">
        <v>903</v>
      </c>
      <c r="B2910" s="3">
        <v>41081</v>
      </c>
      <c r="C2910" s="1">
        <v>100</v>
      </c>
      <c r="D2910" s="1">
        <v>2</v>
      </c>
      <c r="E2910">
        <v>15</v>
      </c>
      <c r="F2910" t="s">
        <v>18</v>
      </c>
      <c r="G2910" t="str">
        <f t="shared" si="45"/>
        <v>F100-2-15A</v>
      </c>
      <c r="H2910" t="s">
        <v>20</v>
      </c>
      <c r="I2910" t="s">
        <v>20</v>
      </c>
      <c r="J2910" t="s">
        <v>21</v>
      </c>
      <c r="M2910" s="7"/>
      <c r="AG2910" t="s">
        <v>544</v>
      </c>
    </row>
    <row r="2911" spans="1:34" x14ac:dyDescent="0.3">
      <c r="A2911" t="s">
        <v>903</v>
      </c>
      <c r="B2911" s="3">
        <v>41081</v>
      </c>
      <c r="C2911" s="1">
        <v>100</v>
      </c>
      <c r="D2911" s="1">
        <v>2</v>
      </c>
      <c r="E2911">
        <v>15</v>
      </c>
      <c r="F2911" t="s">
        <v>19</v>
      </c>
      <c r="G2911" t="str">
        <f t="shared" si="45"/>
        <v>F100-2-15B</v>
      </c>
      <c r="H2911" t="s">
        <v>22</v>
      </c>
      <c r="I2911" t="s">
        <v>23</v>
      </c>
      <c r="K2911" t="s">
        <v>90</v>
      </c>
      <c r="L2911" t="s">
        <v>26</v>
      </c>
      <c r="M2911" s="7" t="s">
        <v>700</v>
      </c>
      <c r="N2911" t="s">
        <v>33</v>
      </c>
      <c r="O2911" t="s">
        <v>29</v>
      </c>
      <c r="P2911" t="s">
        <v>37</v>
      </c>
      <c r="Q2911">
        <v>23.2</v>
      </c>
      <c r="R2911">
        <v>13.4</v>
      </c>
      <c r="S2911">
        <v>17.399999999999999</v>
      </c>
      <c r="X2911">
        <v>19</v>
      </c>
      <c r="Y2911">
        <v>61</v>
      </c>
      <c r="Z2911">
        <f>Y2911-X2911</f>
        <v>42</v>
      </c>
      <c r="AC2911">
        <v>775</v>
      </c>
      <c r="AF2911" t="s">
        <v>544</v>
      </c>
      <c r="AG2911" t="s">
        <v>544</v>
      </c>
    </row>
    <row r="2912" spans="1:34" x14ac:dyDescent="0.3">
      <c r="A2912" t="s">
        <v>903</v>
      </c>
      <c r="B2912" s="3">
        <v>41081</v>
      </c>
      <c r="C2912" s="1">
        <v>100</v>
      </c>
      <c r="D2912" s="1">
        <v>2</v>
      </c>
      <c r="E2912">
        <v>16</v>
      </c>
      <c r="F2912" t="s">
        <v>18</v>
      </c>
      <c r="G2912" t="str">
        <f t="shared" si="45"/>
        <v>F100-2-16A</v>
      </c>
      <c r="H2912" t="s">
        <v>22</v>
      </c>
      <c r="I2912" t="s">
        <v>23</v>
      </c>
      <c r="K2912" t="s">
        <v>336</v>
      </c>
      <c r="L2912" t="s">
        <v>26</v>
      </c>
      <c r="M2912" s="7" t="s">
        <v>701</v>
      </c>
      <c r="N2912" t="s">
        <v>27</v>
      </c>
      <c r="O2912" t="s">
        <v>29</v>
      </c>
      <c r="Q2912">
        <v>45</v>
      </c>
      <c r="R2912">
        <v>41.8</v>
      </c>
      <c r="S2912">
        <v>24.9</v>
      </c>
      <c r="V2912">
        <v>42</v>
      </c>
      <c r="X2912">
        <v>18</v>
      </c>
      <c r="Y2912">
        <v>284</v>
      </c>
      <c r="Z2912">
        <f>Y2912-X2912</f>
        <v>266</v>
      </c>
      <c r="AF2912" t="s">
        <v>544</v>
      </c>
      <c r="AG2912" t="s">
        <v>544</v>
      </c>
      <c r="AH2912" t="s">
        <v>702</v>
      </c>
    </row>
    <row r="2913" spans="1:34" x14ac:dyDescent="0.3">
      <c r="A2913" t="s">
        <v>903</v>
      </c>
      <c r="B2913" s="3">
        <v>41081</v>
      </c>
      <c r="C2913" s="1">
        <v>100</v>
      </c>
      <c r="D2913" s="1">
        <v>2</v>
      </c>
      <c r="E2913">
        <v>16</v>
      </c>
      <c r="F2913" t="s">
        <v>19</v>
      </c>
      <c r="G2913" t="str">
        <f t="shared" si="45"/>
        <v>F100-2-16B</v>
      </c>
      <c r="H2913" t="s">
        <v>22</v>
      </c>
      <c r="I2913" t="s">
        <v>20</v>
      </c>
      <c r="M2913" s="7"/>
      <c r="AG2913" t="s">
        <v>544</v>
      </c>
    </row>
    <row r="2914" spans="1:34" x14ac:dyDescent="0.3">
      <c r="A2914" t="s">
        <v>903</v>
      </c>
      <c r="B2914" s="3">
        <v>41081</v>
      </c>
      <c r="C2914" s="1">
        <v>100</v>
      </c>
      <c r="D2914" s="1">
        <v>2</v>
      </c>
      <c r="E2914">
        <v>17</v>
      </c>
      <c r="F2914" t="s">
        <v>18</v>
      </c>
      <c r="G2914" t="str">
        <f t="shared" si="45"/>
        <v>F100-2-17A</v>
      </c>
      <c r="H2914" t="s">
        <v>20</v>
      </c>
      <c r="I2914" t="s">
        <v>20</v>
      </c>
      <c r="J2914" t="s">
        <v>21</v>
      </c>
      <c r="M2914" s="7"/>
      <c r="AG2914" t="s">
        <v>544</v>
      </c>
    </row>
    <row r="2915" spans="1:34" x14ac:dyDescent="0.3">
      <c r="A2915" t="s">
        <v>903</v>
      </c>
      <c r="B2915" s="3">
        <v>41081</v>
      </c>
      <c r="C2915" s="1">
        <v>100</v>
      </c>
      <c r="D2915" s="1">
        <v>2</v>
      </c>
      <c r="E2915">
        <v>17</v>
      </c>
      <c r="F2915" t="s">
        <v>19</v>
      </c>
      <c r="G2915" t="str">
        <f t="shared" si="45"/>
        <v>F100-2-17B</v>
      </c>
      <c r="H2915" t="s">
        <v>20</v>
      </c>
      <c r="I2915" t="s">
        <v>20</v>
      </c>
      <c r="M2915" s="7"/>
      <c r="AG2915" t="s">
        <v>544</v>
      </c>
      <c r="AH2915" t="s">
        <v>703</v>
      </c>
    </row>
    <row r="2916" spans="1:34" x14ac:dyDescent="0.3">
      <c r="A2916" t="s">
        <v>903</v>
      </c>
      <c r="B2916" s="3">
        <v>41081</v>
      </c>
      <c r="C2916" s="1">
        <v>100</v>
      </c>
      <c r="D2916" s="1">
        <v>2</v>
      </c>
      <c r="E2916">
        <v>18</v>
      </c>
      <c r="F2916" t="s">
        <v>18</v>
      </c>
      <c r="G2916" t="str">
        <f t="shared" si="45"/>
        <v>F100-2-18A</v>
      </c>
      <c r="H2916" t="s">
        <v>20</v>
      </c>
      <c r="I2916" t="s">
        <v>20</v>
      </c>
      <c r="M2916" s="7"/>
      <c r="AG2916" t="s">
        <v>544</v>
      </c>
    </row>
    <row r="2917" spans="1:34" x14ac:dyDescent="0.3">
      <c r="A2917" t="s">
        <v>903</v>
      </c>
      <c r="B2917" s="3">
        <v>41081</v>
      </c>
      <c r="C2917" s="1">
        <v>100</v>
      </c>
      <c r="D2917" s="1">
        <v>2</v>
      </c>
      <c r="E2917">
        <v>18</v>
      </c>
      <c r="F2917" t="s">
        <v>19</v>
      </c>
      <c r="G2917" t="str">
        <f t="shared" si="45"/>
        <v>F100-2-18B</v>
      </c>
      <c r="H2917" t="s">
        <v>22</v>
      </c>
      <c r="I2917" t="s">
        <v>23</v>
      </c>
      <c r="K2917" t="s">
        <v>41</v>
      </c>
      <c r="L2917" t="s">
        <v>71</v>
      </c>
      <c r="M2917" s="7" t="s">
        <v>685</v>
      </c>
      <c r="AF2917" t="s">
        <v>544</v>
      </c>
      <c r="AG2917" t="s">
        <v>544</v>
      </c>
      <c r="AH2917" t="s">
        <v>703</v>
      </c>
    </row>
    <row r="2918" spans="1:34" x14ac:dyDescent="0.3">
      <c r="A2918" t="s">
        <v>903</v>
      </c>
      <c r="B2918" s="3">
        <v>41081</v>
      </c>
      <c r="C2918" s="1">
        <v>100</v>
      </c>
      <c r="D2918" s="1">
        <v>2</v>
      </c>
      <c r="E2918">
        <v>19</v>
      </c>
      <c r="F2918" t="s">
        <v>18</v>
      </c>
      <c r="G2918" t="str">
        <f t="shared" si="45"/>
        <v>F100-2-19A</v>
      </c>
      <c r="H2918" t="s">
        <v>20</v>
      </c>
      <c r="I2918" t="s">
        <v>20</v>
      </c>
      <c r="M2918" s="7"/>
      <c r="AG2918" t="s">
        <v>544</v>
      </c>
    </row>
    <row r="2919" spans="1:34" x14ac:dyDescent="0.3">
      <c r="A2919" t="s">
        <v>903</v>
      </c>
      <c r="B2919" s="3">
        <v>41081</v>
      </c>
      <c r="C2919" s="1">
        <v>100</v>
      </c>
      <c r="D2919" s="1">
        <v>2</v>
      </c>
      <c r="E2919">
        <v>19</v>
      </c>
      <c r="F2919" t="s">
        <v>19</v>
      </c>
      <c r="G2919" t="str">
        <f t="shared" si="45"/>
        <v>F100-2-19B</v>
      </c>
      <c r="H2919" t="s">
        <v>20</v>
      </c>
      <c r="I2919" t="s">
        <v>20</v>
      </c>
      <c r="J2919" t="s">
        <v>21</v>
      </c>
      <c r="M2919" s="7"/>
      <c r="AG2919" t="s">
        <v>544</v>
      </c>
    </row>
    <row r="2920" spans="1:34" x14ac:dyDescent="0.3">
      <c r="A2920" t="s">
        <v>903</v>
      </c>
      <c r="B2920" s="3">
        <v>41081</v>
      </c>
      <c r="C2920" s="1">
        <v>100</v>
      </c>
      <c r="D2920" s="1">
        <v>2</v>
      </c>
      <c r="E2920">
        <v>20</v>
      </c>
      <c r="F2920" t="s">
        <v>18</v>
      </c>
      <c r="G2920" t="str">
        <f t="shared" si="45"/>
        <v>F100-2-20A</v>
      </c>
      <c r="H2920" t="s">
        <v>20</v>
      </c>
      <c r="I2920" t="s">
        <v>20</v>
      </c>
      <c r="J2920" t="s">
        <v>21</v>
      </c>
      <c r="M2920" s="7"/>
      <c r="AG2920" t="s">
        <v>544</v>
      </c>
    </row>
    <row r="2921" spans="1:34" x14ac:dyDescent="0.3">
      <c r="A2921" t="s">
        <v>903</v>
      </c>
      <c r="B2921" s="3">
        <v>41081</v>
      </c>
      <c r="C2921" s="1">
        <v>100</v>
      </c>
      <c r="D2921" s="1">
        <v>2</v>
      </c>
      <c r="E2921">
        <v>20</v>
      </c>
      <c r="F2921" t="s">
        <v>19</v>
      </c>
      <c r="G2921" t="str">
        <f t="shared" si="45"/>
        <v>F100-2-20B</v>
      </c>
      <c r="H2921" t="s">
        <v>20</v>
      </c>
      <c r="I2921" t="s">
        <v>20</v>
      </c>
      <c r="M2921" s="7"/>
      <c r="AG2921" t="s">
        <v>544</v>
      </c>
    </row>
    <row r="2922" spans="1:34" x14ac:dyDescent="0.3">
      <c r="A2922" t="s">
        <v>903</v>
      </c>
      <c r="B2922" s="3">
        <v>41081</v>
      </c>
      <c r="C2922" s="1">
        <v>100</v>
      </c>
      <c r="D2922" s="1">
        <v>2</v>
      </c>
      <c r="E2922" s="4">
        <v>21</v>
      </c>
      <c r="F2922" t="s">
        <v>18</v>
      </c>
      <c r="G2922" t="str">
        <f t="shared" si="45"/>
        <v>F100-2-21A</v>
      </c>
      <c r="H2922" t="s">
        <v>20</v>
      </c>
      <c r="I2922" t="s">
        <v>20</v>
      </c>
      <c r="J2922" t="s">
        <v>21</v>
      </c>
      <c r="M2922" s="7"/>
      <c r="AG2922" t="s">
        <v>544</v>
      </c>
    </row>
    <row r="2923" spans="1:34" x14ac:dyDescent="0.3">
      <c r="A2923" t="s">
        <v>903</v>
      </c>
      <c r="B2923" s="3">
        <v>41081</v>
      </c>
      <c r="C2923" s="1">
        <v>100</v>
      </c>
      <c r="D2923" s="1">
        <v>2</v>
      </c>
      <c r="E2923">
        <v>21</v>
      </c>
      <c r="F2923" t="s">
        <v>19</v>
      </c>
      <c r="G2923" t="str">
        <f t="shared" si="45"/>
        <v>F100-2-21B</v>
      </c>
      <c r="H2923" t="s">
        <v>20</v>
      </c>
      <c r="I2923" t="s">
        <v>20</v>
      </c>
      <c r="J2923" t="s">
        <v>21</v>
      </c>
      <c r="M2923" s="7"/>
      <c r="AG2923" t="s">
        <v>544</v>
      </c>
    </row>
    <row r="2924" spans="1:34" x14ac:dyDescent="0.3">
      <c r="A2924" t="s">
        <v>903</v>
      </c>
      <c r="B2924" s="3">
        <v>41081</v>
      </c>
      <c r="C2924" s="1">
        <v>100</v>
      </c>
      <c r="D2924" s="1">
        <v>2</v>
      </c>
      <c r="E2924">
        <v>22</v>
      </c>
      <c r="F2924" t="s">
        <v>18</v>
      </c>
      <c r="G2924" t="str">
        <f t="shared" si="45"/>
        <v>F100-2-22A</v>
      </c>
      <c r="H2924" t="s">
        <v>20</v>
      </c>
      <c r="I2924" t="s">
        <v>20</v>
      </c>
      <c r="J2924" t="s">
        <v>21</v>
      </c>
      <c r="M2924" s="7"/>
      <c r="AG2924" t="s">
        <v>544</v>
      </c>
    </row>
    <row r="2925" spans="1:34" x14ac:dyDescent="0.3">
      <c r="A2925" t="s">
        <v>903</v>
      </c>
      <c r="B2925" s="3">
        <v>41081</v>
      </c>
      <c r="C2925" s="1">
        <v>100</v>
      </c>
      <c r="D2925" s="1">
        <v>2</v>
      </c>
      <c r="E2925">
        <v>22</v>
      </c>
      <c r="F2925" t="s">
        <v>19</v>
      </c>
      <c r="G2925" t="str">
        <f t="shared" si="45"/>
        <v>F100-2-22B</v>
      </c>
      <c r="H2925" t="s">
        <v>20</v>
      </c>
      <c r="I2925" t="s">
        <v>20</v>
      </c>
      <c r="M2925" s="7"/>
      <c r="AG2925" t="s">
        <v>544</v>
      </c>
    </row>
    <row r="2926" spans="1:34" x14ac:dyDescent="0.3">
      <c r="A2926" t="s">
        <v>903</v>
      </c>
      <c r="B2926" s="3">
        <v>41081</v>
      </c>
      <c r="C2926" s="1">
        <v>100</v>
      </c>
      <c r="D2926" s="1">
        <v>2</v>
      </c>
      <c r="E2926">
        <v>23</v>
      </c>
      <c r="F2926" t="s">
        <v>18</v>
      </c>
      <c r="G2926" t="str">
        <f t="shared" si="45"/>
        <v>F100-2-23A</v>
      </c>
      <c r="H2926" t="s">
        <v>20</v>
      </c>
      <c r="I2926" t="s">
        <v>20</v>
      </c>
      <c r="M2926" s="7"/>
      <c r="AG2926" t="s">
        <v>544</v>
      </c>
    </row>
    <row r="2927" spans="1:34" x14ac:dyDescent="0.3">
      <c r="A2927" t="s">
        <v>903</v>
      </c>
      <c r="B2927" s="3">
        <v>41081</v>
      </c>
      <c r="C2927" s="1">
        <v>100</v>
      </c>
      <c r="D2927" s="1">
        <v>2</v>
      </c>
      <c r="E2927">
        <v>23</v>
      </c>
      <c r="F2927" t="s">
        <v>19</v>
      </c>
      <c r="G2927" t="str">
        <f t="shared" si="45"/>
        <v>F100-2-23B</v>
      </c>
      <c r="H2927" t="s">
        <v>22</v>
      </c>
      <c r="I2927" t="s">
        <v>23</v>
      </c>
      <c r="K2927" t="s">
        <v>35</v>
      </c>
      <c r="L2927" t="s">
        <v>26</v>
      </c>
      <c r="M2927" s="7" t="s">
        <v>704</v>
      </c>
      <c r="N2927" t="s">
        <v>33</v>
      </c>
      <c r="O2927" t="s">
        <v>29</v>
      </c>
      <c r="Q2927">
        <v>21.6</v>
      </c>
      <c r="R2927">
        <v>11.2</v>
      </c>
      <c r="S2927">
        <v>12.5</v>
      </c>
      <c r="X2927">
        <v>18</v>
      </c>
      <c r="Y2927">
        <v>48</v>
      </c>
      <c r="Z2927">
        <v>30</v>
      </c>
      <c r="AC2927">
        <v>776</v>
      </c>
      <c r="AF2927" t="s">
        <v>663</v>
      </c>
      <c r="AG2927" t="s">
        <v>544</v>
      </c>
      <c r="AH2927" t="s">
        <v>705</v>
      </c>
    </row>
    <row r="2928" spans="1:34" x14ac:dyDescent="0.3">
      <c r="A2928" t="s">
        <v>903</v>
      </c>
      <c r="B2928" s="3">
        <v>41081</v>
      </c>
      <c r="C2928" s="1">
        <v>100</v>
      </c>
      <c r="D2928" s="1">
        <v>2</v>
      </c>
      <c r="E2928">
        <v>24</v>
      </c>
      <c r="F2928" t="s">
        <v>18</v>
      </c>
      <c r="G2928" t="str">
        <f t="shared" si="45"/>
        <v>F100-2-24A</v>
      </c>
      <c r="H2928" t="s">
        <v>22</v>
      </c>
      <c r="I2928" t="s">
        <v>20</v>
      </c>
      <c r="J2928" t="s">
        <v>21</v>
      </c>
      <c r="M2928" s="7"/>
      <c r="AG2928" t="s">
        <v>544</v>
      </c>
    </row>
    <row r="2929" spans="1:34" x14ac:dyDescent="0.3">
      <c r="A2929" t="s">
        <v>903</v>
      </c>
      <c r="B2929" s="3">
        <v>41081</v>
      </c>
      <c r="C2929" s="1">
        <v>100</v>
      </c>
      <c r="D2929" s="1">
        <v>2</v>
      </c>
      <c r="E2929">
        <v>24</v>
      </c>
      <c r="F2929" t="s">
        <v>19</v>
      </c>
      <c r="G2929" t="str">
        <f t="shared" si="45"/>
        <v>F100-2-24B</v>
      </c>
      <c r="H2929" t="s">
        <v>20</v>
      </c>
      <c r="I2929" t="s">
        <v>20</v>
      </c>
      <c r="M2929" s="7"/>
      <c r="AG2929" t="s">
        <v>544</v>
      </c>
    </row>
    <row r="2930" spans="1:34" x14ac:dyDescent="0.3">
      <c r="A2930" t="s">
        <v>903</v>
      </c>
      <c r="B2930" s="3">
        <v>41081</v>
      </c>
      <c r="C2930" s="1">
        <v>100</v>
      </c>
      <c r="D2930" s="1">
        <v>2</v>
      </c>
      <c r="E2930">
        <v>25</v>
      </c>
      <c r="F2930" t="s">
        <v>18</v>
      </c>
      <c r="G2930" t="str">
        <f t="shared" si="45"/>
        <v>F100-2-25A</v>
      </c>
      <c r="H2930" t="s">
        <v>20</v>
      </c>
      <c r="I2930" t="s">
        <v>20</v>
      </c>
      <c r="J2930" t="s">
        <v>21</v>
      </c>
      <c r="M2930" s="7"/>
      <c r="AG2930" t="s">
        <v>663</v>
      </c>
    </row>
    <row r="2931" spans="1:34" x14ac:dyDescent="0.3">
      <c r="A2931" t="s">
        <v>903</v>
      </c>
      <c r="B2931" s="3">
        <v>41081</v>
      </c>
      <c r="C2931" s="1">
        <v>100</v>
      </c>
      <c r="D2931" s="1">
        <v>2</v>
      </c>
      <c r="E2931">
        <v>25</v>
      </c>
      <c r="F2931" t="s">
        <v>19</v>
      </c>
      <c r="G2931" t="str">
        <f t="shared" si="45"/>
        <v>F100-2-25B</v>
      </c>
      <c r="H2931" t="s">
        <v>22</v>
      </c>
      <c r="I2931" t="s">
        <v>20</v>
      </c>
      <c r="M2931" s="7"/>
      <c r="AG2931" t="s">
        <v>663</v>
      </c>
    </row>
    <row r="2932" spans="1:34" x14ac:dyDescent="0.3">
      <c r="A2932" t="s">
        <v>903</v>
      </c>
      <c r="B2932" s="3">
        <v>41081</v>
      </c>
      <c r="C2932" s="1">
        <v>100</v>
      </c>
      <c r="D2932" s="1">
        <v>2</v>
      </c>
      <c r="E2932">
        <v>26</v>
      </c>
      <c r="F2932" t="s">
        <v>18</v>
      </c>
      <c r="G2932" t="str">
        <f t="shared" si="45"/>
        <v>F100-2-26A</v>
      </c>
      <c r="H2932" t="s">
        <v>22</v>
      </c>
      <c r="I2932" t="s">
        <v>20</v>
      </c>
      <c r="M2932" s="7"/>
      <c r="AG2932" t="s">
        <v>663</v>
      </c>
    </row>
    <row r="2933" spans="1:34" x14ac:dyDescent="0.3">
      <c r="A2933" t="s">
        <v>903</v>
      </c>
      <c r="B2933" s="3">
        <v>41081</v>
      </c>
      <c r="C2933" s="1">
        <v>100</v>
      </c>
      <c r="D2933" s="1">
        <v>2</v>
      </c>
      <c r="E2933">
        <v>26</v>
      </c>
      <c r="F2933" t="s">
        <v>19</v>
      </c>
      <c r="G2933" t="str">
        <f t="shared" si="45"/>
        <v>F100-2-26B</v>
      </c>
      <c r="H2933" t="s">
        <v>20</v>
      </c>
      <c r="I2933" t="s">
        <v>20</v>
      </c>
      <c r="M2933" s="7"/>
      <c r="AG2933" t="s">
        <v>663</v>
      </c>
    </row>
    <row r="2934" spans="1:34" x14ac:dyDescent="0.3">
      <c r="A2934" t="s">
        <v>903</v>
      </c>
      <c r="B2934" s="3">
        <v>41081</v>
      </c>
      <c r="C2934" s="1">
        <v>100</v>
      </c>
      <c r="D2934" s="1">
        <v>2</v>
      </c>
      <c r="E2934">
        <v>27</v>
      </c>
      <c r="F2934" t="s">
        <v>18</v>
      </c>
      <c r="G2934" t="str">
        <f t="shared" si="45"/>
        <v>F100-2-27A</v>
      </c>
      <c r="H2934" t="s">
        <v>20</v>
      </c>
      <c r="I2934" t="s">
        <v>20</v>
      </c>
      <c r="J2934" t="s">
        <v>21</v>
      </c>
      <c r="M2934" s="7"/>
      <c r="AG2934" t="s">
        <v>663</v>
      </c>
      <c r="AH2934" t="s">
        <v>706</v>
      </c>
    </row>
    <row r="2935" spans="1:34" x14ac:dyDescent="0.3">
      <c r="A2935" t="s">
        <v>903</v>
      </c>
      <c r="B2935" s="3">
        <v>41081</v>
      </c>
      <c r="C2935" s="1">
        <v>100</v>
      </c>
      <c r="D2935" s="1">
        <v>2</v>
      </c>
      <c r="E2935">
        <v>27</v>
      </c>
      <c r="F2935" t="s">
        <v>19</v>
      </c>
      <c r="G2935" t="str">
        <f t="shared" si="45"/>
        <v>F100-2-27B</v>
      </c>
      <c r="H2935" t="s">
        <v>22</v>
      </c>
      <c r="I2935" t="s">
        <v>23</v>
      </c>
      <c r="K2935" t="s">
        <v>30</v>
      </c>
      <c r="L2935" t="s">
        <v>71</v>
      </c>
      <c r="M2935" s="7" t="s">
        <v>403</v>
      </c>
      <c r="AE2935" t="s">
        <v>71</v>
      </c>
      <c r="AF2935" t="s">
        <v>544</v>
      </c>
      <c r="AG2935" t="s">
        <v>663</v>
      </c>
    </row>
    <row r="2936" spans="1:34" x14ac:dyDescent="0.3">
      <c r="A2936" t="s">
        <v>903</v>
      </c>
      <c r="B2936" s="3">
        <v>41081</v>
      </c>
      <c r="C2936" s="1">
        <v>100</v>
      </c>
      <c r="D2936" s="1">
        <v>2</v>
      </c>
      <c r="E2936">
        <v>28</v>
      </c>
      <c r="F2936" t="s">
        <v>18</v>
      </c>
      <c r="G2936" t="str">
        <f t="shared" si="45"/>
        <v>F100-2-28A</v>
      </c>
      <c r="H2936" t="s">
        <v>20</v>
      </c>
      <c r="I2936" t="s">
        <v>20</v>
      </c>
      <c r="J2936" t="s">
        <v>21</v>
      </c>
      <c r="M2936" s="7"/>
      <c r="AG2936" t="s">
        <v>663</v>
      </c>
    </row>
    <row r="2937" spans="1:34" x14ac:dyDescent="0.3">
      <c r="A2937" t="s">
        <v>903</v>
      </c>
      <c r="B2937" s="3">
        <v>41081</v>
      </c>
      <c r="C2937" s="1">
        <v>100</v>
      </c>
      <c r="D2937" s="1">
        <v>2</v>
      </c>
      <c r="E2937" s="6">
        <v>28</v>
      </c>
      <c r="F2937" s="6" t="s">
        <v>19</v>
      </c>
      <c r="G2937" t="str">
        <f t="shared" si="45"/>
        <v>F100-2-28B</v>
      </c>
      <c r="H2937" t="s">
        <v>20</v>
      </c>
      <c r="I2937" t="s">
        <v>20</v>
      </c>
      <c r="M2937" s="7"/>
      <c r="AG2937" t="s">
        <v>663</v>
      </c>
    </row>
    <row r="2938" spans="1:34" x14ac:dyDescent="0.3">
      <c r="A2938" t="s">
        <v>903</v>
      </c>
      <c r="B2938" s="3">
        <v>41081</v>
      </c>
      <c r="C2938" s="1">
        <v>100</v>
      </c>
      <c r="D2938" s="1">
        <v>2</v>
      </c>
      <c r="E2938">
        <v>29</v>
      </c>
      <c r="F2938" t="s">
        <v>18</v>
      </c>
      <c r="G2938" t="str">
        <f t="shared" si="45"/>
        <v>F100-2-29A</v>
      </c>
      <c r="H2938" t="s">
        <v>20</v>
      </c>
      <c r="I2938" t="s">
        <v>20</v>
      </c>
      <c r="M2938" s="7"/>
      <c r="AG2938" t="s">
        <v>663</v>
      </c>
    </row>
    <row r="2939" spans="1:34" x14ac:dyDescent="0.3">
      <c r="A2939" t="s">
        <v>903</v>
      </c>
      <c r="B2939" s="3">
        <v>41081</v>
      </c>
      <c r="C2939" s="1">
        <v>100</v>
      </c>
      <c r="D2939" s="1">
        <v>2</v>
      </c>
      <c r="E2939">
        <v>29</v>
      </c>
      <c r="F2939" t="s">
        <v>19</v>
      </c>
      <c r="G2939" t="str">
        <f t="shared" si="45"/>
        <v>F100-2-29B</v>
      </c>
      <c r="H2939" t="s">
        <v>22</v>
      </c>
      <c r="I2939" t="s">
        <v>23</v>
      </c>
      <c r="K2939" t="s">
        <v>25</v>
      </c>
      <c r="L2939" t="s">
        <v>26</v>
      </c>
      <c r="M2939" s="7" t="s">
        <v>707</v>
      </c>
      <c r="N2939" t="s">
        <v>27</v>
      </c>
      <c r="O2939" t="s">
        <v>29</v>
      </c>
      <c r="P2939" t="s">
        <v>37</v>
      </c>
      <c r="Q2939">
        <v>45.55</v>
      </c>
      <c r="R2939">
        <v>22.2</v>
      </c>
      <c r="S2939">
        <v>39</v>
      </c>
      <c r="X2939">
        <v>19</v>
      </c>
      <c r="Y2939">
        <v>312</v>
      </c>
      <c r="Z2939">
        <f>Y2939-X2939</f>
        <v>293</v>
      </c>
      <c r="AC2939">
        <v>777</v>
      </c>
      <c r="AE2939" t="s">
        <v>71</v>
      </c>
      <c r="AF2939" t="s">
        <v>544</v>
      </c>
      <c r="AG2939" t="s">
        <v>663</v>
      </c>
    </row>
    <row r="2940" spans="1:34" x14ac:dyDescent="0.3">
      <c r="A2940" t="s">
        <v>903</v>
      </c>
      <c r="B2940" s="3">
        <v>41081</v>
      </c>
      <c r="C2940" s="1">
        <v>100</v>
      </c>
      <c r="D2940" s="1">
        <v>2</v>
      </c>
      <c r="E2940">
        <v>30</v>
      </c>
      <c r="F2940" t="s">
        <v>18</v>
      </c>
      <c r="G2940" t="str">
        <f t="shared" si="45"/>
        <v>F100-2-30A</v>
      </c>
      <c r="H2940" t="s">
        <v>20</v>
      </c>
      <c r="I2940" t="s">
        <v>20</v>
      </c>
      <c r="M2940" s="7"/>
      <c r="AG2940" t="s">
        <v>663</v>
      </c>
    </row>
    <row r="2941" spans="1:34" x14ac:dyDescent="0.3">
      <c r="A2941" t="s">
        <v>903</v>
      </c>
      <c r="B2941" s="3">
        <v>41081</v>
      </c>
      <c r="C2941" s="1">
        <v>100</v>
      </c>
      <c r="D2941" s="1">
        <v>2</v>
      </c>
      <c r="E2941">
        <v>30</v>
      </c>
      <c r="F2941" t="s">
        <v>19</v>
      </c>
      <c r="G2941" t="str">
        <f t="shared" si="45"/>
        <v>F100-2-30B</v>
      </c>
      <c r="H2941" t="s">
        <v>20</v>
      </c>
      <c r="I2941" t="s">
        <v>20</v>
      </c>
      <c r="J2941" t="s">
        <v>21</v>
      </c>
      <c r="M2941" s="7"/>
      <c r="AG2941" t="s">
        <v>663</v>
      </c>
    </row>
    <row r="2942" spans="1:34" x14ac:dyDescent="0.3">
      <c r="A2942" t="s">
        <v>903</v>
      </c>
      <c r="B2942" s="3">
        <v>41081</v>
      </c>
      <c r="C2942" s="1">
        <v>100</v>
      </c>
      <c r="D2942" s="1">
        <v>2</v>
      </c>
      <c r="E2942">
        <v>31</v>
      </c>
      <c r="F2942" t="s">
        <v>18</v>
      </c>
      <c r="G2942" t="str">
        <f t="shared" si="45"/>
        <v>F100-2-31A</v>
      </c>
      <c r="H2942" t="s">
        <v>20</v>
      </c>
      <c r="I2942" t="s">
        <v>23</v>
      </c>
      <c r="M2942" s="7"/>
      <c r="AG2942" t="s">
        <v>663</v>
      </c>
      <c r="AH2942" t="s">
        <v>708</v>
      </c>
    </row>
    <row r="2943" spans="1:34" x14ac:dyDescent="0.3">
      <c r="A2943" t="s">
        <v>903</v>
      </c>
      <c r="B2943" s="3">
        <v>41081</v>
      </c>
      <c r="C2943" s="1">
        <v>100</v>
      </c>
      <c r="D2943" s="1">
        <v>2</v>
      </c>
      <c r="E2943">
        <v>31</v>
      </c>
      <c r="F2943" t="s">
        <v>19</v>
      </c>
      <c r="G2943" t="str">
        <f t="shared" si="45"/>
        <v>F100-2-31B</v>
      </c>
      <c r="H2943" t="s">
        <v>22</v>
      </c>
      <c r="I2943" t="s">
        <v>20</v>
      </c>
      <c r="M2943" s="7"/>
      <c r="AG2943" t="s">
        <v>663</v>
      </c>
      <c r="AH2943" t="s">
        <v>709</v>
      </c>
    </row>
    <row r="2944" spans="1:34" x14ac:dyDescent="0.3">
      <c r="A2944" t="s">
        <v>903</v>
      </c>
      <c r="B2944" s="3">
        <v>41081</v>
      </c>
      <c r="C2944" s="1">
        <v>100</v>
      </c>
      <c r="D2944" s="1">
        <v>2</v>
      </c>
      <c r="E2944">
        <v>32</v>
      </c>
      <c r="F2944" t="s">
        <v>18</v>
      </c>
      <c r="G2944" t="str">
        <f t="shared" si="45"/>
        <v>F100-2-32A</v>
      </c>
      <c r="H2944" t="s">
        <v>22</v>
      </c>
      <c r="I2944" t="s">
        <v>20</v>
      </c>
      <c r="M2944" s="7"/>
      <c r="AG2944" t="s">
        <v>663</v>
      </c>
    </row>
    <row r="2945" spans="1:34" x14ac:dyDescent="0.3">
      <c r="A2945" t="s">
        <v>903</v>
      </c>
      <c r="B2945" s="3">
        <v>41081</v>
      </c>
      <c r="C2945" s="1">
        <v>100</v>
      </c>
      <c r="D2945" s="1">
        <v>2</v>
      </c>
      <c r="E2945">
        <v>32</v>
      </c>
      <c r="F2945" t="s">
        <v>19</v>
      </c>
      <c r="G2945" t="str">
        <f t="shared" si="45"/>
        <v>F100-2-32B</v>
      </c>
      <c r="H2945" t="s">
        <v>22</v>
      </c>
      <c r="I2945" t="s">
        <v>20</v>
      </c>
      <c r="M2945" s="7"/>
      <c r="AG2945" t="s">
        <v>663</v>
      </c>
      <c r="AH2945" t="s">
        <v>710</v>
      </c>
    </row>
    <row r="2946" spans="1:34" x14ac:dyDescent="0.3">
      <c r="A2946" t="s">
        <v>903</v>
      </c>
      <c r="B2946" s="3">
        <v>41081</v>
      </c>
      <c r="C2946" s="1">
        <v>100</v>
      </c>
      <c r="D2946" s="1">
        <v>2</v>
      </c>
      <c r="E2946">
        <v>33</v>
      </c>
      <c r="F2946" t="s">
        <v>18</v>
      </c>
      <c r="G2946" t="str">
        <f t="shared" si="45"/>
        <v>F100-2-33A</v>
      </c>
      <c r="H2946" t="s">
        <v>22</v>
      </c>
      <c r="I2946" t="s">
        <v>20</v>
      </c>
      <c r="J2946" t="s">
        <v>21</v>
      </c>
      <c r="M2946" s="7"/>
      <c r="AG2946" t="s">
        <v>663</v>
      </c>
    </row>
    <row r="2947" spans="1:34" x14ac:dyDescent="0.3">
      <c r="A2947" t="s">
        <v>903</v>
      </c>
      <c r="B2947" s="3">
        <v>41081</v>
      </c>
      <c r="C2947" s="1">
        <v>100</v>
      </c>
      <c r="D2947" s="1">
        <v>2</v>
      </c>
      <c r="E2947">
        <v>33</v>
      </c>
      <c r="F2947" t="s">
        <v>19</v>
      </c>
      <c r="G2947" t="str">
        <f t="shared" ref="G2947:G3010" si="46">"F"&amp;C2947&amp;"-"&amp;D2947&amp;"-"&amp;E2947&amp;UPPER(F2947)</f>
        <v>F100-2-33B</v>
      </c>
      <c r="H2947" t="s">
        <v>22</v>
      </c>
      <c r="I2947" t="s">
        <v>23</v>
      </c>
      <c r="K2947" t="s">
        <v>30</v>
      </c>
      <c r="L2947" t="s">
        <v>71</v>
      </c>
      <c r="M2947" s="7" t="s">
        <v>395</v>
      </c>
      <c r="AF2947" t="s">
        <v>544</v>
      </c>
      <c r="AG2947" t="s">
        <v>663</v>
      </c>
    </row>
    <row r="2948" spans="1:34" x14ac:dyDescent="0.3">
      <c r="A2948" t="s">
        <v>903</v>
      </c>
      <c r="B2948" s="3">
        <v>41081</v>
      </c>
      <c r="C2948" s="1">
        <v>100</v>
      </c>
      <c r="D2948" s="1">
        <v>2</v>
      </c>
      <c r="E2948">
        <v>34</v>
      </c>
      <c r="F2948" t="s">
        <v>18</v>
      </c>
      <c r="G2948" t="str">
        <f t="shared" si="46"/>
        <v>F100-2-34A</v>
      </c>
      <c r="H2948" t="s">
        <v>20</v>
      </c>
      <c r="I2948" t="s">
        <v>20</v>
      </c>
      <c r="M2948" s="7"/>
      <c r="AG2948" t="s">
        <v>663</v>
      </c>
    </row>
    <row r="2949" spans="1:34" x14ac:dyDescent="0.3">
      <c r="A2949" t="s">
        <v>903</v>
      </c>
      <c r="B2949" s="3">
        <v>41081</v>
      </c>
      <c r="C2949" s="1">
        <v>100</v>
      </c>
      <c r="D2949" s="1">
        <v>2</v>
      </c>
      <c r="E2949">
        <v>34</v>
      </c>
      <c r="F2949" t="s">
        <v>19</v>
      </c>
      <c r="G2949" t="str">
        <f t="shared" si="46"/>
        <v>F100-2-34B</v>
      </c>
      <c r="H2949" t="s">
        <v>20</v>
      </c>
      <c r="I2949" t="s">
        <v>20</v>
      </c>
      <c r="M2949" s="7"/>
      <c r="AG2949" t="s">
        <v>663</v>
      </c>
    </row>
    <row r="2950" spans="1:34" x14ac:dyDescent="0.3">
      <c r="A2950" t="s">
        <v>903</v>
      </c>
      <c r="B2950" s="3">
        <v>41081</v>
      </c>
      <c r="C2950" s="1">
        <v>100</v>
      </c>
      <c r="D2950" s="1">
        <v>2</v>
      </c>
      <c r="E2950">
        <v>35</v>
      </c>
      <c r="F2950" t="s">
        <v>18</v>
      </c>
      <c r="G2950" t="str">
        <f t="shared" si="46"/>
        <v>F100-2-35A</v>
      </c>
      <c r="H2950" t="s">
        <v>22</v>
      </c>
      <c r="I2950" t="s">
        <v>23</v>
      </c>
      <c r="K2950" t="s">
        <v>35</v>
      </c>
      <c r="L2950" t="s">
        <v>71</v>
      </c>
      <c r="M2950" s="7" t="s">
        <v>404</v>
      </c>
      <c r="AE2950" t="s">
        <v>71</v>
      </c>
      <c r="AF2950" t="s">
        <v>544</v>
      </c>
      <c r="AG2950" t="s">
        <v>663</v>
      </c>
    </row>
    <row r="2951" spans="1:34" x14ac:dyDescent="0.3">
      <c r="A2951" t="s">
        <v>903</v>
      </c>
      <c r="B2951" s="3">
        <v>41081</v>
      </c>
      <c r="C2951" s="1">
        <v>100</v>
      </c>
      <c r="D2951" s="1">
        <v>2</v>
      </c>
      <c r="E2951">
        <v>35</v>
      </c>
      <c r="F2951" t="s">
        <v>19</v>
      </c>
      <c r="G2951" t="str">
        <f t="shared" si="46"/>
        <v>F100-2-35B</v>
      </c>
      <c r="H2951" t="s">
        <v>22</v>
      </c>
      <c r="I2951" t="s">
        <v>20</v>
      </c>
      <c r="M2951" s="7"/>
      <c r="AG2951" t="s">
        <v>663</v>
      </c>
    </row>
    <row r="2952" spans="1:34" x14ac:dyDescent="0.3">
      <c r="A2952" t="s">
        <v>903</v>
      </c>
      <c r="B2952" s="3">
        <v>41081</v>
      </c>
      <c r="C2952" s="1">
        <v>100</v>
      </c>
      <c r="D2952" s="1">
        <v>2</v>
      </c>
      <c r="E2952">
        <v>36</v>
      </c>
      <c r="F2952" t="s">
        <v>18</v>
      </c>
      <c r="G2952" t="str">
        <f t="shared" si="46"/>
        <v>F100-2-36A</v>
      </c>
      <c r="H2952" t="s">
        <v>20</v>
      </c>
      <c r="I2952" t="s">
        <v>20</v>
      </c>
      <c r="M2952" s="7"/>
      <c r="AG2952" t="s">
        <v>663</v>
      </c>
    </row>
    <row r="2953" spans="1:34" x14ac:dyDescent="0.3">
      <c r="A2953" t="s">
        <v>903</v>
      </c>
      <c r="B2953" s="3">
        <v>41081</v>
      </c>
      <c r="C2953" s="1">
        <v>100</v>
      </c>
      <c r="D2953" s="1">
        <v>2</v>
      </c>
      <c r="E2953">
        <v>36</v>
      </c>
      <c r="F2953" t="s">
        <v>19</v>
      </c>
      <c r="G2953" t="str">
        <f t="shared" si="46"/>
        <v>F100-2-36B</v>
      </c>
      <c r="H2953" t="s">
        <v>20</v>
      </c>
      <c r="I2953" t="s">
        <v>20</v>
      </c>
      <c r="J2953" t="s">
        <v>21</v>
      </c>
      <c r="M2953" s="7"/>
      <c r="AG2953" t="s">
        <v>663</v>
      </c>
      <c r="AH2953" t="s">
        <v>709</v>
      </c>
    </row>
    <row r="2954" spans="1:34" x14ac:dyDescent="0.3">
      <c r="A2954" t="s">
        <v>903</v>
      </c>
      <c r="B2954" s="3">
        <v>41081</v>
      </c>
      <c r="C2954" s="1">
        <v>100</v>
      </c>
      <c r="D2954" s="1">
        <v>2</v>
      </c>
      <c r="E2954">
        <v>37</v>
      </c>
      <c r="F2954" t="s">
        <v>18</v>
      </c>
      <c r="G2954" t="str">
        <f t="shared" si="46"/>
        <v>F100-2-37A</v>
      </c>
      <c r="H2954" t="s">
        <v>20</v>
      </c>
      <c r="I2954" t="s">
        <v>20</v>
      </c>
      <c r="M2954" s="7"/>
      <c r="AG2954" t="s">
        <v>711</v>
      </c>
    </row>
    <row r="2955" spans="1:34" x14ac:dyDescent="0.3">
      <c r="A2955" t="s">
        <v>903</v>
      </c>
      <c r="B2955" s="3">
        <v>41081</v>
      </c>
      <c r="C2955" s="1">
        <v>100</v>
      </c>
      <c r="D2955" s="1">
        <v>2</v>
      </c>
      <c r="E2955">
        <v>37</v>
      </c>
      <c r="F2955" t="s">
        <v>19</v>
      </c>
      <c r="G2955" t="str">
        <f t="shared" si="46"/>
        <v>F100-2-37B</v>
      </c>
      <c r="H2955" t="s">
        <v>22</v>
      </c>
      <c r="I2955" t="s">
        <v>23</v>
      </c>
      <c r="K2955" t="s">
        <v>93</v>
      </c>
      <c r="L2955" t="s">
        <v>26</v>
      </c>
      <c r="M2955" s="7" t="s">
        <v>712</v>
      </c>
      <c r="N2955" t="s">
        <v>27</v>
      </c>
      <c r="O2955" t="s">
        <v>28</v>
      </c>
      <c r="P2955" t="s">
        <v>713</v>
      </c>
      <c r="Q2955">
        <v>32.6</v>
      </c>
      <c r="T2955">
        <v>133.5</v>
      </c>
      <c r="U2955">
        <v>93.5</v>
      </c>
      <c r="V2955">
        <v>23.5</v>
      </c>
      <c r="W2955">
        <v>3</v>
      </c>
      <c r="X2955">
        <v>44</v>
      </c>
      <c r="Y2955">
        <v>149</v>
      </c>
      <c r="Z2955">
        <v>105</v>
      </c>
      <c r="AF2955" t="s">
        <v>663</v>
      </c>
      <c r="AG2955" t="s">
        <v>711</v>
      </c>
      <c r="AH2955" t="s">
        <v>698</v>
      </c>
    </row>
    <row r="2956" spans="1:34" x14ac:dyDescent="0.3">
      <c r="A2956" t="s">
        <v>903</v>
      </c>
      <c r="B2956" s="3">
        <v>41081</v>
      </c>
      <c r="C2956" s="1">
        <v>100</v>
      </c>
      <c r="D2956" s="1">
        <v>2</v>
      </c>
      <c r="E2956">
        <v>38</v>
      </c>
      <c r="F2956" t="s">
        <v>18</v>
      </c>
      <c r="G2956" t="str">
        <f t="shared" si="46"/>
        <v>F100-2-38A</v>
      </c>
      <c r="H2956" t="s">
        <v>20</v>
      </c>
      <c r="I2956" t="s">
        <v>20</v>
      </c>
      <c r="M2956" s="7"/>
      <c r="AG2956" t="s">
        <v>711</v>
      </c>
    </row>
    <row r="2957" spans="1:34" x14ac:dyDescent="0.3">
      <c r="A2957" t="s">
        <v>903</v>
      </c>
      <c r="B2957" s="3">
        <v>41081</v>
      </c>
      <c r="C2957" s="1">
        <v>100</v>
      </c>
      <c r="D2957" s="1">
        <v>2</v>
      </c>
      <c r="E2957">
        <v>38</v>
      </c>
      <c r="F2957" t="s">
        <v>19</v>
      </c>
      <c r="G2957" t="str">
        <f t="shared" si="46"/>
        <v>F100-2-38B</v>
      </c>
      <c r="H2957" t="s">
        <v>20</v>
      </c>
      <c r="I2957" t="s">
        <v>20</v>
      </c>
      <c r="M2957" s="7"/>
      <c r="AG2957" t="s">
        <v>711</v>
      </c>
    </row>
    <row r="2958" spans="1:34" x14ac:dyDescent="0.3">
      <c r="A2958" t="s">
        <v>903</v>
      </c>
      <c r="B2958" s="3">
        <v>41081</v>
      </c>
      <c r="C2958" s="1">
        <v>100</v>
      </c>
      <c r="D2958" s="1">
        <v>2</v>
      </c>
      <c r="E2958">
        <v>39</v>
      </c>
      <c r="F2958" t="s">
        <v>18</v>
      </c>
      <c r="G2958" t="str">
        <f t="shared" si="46"/>
        <v>F100-2-39A</v>
      </c>
      <c r="H2958" t="s">
        <v>20</v>
      </c>
      <c r="I2958" t="s">
        <v>20</v>
      </c>
      <c r="M2958" s="7"/>
      <c r="AG2958" t="s">
        <v>711</v>
      </c>
    </row>
    <row r="2959" spans="1:34" x14ac:dyDescent="0.3">
      <c r="A2959" t="s">
        <v>903</v>
      </c>
      <c r="B2959" s="3">
        <v>41081</v>
      </c>
      <c r="C2959" s="1">
        <v>100</v>
      </c>
      <c r="D2959" s="1">
        <v>2</v>
      </c>
      <c r="E2959">
        <v>39</v>
      </c>
      <c r="F2959" t="s">
        <v>19</v>
      </c>
      <c r="G2959" t="str">
        <f t="shared" si="46"/>
        <v>F100-2-39B</v>
      </c>
      <c r="H2959" t="s">
        <v>20</v>
      </c>
      <c r="I2959" t="s">
        <v>20</v>
      </c>
      <c r="M2959" s="7"/>
      <c r="AG2959" t="s">
        <v>711</v>
      </c>
    </row>
    <row r="2960" spans="1:34" x14ac:dyDescent="0.3">
      <c r="A2960" t="s">
        <v>903</v>
      </c>
      <c r="B2960" s="3">
        <v>41081</v>
      </c>
      <c r="C2960" s="1">
        <v>100</v>
      </c>
      <c r="D2960" s="1">
        <v>2</v>
      </c>
      <c r="E2960">
        <v>40</v>
      </c>
      <c r="F2960" t="s">
        <v>18</v>
      </c>
      <c r="G2960" t="str">
        <f t="shared" si="46"/>
        <v>F100-2-40A</v>
      </c>
      <c r="H2960" t="s">
        <v>22</v>
      </c>
      <c r="I2960" t="s">
        <v>23</v>
      </c>
      <c r="K2960" t="s">
        <v>90</v>
      </c>
      <c r="L2960" t="s">
        <v>26</v>
      </c>
      <c r="M2960" s="7" t="s">
        <v>714</v>
      </c>
      <c r="N2960" t="s">
        <v>27</v>
      </c>
      <c r="O2960" t="s">
        <v>29</v>
      </c>
      <c r="P2960" t="s">
        <v>715</v>
      </c>
      <c r="Q2960">
        <v>26.65</v>
      </c>
      <c r="R2960">
        <v>16.8</v>
      </c>
      <c r="S2960">
        <v>22.2</v>
      </c>
      <c r="X2960">
        <v>19</v>
      </c>
      <c r="Y2960">
        <v>95</v>
      </c>
      <c r="Z2960">
        <f>Y2960-X2960</f>
        <v>76</v>
      </c>
      <c r="AC2960">
        <v>774</v>
      </c>
      <c r="AF2960" t="s">
        <v>544</v>
      </c>
      <c r="AG2960" t="s">
        <v>711</v>
      </c>
    </row>
    <row r="2961" spans="1:34" x14ac:dyDescent="0.3">
      <c r="A2961" t="s">
        <v>903</v>
      </c>
      <c r="B2961" s="3">
        <v>41081</v>
      </c>
      <c r="C2961" s="1">
        <v>100</v>
      </c>
      <c r="D2961" s="1">
        <v>2</v>
      </c>
      <c r="E2961">
        <v>40</v>
      </c>
      <c r="F2961" t="s">
        <v>19</v>
      </c>
      <c r="G2961" t="str">
        <f t="shared" si="46"/>
        <v>F100-2-40B</v>
      </c>
      <c r="H2961" t="s">
        <v>22</v>
      </c>
      <c r="I2961" t="s">
        <v>23</v>
      </c>
      <c r="K2961" t="s">
        <v>53</v>
      </c>
      <c r="L2961" t="s">
        <v>71</v>
      </c>
      <c r="M2961" s="7" t="s">
        <v>672</v>
      </c>
      <c r="AF2961" t="s">
        <v>663</v>
      </c>
      <c r="AG2961" t="s">
        <v>711</v>
      </c>
    </row>
    <row r="2962" spans="1:34" x14ac:dyDescent="0.3">
      <c r="A2962" t="s">
        <v>903</v>
      </c>
      <c r="B2962" s="3">
        <v>41081</v>
      </c>
      <c r="C2962" s="1">
        <v>100</v>
      </c>
      <c r="D2962" s="1">
        <v>2</v>
      </c>
      <c r="E2962">
        <v>41</v>
      </c>
      <c r="F2962" t="s">
        <v>18</v>
      </c>
      <c r="G2962" t="str">
        <f t="shared" si="46"/>
        <v>F100-2-41A</v>
      </c>
      <c r="H2962" t="s">
        <v>20</v>
      </c>
      <c r="I2962" t="s">
        <v>20</v>
      </c>
      <c r="M2962" s="7"/>
      <c r="AG2962" t="s">
        <v>711</v>
      </c>
    </row>
    <row r="2963" spans="1:34" x14ac:dyDescent="0.3">
      <c r="A2963" t="s">
        <v>903</v>
      </c>
      <c r="B2963" s="3">
        <v>41081</v>
      </c>
      <c r="C2963" s="1">
        <v>100</v>
      </c>
      <c r="D2963" s="1">
        <v>2</v>
      </c>
      <c r="E2963">
        <v>41</v>
      </c>
      <c r="F2963" t="s">
        <v>19</v>
      </c>
      <c r="G2963" t="str">
        <f t="shared" si="46"/>
        <v>F100-2-41B</v>
      </c>
      <c r="H2963" t="s">
        <v>22</v>
      </c>
      <c r="I2963" t="s">
        <v>23</v>
      </c>
      <c r="K2963" t="s">
        <v>35</v>
      </c>
      <c r="L2963" t="s">
        <v>71</v>
      </c>
      <c r="M2963" s="7" t="s">
        <v>675</v>
      </c>
      <c r="AE2963" t="s">
        <v>71</v>
      </c>
      <c r="AF2963" t="s">
        <v>663</v>
      </c>
      <c r="AG2963" t="s">
        <v>711</v>
      </c>
    </row>
    <row r="2964" spans="1:34" x14ac:dyDescent="0.3">
      <c r="A2964" t="s">
        <v>903</v>
      </c>
      <c r="B2964" s="3">
        <v>41081</v>
      </c>
      <c r="C2964" s="1">
        <v>100</v>
      </c>
      <c r="D2964" s="1">
        <v>2</v>
      </c>
      <c r="E2964">
        <v>42</v>
      </c>
      <c r="F2964" t="s">
        <v>18</v>
      </c>
      <c r="G2964" t="str">
        <f t="shared" si="46"/>
        <v>F100-2-42A</v>
      </c>
      <c r="H2964" t="s">
        <v>20</v>
      </c>
      <c r="I2964" t="s">
        <v>20</v>
      </c>
      <c r="M2964" s="7"/>
      <c r="AG2964" t="s">
        <v>711</v>
      </c>
    </row>
    <row r="2965" spans="1:34" x14ac:dyDescent="0.3">
      <c r="A2965" t="s">
        <v>903</v>
      </c>
      <c r="B2965" s="3">
        <v>41081</v>
      </c>
      <c r="C2965" s="1">
        <v>100</v>
      </c>
      <c r="D2965" s="1">
        <v>2</v>
      </c>
      <c r="E2965">
        <v>42</v>
      </c>
      <c r="F2965" t="s">
        <v>19</v>
      </c>
      <c r="G2965" t="str">
        <f t="shared" si="46"/>
        <v>F100-2-42B</v>
      </c>
      <c r="H2965" t="s">
        <v>20</v>
      </c>
      <c r="I2965" t="s">
        <v>20</v>
      </c>
      <c r="J2965" t="s">
        <v>21</v>
      </c>
      <c r="M2965" s="7"/>
      <c r="AG2965" t="s">
        <v>711</v>
      </c>
    </row>
    <row r="2966" spans="1:34" x14ac:dyDescent="0.3">
      <c r="A2966" t="s">
        <v>903</v>
      </c>
      <c r="B2966" s="3">
        <v>41081</v>
      </c>
      <c r="C2966" s="1">
        <v>100</v>
      </c>
      <c r="D2966" s="1">
        <v>2</v>
      </c>
      <c r="E2966">
        <v>43</v>
      </c>
      <c r="F2966" t="s">
        <v>18</v>
      </c>
      <c r="G2966" t="str">
        <f t="shared" si="46"/>
        <v>F100-2-43A</v>
      </c>
      <c r="H2966" s="12" t="s">
        <v>20</v>
      </c>
      <c r="I2966" s="12" t="s">
        <v>20</v>
      </c>
      <c r="M2966" s="7"/>
      <c r="AG2966" t="s">
        <v>711</v>
      </c>
    </row>
    <row r="2967" spans="1:34" x14ac:dyDescent="0.3">
      <c r="A2967" t="s">
        <v>903</v>
      </c>
      <c r="B2967" s="3">
        <v>41081</v>
      </c>
      <c r="C2967" s="1">
        <v>100</v>
      </c>
      <c r="D2967" s="1">
        <v>2</v>
      </c>
      <c r="E2967">
        <v>43</v>
      </c>
      <c r="F2967" t="s">
        <v>19</v>
      </c>
      <c r="G2967" t="str">
        <f t="shared" si="46"/>
        <v>F100-2-43B</v>
      </c>
      <c r="H2967" s="12" t="s">
        <v>20</v>
      </c>
      <c r="I2967" s="12" t="s">
        <v>20</v>
      </c>
      <c r="J2967" t="s">
        <v>21</v>
      </c>
      <c r="M2967" s="7"/>
      <c r="AG2967" t="s">
        <v>711</v>
      </c>
    </row>
    <row r="2968" spans="1:34" x14ac:dyDescent="0.3">
      <c r="A2968" t="s">
        <v>903</v>
      </c>
      <c r="B2968" s="3">
        <v>41081</v>
      </c>
      <c r="C2968" s="1">
        <v>100</v>
      </c>
      <c r="D2968" s="1">
        <v>2</v>
      </c>
      <c r="E2968">
        <v>44</v>
      </c>
      <c r="F2968" t="s">
        <v>18</v>
      </c>
      <c r="G2968" t="str">
        <f t="shared" si="46"/>
        <v>F100-2-44A</v>
      </c>
      <c r="H2968" t="s">
        <v>22</v>
      </c>
      <c r="I2968" t="s">
        <v>23</v>
      </c>
      <c r="J2968" t="s">
        <v>21</v>
      </c>
      <c r="K2968" t="s">
        <v>53</v>
      </c>
      <c r="L2968" t="s">
        <v>26</v>
      </c>
      <c r="M2968" s="7" t="s">
        <v>716</v>
      </c>
      <c r="N2968" t="s">
        <v>27</v>
      </c>
      <c r="O2968" t="s">
        <v>34</v>
      </c>
      <c r="Q2968">
        <v>24.8</v>
      </c>
      <c r="R2968">
        <v>16.7</v>
      </c>
      <c r="S2968">
        <v>10.6</v>
      </c>
      <c r="X2968">
        <v>18</v>
      </c>
      <c r="Y2968">
        <v>68</v>
      </c>
      <c r="Z2968">
        <f>Y2968-X2968</f>
        <v>50</v>
      </c>
      <c r="AB2968" t="s">
        <v>71</v>
      </c>
      <c r="AF2968" t="s">
        <v>544</v>
      </c>
      <c r="AG2968" t="s">
        <v>711</v>
      </c>
      <c r="AH2968" t="s">
        <v>717</v>
      </c>
    </row>
    <row r="2969" spans="1:34" x14ac:dyDescent="0.3">
      <c r="A2969" t="s">
        <v>903</v>
      </c>
      <c r="B2969" s="3">
        <v>41081</v>
      </c>
      <c r="C2969" s="1">
        <v>100</v>
      </c>
      <c r="D2969" s="1">
        <v>2</v>
      </c>
      <c r="E2969">
        <v>44</v>
      </c>
      <c r="F2969" t="s">
        <v>19</v>
      </c>
      <c r="G2969" t="str">
        <f t="shared" si="46"/>
        <v>F100-2-44B</v>
      </c>
      <c r="H2969" t="s">
        <v>22</v>
      </c>
      <c r="I2969" t="s">
        <v>20</v>
      </c>
      <c r="J2969" t="s">
        <v>21</v>
      </c>
      <c r="M2969" s="7"/>
      <c r="AG2969" t="s">
        <v>711</v>
      </c>
    </row>
    <row r="2970" spans="1:34" x14ac:dyDescent="0.3">
      <c r="A2970" t="s">
        <v>903</v>
      </c>
      <c r="B2970" s="3">
        <v>41081</v>
      </c>
      <c r="C2970" s="1">
        <v>100</v>
      </c>
      <c r="D2970" s="1">
        <v>2</v>
      </c>
      <c r="E2970">
        <v>45</v>
      </c>
      <c r="F2970" t="s">
        <v>18</v>
      </c>
      <c r="G2970" t="str">
        <f t="shared" si="46"/>
        <v>F100-2-45A</v>
      </c>
      <c r="H2970" t="s">
        <v>22</v>
      </c>
      <c r="I2970" t="s">
        <v>20</v>
      </c>
      <c r="J2970" t="s">
        <v>21</v>
      </c>
      <c r="M2970" s="7"/>
      <c r="AG2970" t="s">
        <v>711</v>
      </c>
    </row>
    <row r="2971" spans="1:34" x14ac:dyDescent="0.3">
      <c r="A2971" t="s">
        <v>903</v>
      </c>
      <c r="B2971" s="3">
        <v>41081</v>
      </c>
      <c r="C2971" s="1">
        <v>100</v>
      </c>
      <c r="D2971" s="1">
        <v>2</v>
      </c>
      <c r="E2971">
        <v>45</v>
      </c>
      <c r="F2971" t="s">
        <v>19</v>
      </c>
      <c r="G2971" t="str">
        <f t="shared" si="46"/>
        <v>F100-2-45B</v>
      </c>
      <c r="H2971" t="s">
        <v>22</v>
      </c>
      <c r="I2971" t="s">
        <v>20</v>
      </c>
      <c r="M2971" s="7"/>
      <c r="AG2971" t="s">
        <v>711</v>
      </c>
      <c r="AH2971" t="s">
        <v>718</v>
      </c>
    </row>
    <row r="2972" spans="1:34" x14ac:dyDescent="0.3">
      <c r="A2972" t="s">
        <v>903</v>
      </c>
      <c r="B2972" s="3">
        <v>41081</v>
      </c>
      <c r="C2972" s="1">
        <v>100</v>
      </c>
      <c r="D2972" s="1">
        <v>2</v>
      </c>
      <c r="E2972">
        <v>46</v>
      </c>
      <c r="F2972" t="s">
        <v>18</v>
      </c>
      <c r="G2972" t="str">
        <f t="shared" si="46"/>
        <v>F100-2-46A</v>
      </c>
      <c r="H2972" t="s">
        <v>22</v>
      </c>
      <c r="I2972" t="s">
        <v>20</v>
      </c>
      <c r="J2972" t="s">
        <v>21</v>
      </c>
      <c r="M2972" s="7"/>
      <c r="AG2972" t="s">
        <v>711</v>
      </c>
    </row>
    <row r="2973" spans="1:34" x14ac:dyDescent="0.3">
      <c r="A2973" t="s">
        <v>903</v>
      </c>
      <c r="B2973" s="3">
        <v>41081</v>
      </c>
      <c r="C2973" s="1">
        <v>100</v>
      </c>
      <c r="D2973" s="1">
        <v>2</v>
      </c>
      <c r="E2973">
        <v>46</v>
      </c>
      <c r="F2973" t="s">
        <v>19</v>
      </c>
      <c r="G2973" t="str">
        <f t="shared" si="46"/>
        <v>F100-2-46B</v>
      </c>
      <c r="H2973" t="s">
        <v>20</v>
      </c>
      <c r="I2973" t="s">
        <v>20</v>
      </c>
      <c r="M2973" s="7"/>
      <c r="AG2973" t="s">
        <v>711</v>
      </c>
    </row>
    <row r="2974" spans="1:34" x14ac:dyDescent="0.3">
      <c r="A2974" t="s">
        <v>903</v>
      </c>
      <c r="B2974" s="3">
        <v>41081</v>
      </c>
      <c r="C2974" s="1">
        <v>100</v>
      </c>
      <c r="D2974" s="1">
        <v>2</v>
      </c>
      <c r="E2974">
        <v>47</v>
      </c>
      <c r="F2974" t="s">
        <v>18</v>
      </c>
      <c r="G2974" t="str">
        <f t="shared" si="46"/>
        <v>F100-2-47A</v>
      </c>
      <c r="H2974" t="s">
        <v>22</v>
      </c>
      <c r="I2974" t="s">
        <v>20</v>
      </c>
      <c r="J2974" t="s">
        <v>21</v>
      </c>
      <c r="M2974" s="7"/>
      <c r="AG2974" t="s">
        <v>711</v>
      </c>
    </row>
    <row r="2975" spans="1:34" x14ac:dyDescent="0.3">
      <c r="A2975" t="s">
        <v>903</v>
      </c>
      <c r="B2975" s="3">
        <v>41081</v>
      </c>
      <c r="C2975" s="1">
        <v>100</v>
      </c>
      <c r="D2975" s="1">
        <v>2</v>
      </c>
      <c r="E2975">
        <v>47</v>
      </c>
      <c r="F2975" t="s">
        <v>19</v>
      </c>
      <c r="G2975" t="str">
        <f t="shared" si="46"/>
        <v>F100-2-47B</v>
      </c>
      <c r="H2975" t="s">
        <v>22</v>
      </c>
      <c r="I2975" t="s">
        <v>23</v>
      </c>
      <c r="K2975" t="s">
        <v>30</v>
      </c>
      <c r="L2975" t="s">
        <v>71</v>
      </c>
      <c r="M2975" s="7" t="s">
        <v>516</v>
      </c>
      <c r="AF2975" t="s">
        <v>544</v>
      </c>
      <c r="AG2975" t="s">
        <v>711</v>
      </c>
    </row>
    <row r="2976" spans="1:34" x14ac:dyDescent="0.3">
      <c r="A2976" t="s">
        <v>903</v>
      </c>
      <c r="B2976" s="3">
        <v>41081</v>
      </c>
      <c r="C2976" s="1">
        <v>100</v>
      </c>
      <c r="D2976" s="1">
        <v>2</v>
      </c>
      <c r="E2976">
        <v>48</v>
      </c>
      <c r="F2976" t="s">
        <v>18</v>
      </c>
      <c r="G2976" t="str">
        <f t="shared" si="46"/>
        <v>F100-2-48A</v>
      </c>
      <c r="H2976" t="s">
        <v>20</v>
      </c>
      <c r="I2976" t="s">
        <v>20</v>
      </c>
      <c r="M2976" s="7"/>
      <c r="AG2976" t="s">
        <v>711</v>
      </c>
    </row>
    <row r="2977" spans="1:35" x14ac:dyDescent="0.3">
      <c r="A2977" t="s">
        <v>903</v>
      </c>
      <c r="B2977" s="3">
        <v>41081</v>
      </c>
      <c r="C2977" s="1">
        <v>100</v>
      </c>
      <c r="D2977" s="1">
        <v>2</v>
      </c>
      <c r="E2977">
        <v>48</v>
      </c>
      <c r="F2977" t="s">
        <v>19</v>
      </c>
      <c r="G2977" t="str">
        <f t="shared" si="46"/>
        <v>F100-2-48B</v>
      </c>
      <c r="H2977" t="s">
        <v>22</v>
      </c>
      <c r="I2977" t="s">
        <v>20</v>
      </c>
      <c r="M2977" s="7"/>
      <c r="AG2977" t="s">
        <v>711</v>
      </c>
    </row>
    <row r="2978" spans="1:35" x14ac:dyDescent="0.3">
      <c r="A2978" t="s">
        <v>904</v>
      </c>
      <c r="B2978" s="3">
        <v>41086</v>
      </c>
      <c r="C2978" s="1">
        <v>100</v>
      </c>
      <c r="D2978" s="1">
        <v>2</v>
      </c>
      <c r="E2978">
        <v>1</v>
      </c>
      <c r="F2978" t="s">
        <v>18</v>
      </c>
      <c r="G2978" t="str">
        <f t="shared" si="46"/>
        <v>F100-2-1A</v>
      </c>
      <c r="H2978" t="s">
        <v>22</v>
      </c>
      <c r="I2978" t="s">
        <v>20</v>
      </c>
      <c r="M2978" s="7"/>
      <c r="AG2978" t="s">
        <v>695</v>
      </c>
    </row>
    <row r="2979" spans="1:35" x14ac:dyDescent="0.3">
      <c r="A2979" t="s">
        <v>904</v>
      </c>
      <c r="B2979" s="11">
        <v>41086</v>
      </c>
      <c r="C2979" s="5">
        <v>100</v>
      </c>
      <c r="D2979" s="5">
        <v>2</v>
      </c>
      <c r="E2979" s="6">
        <v>1</v>
      </c>
      <c r="F2979" s="6" t="s">
        <v>19</v>
      </c>
      <c r="G2979" t="str">
        <f t="shared" si="46"/>
        <v>F100-2-1B</v>
      </c>
      <c r="H2979" s="6" t="s">
        <v>22</v>
      </c>
      <c r="I2979" s="6" t="s">
        <v>23</v>
      </c>
      <c r="J2979" s="6"/>
      <c r="K2979" t="s">
        <v>30</v>
      </c>
      <c r="L2979" s="6" t="s">
        <v>26</v>
      </c>
      <c r="M2979" s="8" t="s">
        <v>719</v>
      </c>
      <c r="N2979" s="6" t="s">
        <v>33</v>
      </c>
      <c r="O2979" s="6" t="s">
        <v>34</v>
      </c>
      <c r="P2979" s="6" t="s">
        <v>720</v>
      </c>
      <c r="Q2979" s="6">
        <v>35.700000000000003</v>
      </c>
      <c r="R2979" s="6">
        <v>19.100000000000001</v>
      </c>
      <c r="S2979" s="6">
        <v>10.1</v>
      </c>
      <c r="T2979" s="6"/>
      <c r="U2979" s="6"/>
      <c r="V2979" s="6"/>
      <c r="W2979" s="6">
        <v>28</v>
      </c>
      <c r="X2979" s="6">
        <v>18</v>
      </c>
      <c r="Y2979" s="6">
        <v>105</v>
      </c>
      <c r="Z2979" s="6">
        <v>87</v>
      </c>
      <c r="AA2979" s="6"/>
      <c r="AB2979" s="6"/>
      <c r="AC2979" s="6">
        <v>779</v>
      </c>
      <c r="AD2979" s="6"/>
      <c r="AE2979" s="6"/>
      <c r="AF2979" s="6" t="s">
        <v>663</v>
      </c>
      <c r="AG2979" s="6" t="s">
        <v>695</v>
      </c>
      <c r="AH2979" s="6" t="s">
        <v>721</v>
      </c>
      <c r="AI2979" s="6"/>
    </row>
    <row r="2980" spans="1:35" x14ac:dyDescent="0.3">
      <c r="A2980" t="s">
        <v>904</v>
      </c>
      <c r="B2980" s="3">
        <v>41086</v>
      </c>
      <c r="C2980" s="1">
        <v>100</v>
      </c>
      <c r="D2980" s="1">
        <v>2</v>
      </c>
      <c r="E2980">
        <v>2</v>
      </c>
      <c r="F2980" t="s">
        <v>18</v>
      </c>
      <c r="G2980" t="str">
        <f t="shared" si="46"/>
        <v>F100-2-2A</v>
      </c>
      <c r="H2980" t="s">
        <v>20</v>
      </c>
      <c r="I2980" t="s">
        <v>20</v>
      </c>
      <c r="M2980" s="7"/>
      <c r="AG2980" t="s">
        <v>695</v>
      </c>
    </row>
    <row r="2981" spans="1:35" x14ac:dyDescent="0.3">
      <c r="A2981" t="s">
        <v>904</v>
      </c>
      <c r="B2981" s="3">
        <v>41086</v>
      </c>
      <c r="C2981" s="1">
        <v>100</v>
      </c>
      <c r="D2981" s="1">
        <v>2</v>
      </c>
      <c r="E2981">
        <v>2</v>
      </c>
      <c r="F2981" t="s">
        <v>19</v>
      </c>
      <c r="G2981" t="str">
        <f t="shared" si="46"/>
        <v>F100-2-2B</v>
      </c>
      <c r="H2981" t="s">
        <v>22</v>
      </c>
      <c r="I2981" t="s">
        <v>23</v>
      </c>
      <c r="K2981" t="s">
        <v>90</v>
      </c>
      <c r="L2981" t="s">
        <v>71</v>
      </c>
      <c r="M2981" s="7" t="s">
        <v>680</v>
      </c>
      <c r="AF2981" t="s">
        <v>663</v>
      </c>
      <c r="AG2981" t="s">
        <v>695</v>
      </c>
    </row>
    <row r="2982" spans="1:35" x14ac:dyDescent="0.3">
      <c r="A2982" t="s">
        <v>904</v>
      </c>
      <c r="B2982" s="3">
        <v>41086</v>
      </c>
      <c r="C2982" s="1">
        <v>100</v>
      </c>
      <c r="D2982" s="1">
        <v>2</v>
      </c>
      <c r="E2982">
        <v>3</v>
      </c>
      <c r="F2982" t="s">
        <v>18</v>
      </c>
      <c r="G2982" t="str">
        <f t="shared" si="46"/>
        <v>F100-2-3A</v>
      </c>
      <c r="H2982" t="s">
        <v>20</v>
      </c>
      <c r="I2982" t="s">
        <v>20</v>
      </c>
      <c r="J2982" t="s">
        <v>21</v>
      </c>
      <c r="M2982" s="7"/>
      <c r="AG2982" t="s">
        <v>695</v>
      </c>
    </row>
    <row r="2983" spans="1:35" x14ac:dyDescent="0.3">
      <c r="A2983" t="s">
        <v>904</v>
      </c>
      <c r="B2983" s="3">
        <v>41086</v>
      </c>
      <c r="C2983" s="1">
        <v>100</v>
      </c>
      <c r="D2983" s="1">
        <v>2</v>
      </c>
      <c r="E2983">
        <v>3</v>
      </c>
      <c r="F2983" t="s">
        <v>19</v>
      </c>
      <c r="G2983" t="str">
        <f t="shared" si="46"/>
        <v>F100-2-3B</v>
      </c>
      <c r="H2983" t="s">
        <v>20</v>
      </c>
      <c r="I2983" t="s">
        <v>20</v>
      </c>
      <c r="J2983" t="s">
        <v>21</v>
      </c>
      <c r="M2983" s="7"/>
      <c r="AG2983" t="s">
        <v>695</v>
      </c>
    </row>
    <row r="2984" spans="1:35" x14ac:dyDescent="0.3">
      <c r="A2984" t="s">
        <v>904</v>
      </c>
      <c r="B2984" s="3">
        <v>41086</v>
      </c>
      <c r="C2984" s="1">
        <v>100</v>
      </c>
      <c r="D2984" s="1">
        <v>2</v>
      </c>
      <c r="E2984">
        <v>4</v>
      </c>
      <c r="F2984" t="s">
        <v>18</v>
      </c>
      <c r="G2984" t="str">
        <f t="shared" si="46"/>
        <v>F100-2-4A</v>
      </c>
      <c r="H2984" t="s">
        <v>20</v>
      </c>
      <c r="I2984" t="s">
        <v>23</v>
      </c>
      <c r="M2984" s="7"/>
      <c r="AG2984" t="s">
        <v>695</v>
      </c>
    </row>
    <row r="2985" spans="1:35" x14ac:dyDescent="0.3">
      <c r="A2985" t="s">
        <v>904</v>
      </c>
      <c r="B2985" s="3">
        <v>41086</v>
      </c>
      <c r="C2985" s="1">
        <v>100</v>
      </c>
      <c r="D2985" s="1">
        <v>2</v>
      </c>
      <c r="E2985">
        <v>4</v>
      </c>
      <c r="F2985" t="s">
        <v>19</v>
      </c>
      <c r="G2985" t="str">
        <f t="shared" si="46"/>
        <v>F100-2-4B</v>
      </c>
      <c r="H2985" t="s">
        <v>20</v>
      </c>
      <c r="I2985" t="s">
        <v>20</v>
      </c>
      <c r="M2985" s="7"/>
      <c r="AG2985" t="s">
        <v>695</v>
      </c>
    </row>
    <row r="2986" spans="1:35" x14ac:dyDescent="0.3">
      <c r="A2986" t="s">
        <v>904</v>
      </c>
      <c r="B2986" s="3">
        <v>41086</v>
      </c>
      <c r="C2986" s="1">
        <v>100</v>
      </c>
      <c r="D2986" s="1">
        <v>2</v>
      </c>
      <c r="E2986">
        <v>5</v>
      </c>
      <c r="F2986" t="s">
        <v>18</v>
      </c>
      <c r="G2986" t="str">
        <f t="shared" si="46"/>
        <v>F100-2-5A</v>
      </c>
      <c r="H2986" t="s">
        <v>20</v>
      </c>
      <c r="I2986" t="s">
        <v>24</v>
      </c>
      <c r="M2986" s="7"/>
      <c r="AG2986" t="s">
        <v>695</v>
      </c>
    </row>
    <row r="2987" spans="1:35" x14ac:dyDescent="0.3">
      <c r="A2987" t="s">
        <v>904</v>
      </c>
      <c r="B2987" s="3">
        <v>41086</v>
      </c>
      <c r="C2987" s="1">
        <v>100</v>
      </c>
      <c r="D2987" s="1">
        <v>2</v>
      </c>
      <c r="E2987">
        <v>5</v>
      </c>
      <c r="F2987" t="s">
        <v>19</v>
      </c>
      <c r="G2987" t="str">
        <f t="shared" si="46"/>
        <v>F100-2-5B</v>
      </c>
      <c r="H2987" t="s">
        <v>20</v>
      </c>
      <c r="I2987" t="s">
        <v>23</v>
      </c>
      <c r="M2987" s="7"/>
      <c r="AG2987" t="s">
        <v>695</v>
      </c>
    </row>
    <row r="2988" spans="1:35" x14ac:dyDescent="0.3">
      <c r="A2988" t="s">
        <v>904</v>
      </c>
      <c r="B2988" s="3">
        <v>41086</v>
      </c>
      <c r="C2988" s="1">
        <v>100</v>
      </c>
      <c r="D2988" s="1">
        <v>2</v>
      </c>
      <c r="E2988">
        <v>6</v>
      </c>
      <c r="F2988" t="s">
        <v>18</v>
      </c>
      <c r="G2988" t="str">
        <f t="shared" si="46"/>
        <v>F100-2-6A</v>
      </c>
      <c r="H2988" t="s">
        <v>20</v>
      </c>
      <c r="I2988" t="s">
        <v>20</v>
      </c>
      <c r="M2988" s="7"/>
      <c r="AG2988" t="s">
        <v>695</v>
      </c>
    </row>
    <row r="2989" spans="1:35" x14ac:dyDescent="0.3">
      <c r="A2989" t="s">
        <v>904</v>
      </c>
      <c r="B2989" s="3">
        <v>41086</v>
      </c>
      <c r="C2989" s="1">
        <v>100</v>
      </c>
      <c r="D2989" s="1">
        <v>2</v>
      </c>
      <c r="E2989">
        <v>6</v>
      </c>
      <c r="F2989" t="s">
        <v>19</v>
      </c>
      <c r="G2989" t="str">
        <f t="shared" si="46"/>
        <v>F100-2-6B</v>
      </c>
      <c r="H2989" t="s">
        <v>20</v>
      </c>
      <c r="I2989" t="s">
        <v>20</v>
      </c>
      <c r="M2989" s="7"/>
      <c r="AG2989" t="s">
        <v>695</v>
      </c>
    </row>
    <row r="2990" spans="1:35" x14ac:dyDescent="0.3">
      <c r="A2990" t="s">
        <v>904</v>
      </c>
      <c r="B2990" s="3">
        <v>41086</v>
      </c>
      <c r="C2990" s="1">
        <v>100</v>
      </c>
      <c r="D2990" s="1">
        <v>2</v>
      </c>
      <c r="E2990">
        <v>7</v>
      </c>
      <c r="F2990" t="s">
        <v>18</v>
      </c>
      <c r="G2990" t="str">
        <f t="shared" si="46"/>
        <v>F100-2-7A</v>
      </c>
      <c r="H2990" t="s">
        <v>22</v>
      </c>
      <c r="I2990" t="s">
        <v>23</v>
      </c>
      <c r="K2990" t="s">
        <v>35</v>
      </c>
      <c r="L2990" t="s">
        <v>71</v>
      </c>
      <c r="M2990" s="7" t="s">
        <v>444</v>
      </c>
      <c r="AF2990" t="s">
        <v>663</v>
      </c>
      <c r="AG2990" t="s">
        <v>695</v>
      </c>
    </row>
    <row r="2991" spans="1:35" x14ac:dyDescent="0.3">
      <c r="A2991" t="s">
        <v>904</v>
      </c>
      <c r="B2991" s="3">
        <v>41086</v>
      </c>
      <c r="C2991" s="1">
        <v>100</v>
      </c>
      <c r="D2991" s="1">
        <v>2</v>
      </c>
      <c r="E2991">
        <v>7</v>
      </c>
      <c r="F2991" t="s">
        <v>19</v>
      </c>
      <c r="G2991" t="str">
        <f t="shared" si="46"/>
        <v>F100-2-7B</v>
      </c>
      <c r="H2991" t="s">
        <v>20</v>
      </c>
      <c r="I2991" t="s">
        <v>20</v>
      </c>
      <c r="J2991" t="s">
        <v>21</v>
      </c>
      <c r="M2991" s="7"/>
      <c r="AG2991" t="s">
        <v>695</v>
      </c>
    </row>
    <row r="2992" spans="1:35" x14ac:dyDescent="0.3">
      <c r="A2992" t="s">
        <v>904</v>
      </c>
      <c r="B2992" s="3">
        <v>41086</v>
      </c>
      <c r="C2992" s="1">
        <v>100</v>
      </c>
      <c r="D2992" s="1">
        <v>2</v>
      </c>
      <c r="E2992">
        <v>8</v>
      </c>
      <c r="F2992" t="s">
        <v>18</v>
      </c>
      <c r="G2992" t="str">
        <f t="shared" si="46"/>
        <v>F100-2-8A</v>
      </c>
      <c r="H2992" t="s">
        <v>20</v>
      </c>
      <c r="I2992" t="s">
        <v>20</v>
      </c>
      <c r="J2992" t="s">
        <v>21</v>
      </c>
      <c r="M2992" s="7"/>
      <c r="AG2992" t="s">
        <v>695</v>
      </c>
    </row>
    <row r="2993" spans="1:33" x14ac:dyDescent="0.3">
      <c r="A2993" t="s">
        <v>904</v>
      </c>
      <c r="B2993" s="3">
        <v>41086</v>
      </c>
      <c r="C2993" s="1">
        <v>100</v>
      </c>
      <c r="D2993" s="1">
        <v>2</v>
      </c>
      <c r="E2993">
        <v>8</v>
      </c>
      <c r="F2993" t="s">
        <v>19</v>
      </c>
      <c r="G2993" t="str">
        <f t="shared" si="46"/>
        <v>F100-2-8B</v>
      </c>
      <c r="H2993" t="s">
        <v>22</v>
      </c>
      <c r="I2993" t="s">
        <v>20</v>
      </c>
      <c r="M2993" s="7"/>
      <c r="AG2993" t="s">
        <v>695</v>
      </c>
    </row>
    <row r="2994" spans="1:33" x14ac:dyDescent="0.3">
      <c r="A2994" t="s">
        <v>904</v>
      </c>
      <c r="B2994" s="3">
        <v>41086</v>
      </c>
      <c r="C2994" s="1">
        <v>100</v>
      </c>
      <c r="D2994" s="1">
        <v>2</v>
      </c>
      <c r="E2994">
        <v>9</v>
      </c>
      <c r="F2994" t="s">
        <v>18</v>
      </c>
      <c r="G2994" t="str">
        <f t="shared" si="46"/>
        <v>F100-2-9A</v>
      </c>
      <c r="H2994" t="s">
        <v>20</v>
      </c>
      <c r="I2994" t="s">
        <v>20</v>
      </c>
      <c r="J2994" t="s">
        <v>21</v>
      </c>
      <c r="M2994" s="7"/>
      <c r="AG2994" t="s">
        <v>695</v>
      </c>
    </row>
    <row r="2995" spans="1:33" x14ac:dyDescent="0.3">
      <c r="A2995" t="s">
        <v>904</v>
      </c>
      <c r="B2995" s="3">
        <v>41086</v>
      </c>
      <c r="C2995" s="1">
        <v>100</v>
      </c>
      <c r="D2995" s="1">
        <v>2</v>
      </c>
      <c r="E2995">
        <v>9</v>
      </c>
      <c r="F2995" t="s">
        <v>19</v>
      </c>
      <c r="G2995" t="str">
        <f t="shared" si="46"/>
        <v>F100-2-9B</v>
      </c>
      <c r="H2995" t="s">
        <v>20</v>
      </c>
      <c r="I2995" t="s">
        <v>20</v>
      </c>
      <c r="M2995" s="7"/>
      <c r="AG2995" t="s">
        <v>695</v>
      </c>
    </row>
    <row r="2996" spans="1:33" x14ac:dyDescent="0.3">
      <c r="A2996" t="s">
        <v>904</v>
      </c>
      <c r="B2996" s="3">
        <v>41086</v>
      </c>
      <c r="C2996" s="1">
        <v>100</v>
      </c>
      <c r="D2996" s="1">
        <v>2</v>
      </c>
      <c r="E2996">
        <v>10</v>
      </c>
      <c r="F2996" t="s">
        <v>18</v>
      </c>
      <c r="G2996" t="str">
        <f t="shared" si="46"/>
        <v>F100-2-10A</v>
      </c>
      <c r="H2996" t="s">
        <v>20</v>
      </c>
      <c r="I2996" t="s">
        <v>24</v>
      </c>
      <c r="M2996" s="7"/>
      <c r="AG2996" t="s">
        <v>695</v>
      </c>
    </row>
    <row r="2997" spans="1:33" x14ac:dyDescent="0.3">
      <c r="A2997" t="s">
        <v>904</v>
      </c>
      <c r="B2997" s="3">
        <v>41086</v>
      </c>
      <c r="C2997" s="1">
        <v>100</v>
      </c>
      <c r="D2997" s="1">
        <v>2</v>
      </c>
      <c r="E2997">
        <v>10</v>
      </c>
      <c r="F2997" t="s">
        <v>19</v>
      </c>
      <c r="G2997" t="str">
        <f t="shared" si="46"/>
        <v>F100-2-10B</v>
      </c>
      <c r="H2997" t="s">
        <v>20</v>
      </c>
      <c r="I2997" t="s">
        <v>20</v>
      </c>
      <c r="J2997" t="s">
        <v>21</v>
      </c>
      <c r="M2997" s="7"/>
      <c r="AG2997" t="s">
        <v>695</v>
      </c>
    </row>
    <row r="2998" spans="1:33" x14ac:dyDescent="0.3">
      <c r="A2998" t="s">
        <v>904</v>
      </c>
      <c r="B2998" s="3">
        <v>41086</v>
      </c>
      <c r="C2998" s="1">
        <v>100</v>
      </c>
      <c r="D2998" s="1">
        <v>2</v>
      </c>
      <c r="E2998">
        <v>11</v>
      </c>
      <c r="F2998" t="s">
        <v>18</v>
      </c>
      <c r="G2998" t="str">
        <f t="shared" si="46"/>
        <v>F100-2-11A</v>
      </c>
      <c r="H2998" t="s">
        <v>722</v>
      </c>
      <c r="I2998" t="s">
        <v>20</v>
      </c>
      <c r="M2998" s="7"/>
      <c r="AG2998" t="s">
        <v>695</v>
      </c>
    </row>
    <row r="2999" spans="1:33" x14ac:dyDescent="0.3">
      <c r="A2999" t="s">
        <v>904</v>
      </c>
      <c r="B2999" s="3">
        <v>41086</v>
      </c>
      <c r="C2999" s="1">
        <v>100</v>
      </c>
      <c r="D2999" s="1">
        <v>2</v>
      </c>
      <c r="E2999">
        <v>11</v>
      </c>
      <c r="F2999" t="s">
        <v>19</v>
      </c>
      <c r="G2999" t="str">
        <f t="shared" si="46"/>
        <v>F100-2-11B</v>
      </c>
      <c r="H2999" t="s">
        <v>20</v>
      </c>
      <c r="I2999" t="s">
        <v>20</v>
      </c>
      <c r="J2999" t="s">
        <v>21</v>
      </c>
      <c r="M2999" s="7"/>
      <c r="AG2999" t="s">
        <v>695</v>
      </c>
    </row>
    <row r="3000" spans="1:33" x14ac:dyDescent="0.3">
      <c r="A3000" t="s">
        <v>904</v>
      </c>
      <c r="B3000" s="3">
        <v>41086</v>
      </c>
      <c r="C3000" s="1">
        <v>100</v>
      </c>
      <c r="D3000" s="1">
        <v>2</v>
      </c>
      <c r="E3000">
        <v>12</v>
      </c>
      <c r="F3000" t="s">
        <v>18</v>
      </c>
      <c r="G3000" t="str">
        <f t="shared" si="46"/>
        <v>F100-2-12A</v>
      </c>
      <c r="H3000" t="s">
        <v>20</v>
      </c>
      <c r="I3000" t="s">
        <v>20</v>
      </c>
      <c r="J3000" t="s">
        <v>21</v>
      </c>
      <c r="M3000" s="7"/>
      <c r="AG3000" t="s">
        <v>695</v>
      </c>
    </row>
    <row r="3001" spans="1:33" x14ac:dyDescent="0.3">
      <c r="A3001" t="s">
        <v>904</v>
      </c>
      <c r="B3001" s="3">
        <v>41086</v>
      </c>
      <c r="C3001" s="1">
        <v>100</v>
      </c>
      <c r="D3001" s="1">
        <v>2</v>
      </c>
      <c r="E3001">
        <v>12</v>
      </c>
      <c r="F3001" t="s">
        <v>19</v>
      </c>
      <c r="G3001" t="str">
        <f t="shared" si="46"/>
        <v>F100-2-12B</v>
      </c>
      <c r="H3001" t="s">
        <v>20</v>
      </c>
      <c r="I3001" t="s">
        <v>20</v>
      </c>
      <c r="J3001" t="s">
        <v>21</v>
      </c>
      <c r="M3001" s="7"/>
      <c r="AG3001" t="s">
        <v>695</v>
      </c>
    </row>
    <row r="3002" spans="1:33" x14ac:dyDescent="0.3">
      <c r="A3002" t="s">
        <v>904</v>
      </c>
      <c r="B3002" s="3">
        <v>41086</v>
      </c>
      <c r="C3002" s="1">
        <v>100</v>
      </c>
      <c r="D3002" s="1">
        <v>2</v>
      </c>
      <c r="E3002">
        <v>13</v>
      </c>
      <c r="F3002" t="s">
        <v>18</v>
      </c>
      <c r="G3002" t="str">
        <f t="shared" si="46"/>
        <v>F100-2-13A</v>
      </c>
      <c r="H3002" t="s">
        <v>20</v>
      </c>
      <c r="I3002" t="s">
        <v>20</v>
      </c>
      <c r="M3002" s="7"/>
      <c r="AG3002" t="s">
        <v>695</v>
      </c>
    </row>
    <row r="3003" spans="1:33" x14ac:dyDescent="0.3">
      <c r="A3003" t="s">
        <v>904</v>
      </c>
      <c r="B3003" s="3">
        <v>41086</v>
      </c>
      <c r="C3003" s="1">
        <v>100</v>
      </c>
      <c r="D3003" s="1">
        <v>2</v>
      </c>
      <c r="E3003">
        <v>13</v>
      </c>
      <c r="F3003" t="s">
        <v>19</v>
      </c>
      <c r="G3003" t="str">
        <f t="shared" si="46"/>
        <v>F100-2-13B</v>
      </c>
      <c r="H3003" t="s">
        <v>20</v>
      </c>
      <c r="I3003" t="s">
        <v>20</v>
      </c>
      <c r="M3003" s="7"/>
      <c r="AG3003" t="s">
        <v>695</v>
      </c>
    </row>
    <row r="3004" spans="1:33" x14ac:dyDescent="0.3">
      <c r="A3004" t="s">
        <v>904</v>
      </c>
      <c r="B3004" s="3">
        <v>41086</v>
      </c>
      <c r="C3004" s="1">
        <v>100</v>
      </c>
      <c r="D3004" s="1">
        <v>2</v>
      </c>
      <c r="E3004">
        <v>14</v>
      </c>
      <c r="F3004" t="s">
        <v>18</v>
      </c>
      <c r="G3004" t="str">
        <f t="shared" si="46"/>
        <v>F100-2-14A</v>
      </c>
      <c r="H3004" t="s">
        <v>20</v>
      </c>
      <c r="I3004" t="s">
        <v>20</v>
      </c>
      <c r="M3004" s="7"/>
      <c r="AG3004" t="s">
        <v>695</v>
      </c>
    </row>
    <row r="3005" spans="1:33" x14ac:dyDescent="0.3">
      <c r="A3005" t="s">
        <v>904</v>
      </c>
      <c r="B3005" s="3">
        <v>41086</v>
      </c>
      <c r="C3005" s="1">
        <v>100</v>
      </c>
      <c r="D3005" s="1">
        <v>2</v>
      </c>
      <c r="E3005">
        <v>14</v>
      </c>
      <c r="F3005" t="s">
        <v>19</v>
      </c>
      <c r="G3005" t="str">
        <f t="shared" si="46"/>
        <v>F100-2-14B</v>
      </c>
      <c r="H3005" t="s">
        <v>20</v>
      </c>
      <c r="I3005" t="s">
        <v>20</v>
      </c>
      <c r="M3005" s="7"/>
      <c r="AG3005" t="s">
        <v>695</v>
      </c>
    </row>
    <row r="3006" spans="1:33" x14ac:dyDescent="0.3">
      <c r="A3006" t="s">
        <v>904</v>
      </c>
      <c r="B3006" s="3">
        <v>41086</v>
      </c>
      <c r="C3006" s="1">
        <v>100</v>
      </c>
      <c r="D3006" s="1">
        <v>2</v>
      </c>
      <c r="E3006">
        <v>15</v>
      </c>
      <c r="F3006" t="s">
        <v>18</v>
      </c>
      <c r="G3006" t="str">
        <f t="shared" si="46"/>
        <v>F100-2-15A</v>
      </c>
      <c r="H3006" t="s">
        <v>20</v>
      </c>
      <c r="I3006" t="s">
        <v>23</v>
      </c>
      <c r="M3006" s="7"/>
      <c r="AG3006" t="s">
        <v>695</v>
      </c>
    </row>
    <row r="3007" spans="1:33" x14ac:dyDescent="0.3">
      <c r="A3007" t="s">
        <v>904</v>
      </c>
      <c r="B3007" s="3">
        <v>41086</v>
      </c>
      <c r="C3007" s="1">
        <v>100</v>
      </c>
      <c r="D3007" s="1">
        <v>2</v>
      </c>
      <c r="E3007">
        <v>15</v>
      </c>
      <c r="F3007" t="s">
        <v>19</v>
      </c>
      <c r="G3007" t="str">
        <f t="shared" si="46"/>
        <v>F100-2-15B</v>
      </c>
      <c r="H3007" t="s">
        <v>20</v>
      </c>
      <c r="I3007" t="s">
        <v>20</v>
      </c>
      <c r="J3007" t="s">
        <v>21</v>
      </c>
      <c r="M3007" s="7"/>
      <c r="AG3007" t="s">
        <v>695</v>
      </c>
    </row>
    <row r="3008" spans="1:33" x14ac:dyDescent="0.3">
      <c r="A3008" t="s">
        <v>904</v>
      </c>
      <c r="B3008" s="3">
        <v>41086</v>
      </c>
      <c r="C3008" s="1">
        <v>100</v>
      </c>
      <c r="D3008" s="1">
        <v>2</v>
      </c>
      <c r="E3008">
        <v>16</v>
      </c>
      <c r="F3008" t="s">
        <v>18</v>
      </c>
      <c r="G3008" t="str">
        <f t="shared" si="46"/>
        <v>F100-2-16A</v>
      </c>
      <c r="H3008" t="s">
        <v>20</v>
      </c>
      <c r="I3008" t="s">
        <v>20</v>
      </c>
      <c r="M3008" s="7"/>
      <c r="AG3008" t="s">
        <v>695</v>
      </c>
    </row>
    <row r="3009" spans="1:35" x14ac:dyDescent="0.3">
      <c r="A3009" t="s">
        <v>904</v>
      </c>
      <c r="B3009" s="3">
        <v>41086</v>
      </c>
      <c r="C3009" s="1">
        <v>100</v>
      </c>
      <c r="D3009" s="1">
        <v>2</v>
      </c>
      <c r="E3009">
        <v>16</v>
      </c>
      <c r="F3009" t="s">
        <v>19</v>
      </c>
      <c r="G3009" t="str">
        <f t="shared" si="46"/>
        <v>F100-2-16B</v>
      </c>
      <c r="H3009" t="s">
        <v>20</v>
      </c>
      <c r="I3009" t="s">
        <v>20</v>
      </c>
      <c r="M3009" s="7"/>
      <c r="AG3009" t="s">
        <v>695</v>
      </c>
    </row>
    <row r="3010" spans="1:35" x14ac:dyDescent="0.3">
      <c r="A3010" t="s">
        <v>904</v>
      </c>
      <c r="B3010" s="3">
        <v>41086</v>
      </c>
      <c r="C3010" s="1">
        <v>100</v>
      </c>
      <c r="D3010" s="1">
        <v>2</v>
      </c>
      <c r="E3010">
        <v>17</v>
      </c>
      <c r="F3010" t="s">
        <v>18</v>
      </c>
      <c r="G3010" t="str">
        <f t="shared" si="46"/>
        <v>F100-2-17A</v>
      </c>
      <c r="H3010" t="s">
        <v>22</v>
      </c>
      <c r="I3010" t="s">
        <v>24</v>
      </c>
      <c r="M3010" s="7"/>
      <c r="AG3010" t="s">
        <v>695</v>
      </c>
    </row>
    <row r="3011" spans="1:35" x14ac:dyDescent="0.3">
      <c r="A3011" t="s">
        <v>904</v>
      </c>
      <c r="B3011" s="11">
        <v>41086</v>
      </c>
      <c r="C3011" s="5">
        <v>100</v>
      </c>
      <c r="D3011" s="5">
        <v>2</v>
      </c>
      <c r="E3011" s="6">
        <v>17</v>
      </c>
      <c r="F3011" s="6" t="s">
        <v>19</v>
      </c>
      <c r="G3011" t="str">
        <f t="shared" ref="G3011:G3074" si="47">"F"&amp;C3011&amp;"-"&amp;D3011&amp;"-"&amp;E3011&amp;UPPER(F3011)</f>
        <v>F100-2-17B</v>
      </c>
      <c r="H3011" s="6" t="s">
        <v>22</v>
      </c>
      <c r="I3011" s="6" t="s">
        <v>23</v>
      </c>
      <c r="J3011" s="6"/>
      <c r="K3011" s="6" t="s">
        <v>90</v>
      </c>
      <c r="L3011" s="6" t="s">
        <v>71</v>
      </c>
      <c r="M3011" s="8" t="s">
        <v>419</v>
      </c>
      <c r="N3011" s="6"/>
      <c r="O3011" s="6"/>
      <c r="P3011" s="6"/>
      <c r="Q3011" s="6"/>
      <c r="R3011" s="6"/>
      <c r="S3011" s="6"/>
      <c r="T3011" s="6"/>
      <c r="U3011" s="6"/>
      <c r="V3011" s="6"/>
      <c r="W3011" s="6"/>
      <c r="X3011" s="6"/>
      <c r="Y3011" s="6"/>
      <c r="Z3011" s="6"/>
      <c r="AA3011" s="6"/>
      <c r="AB3011" s="6"/>
      <c r="AC3011" s="6"/>
      <c r="AD3011" s="6"/>
      <c r="AE3011" s="6"/>
      <c r="AF3011" s="6" t="s">
        <v>663</v>
      </c>
      <c r="AG3011" s="6" t="s">
        <v>695</v>
      </c>
      <c r="AH3011" s="6"/>
      <c r="AI3011" s="6"/>
    </row>
    <row r="3012" spans="1:35" x14ac:dyDescent="0.3">
      <c r="A3012" t="s">
        <v>904</v>
      </c>
      <c r="B3012" s="11">
        <v>41086</v>
      </c>
      <c r="C3012" s="5">
        <v>100</v>
      </c>
      <c r="D3012" s="5">
        <v>2</v>
      </c>
      <c r="E3012" s="6">
        <v>18</v>
      </c>
      <c r="F3012" s="6" t="s">
        <v>18</v>
      </c>
      <c r="G3012" t="str">
        <f t="shared" si="47"/>
        <v>F100-2-18A</v>
      </c>
      <c r="H3012" s="6" t="s">
        <v>20</v>
      </c>
      <c r="I3012" s="6" t="s">
        <v>20</v>
      </c>
      <c r="J3012" s="6"/>
      <c r="K3012" s="6"/>
      <c r="L3012" s="6"/>
      <c r="M3012" s="8"/>
      <c r="N3012" s="6"/>
      <c r="O3012" s="6"/>
      <c r="P3012" s="6"/>
      <c r="Q3012" s="6"/>
      <c r="R3012" s="6"/>
      <c r="S3012" s="6"/>
      <c r="T3012" s="6"/>
      <c r="U3012" s="6"/>
      <c r="V3012" s="6"/>
      <c r="W3012" s="6"/>
      <c r="X3012" s="6"/>
      <c r="Y3012" s="6"/>
      <c r="Z3012" s="6"/>
      <c r="AA3012" s="6"/>
      <c r="AB3012" s="6"/>
      <c r="AC3012" s="6"/>
      <c r="AD3012" s="6"/>
      <c r="AE3012" s="6"/>
      <c r="AF3012" s="6"/>
      <c r="AG3012" s="6" t="s">
        <v>695</v>
      </c>
      <c r="AH3012" s="6"/>
      <c r="AI3012" s="6"/>
    </row>
    <row r="3013" spans="1:35" x14ac:dyDescent="0.3">
      <c r="A3013" t="s">
        <v>904</v>
      </c>
      <c r="B3013" s="11">
        <v>41086</v>
      </c>
      <c r="C3013" s="5">
        <v>100</v>
      </c>
      <c r="D3013" s="5">
        <v>2</v>
      </c>
      <c r="E3013" s="6">
        <v>18</v>
      </c>
      <c r="F3013" s="6" t="s">
        <v>19</v>
      </c>
      <c r="G3013" t="str">
        <f t="shared" si="47"/>
        <v>F100-2-18B</v>
      </c>
      <c r="H3013" s="6" t="s">
        <v>22</v>
      </c>
      <c r="I3013" s="6" t="s">
        <v>23</v>
      </c>
      <c r="J3013" s="6"/>
      <c r="K3013" s="6" t="s">
        <v>90</v>
      </c>
      <c r="L3013" s="6" t="s">
        <v>71</v>
      </c>
      <c r="M3013" s="8" t="s">
        <v>696</v>
      </c>
      <c r="N3013" s="6"/>
      <c r="O3013" s="6"/>
      <c r="P3013" s="6"/>
      <c r="Q3013" s="6"/>
      <c r="R3013" s="6"/>
      <c r="S3013" s="6"/>
      <c r="T3013" s="6"/>
      <c r="U3013" s="6"/>
      <c r="V3013" s="6"/>
      <c r="W3013" s="6"/>
      <c r="X3013" s="6"/>
      <c r="Y3013" s="6"/>
      <c r="Z3013" s="6"/>
      <c r="AA3013" s="6"/>
      <c r="AB3013" s="6"/>
      <c r="AC3013" s="6"/>
      <c r="AD3013" s="6"/>
      <c r="AE3013" s="6"/>
      <c r="AF3013" s="6" t="s">
        <v>663</v>
      </c>
      <c r="AG3013" s="6" t="s">
        <v>695</v>
      </c>
      <c r="AH3013" s="6"/>
      <c r="AI3013" s="6"/>
    </row>
    <row r="3014" spans="1:35" x14ac:dyDescent="0.3">
      <c r="A3014" t="s">
        <v>904</v>
      </c>
      <c r="B3014" s="11">
        <v>41086</v>
      </c>
      <c r="C3014" s="5">
        <v>100</v>
      </c>
      <c r="D3014" s="5">
        <v>2</v>
      </c>
      <c r="E3014" s="6">
        <v>19</v>
      </c>
      <c r="F3014" s="6" t="s">
        <v>18</v>
      </c>
      <c r="G3014" t="str">
        <f t="shared" si="47"/>
        <v>F100-2-19A</v>
      </c>
      <c r="H3014" s="6" t="s">
        <v>20</v>
      </c>
      <c r="I3014" s="6" t="s">
        <v>20</v>
      </c>
      <c r="J3014" s="6"/>
      <c r="K3014" s="6"/>
      <c r="L3014" s="6"/>
      <c r="M3014" s="8"/>
      <c r="N3014" s="6"/>
      <c r="O3014" s="6"/>
      <c r="P3014" s="6"/>
      <c r="Q3014" s="6"/>
      <c r="R3014" s="6"/>
      <c r="S3014" s="6"/>
      <c r="T3014" s="6"/>
      <c r="U3014" s="6"/>
      <c r="V3014" s="6"/>
      <c r="W3014" s="6"/>
      <c r="X3014" s="6"/>
      <c r="Y3014" s="6"/>
      <c r="Z3014" s="6"/>
      <c r="AA3014" s="6"/>
      <c r="AB3014" s="6"/>
      <c r="AC3014" s="6"/>
      <c r="AD3014" s="6"/>
      <c r="AE3014" s="6"/>
      <c r="AF3014" s="6"/>
      <c r="AG3014" s="6" t="s">
        <v>695</v>
      </c>
      <c r="AH3014" s="6"/>
      <c r="AI3014" s="6"/>
    </row>
    <row r="3015" spans="1:35" x14ac:dyDescent="0.3">
      <c r="A3015" t="s">
        <v>904</v>
      </c>
      <c r="B3015" s="3">
        <v>41086</v>
      </c>
      <c r="C3015" s="1">
        <v>100</v>
      </c>
      <c r="D3015" s="1">
        <v>2</v>
      </c>
      <c r="E3015">
        <v>19</v>
      </c>
      <c r="F3015" t="s">
        <v>19</v>
      </c>
      <c r="G3015" t="str">
        <f t="shared" si="47"/>
        <v>F100-2-19B</v>
      </c>
      <c r="H3015" t="s">
        <v>22</v>
      </c>
      <c r="I3015" t="s">
        <v>23</v>
      </c>
      <c r="K3015" t="s">
        <v>90</v>
      </c>
      <c r="L3015" t="s">
        <v>71</v>
      </c>
      <c r="M3015" s="7" t="s">
        <v>700</v>
      </c>
      <c r="AF3015" t="s">
        <v>663</v>
      </c>
      <c r="AG3015" t="s">
        <v>695</v>
      </c>
    </row>
    <row r="3016" spans="1:35" x14ac:dyDescent="0.3">
      <c r="A3016" t="s">
        <v>904</v>
      </c>
      <c r="B3016" s="3">
        <v>41086</v>
      </c>
      <c r="C3016" s="1">
        <v>100</v>
      </c>
      <c r="D3016" s="1">
        <v>2</v>
      </c>
      <c r="E3016">
        <v>20</v>
      </c>
      <c r="F3016" t="s">
        <v>18</v>
      </c>
      <c r="G3016" t="str">
        <f t="shared" si="47"/>
        <v>F100-2-20A</v>
      </c>
      <c r="H3016" t="s">
        <v>22</v>
      </c>
      <c r="I3016" t="s">
        <v>23</v>
      </c>
      <c r="K3016" t="s">
        <v>25</v>
      </c>
      <c r="L3016" t="s">
        <v>71</v>
      </c>
      <c r="M3016" s="7" t="s">
        <v>397</v>
      </c>
      <c r="AE3016" t="s">
        <v>71</v>
      </c>
      <c r="AF3016" t="s">
        <v>663</v>
      </c>
      <c r="AG3016" t="s">
        <v>695</v>
      </c>
    </row>
    <row r="3017" spans="1:35" x14ac:dyDescent="0.3">
      <c r="A3017" t="s">
        <v>904</v>
      </c>
      <c r="B3017" s="3">
        <v>41086</v>
      </c>
      <c r="C3017" s="1">
        <v>100</v>
      </c>
      <c r="D3017" s="1">
        <v>2</v>
      </c>
      <c r="E3017">
        <v>20</v>
      </c>
      <c r="F3017" t="s">
        <v>19</v>
      </c>
      <c r="G3017" t="str">
        <f t="shared" si="47"/>
        <v>F100-2-20B</v>
      </c>
      <c r="H3017" t="s">
        <v>20</v>
      </c>
      <c r="I3017" t="s">
        <v>20</v>
      </c>
      <c r="M3017" s="7"/>
      <c r="AG3017" t="s">
        <v>695</v>
      </c>
    </row>
    <row r="3018" spans="1:35" x14ac:dyDescent="0.3">
      <c r="A3018" t="s">
        <v>904</v>
      </c>
      <c r="B3018" s="3">
        <v>41086</v>
      </c>
      <c r="C3018" s="1">
        <v>100</v>
      </c>
      <c r="D3018" s="1">
        <v>2</v>
      </c>
      <c r="E3018" s="4">
        <v>21</v>
      </c>
      <c r="F3018" t="s">
        <v>18</v>
      </c>
      <c r="G3018" t="str">
        <f t="shared" si="47"/>
        <v>F100-2-21A</v>
      </c>
      <c r="H3018" t="s">
        <v>20</v>
      </c>
      <c r="I3018" t="s">
        <v>20</v>
      </c>
      <c r="J3018" t="s">
        <v>21</v>
      </c>
      <c r="M3018" s="7"/>
      <c r="AG3018" t="s">
        <v>695</v>
      </c>
    </row>
    <row r="3019" spans="1:35" x14ac:dyDescent="0.3">
      <c r="A3019" t="s">
        <v>904</v>
      </c>
      <c r="B3019" s="3">
        <v>41086</v>
      </c>
      <c r="C3019" s="1">
        <v>100</v>
      </c>
      <c r="D3019" s="1">
        <v>2</v>
      </c>
      <c r="E3019">
        <v>21</v>
      </c>
      <c r="F3019" t="s">
        <v>19</v>
      </c>
      <c r="G3019" t="str">
        <f t="shared" si="47"/>
        <v>F100-2-21B</v>
      </c>
      <c r="H3019" t="s">
        <v>20</v>
      </c>
      <c r="I3019" t="s">
        <v>20</v>
      </c>
      <c r="M3019" s="7"/>
      <c r="AG3019" t="s">
        <v>695</v>
      </c>
    </row>
    <row r="3020" spans="1:35" x14ac:dyDescent="0.3">
      <c r="A3020" t="s">
        <v>904</v>
      </c>
      <c r="B3020" s="3">
        <v>41086</v>
      </c>
      <c r="C3020" s="1">
        <v>100</v>
      </c>
      <c r="D3020" s="1">
        <v>2</v>
      </c>
      <c r="E3020">
        <v>22</v>
      </c>
      <c r="F3020" t="s">
        <v>18</v>
      </c>
      <c r="G3020" t="str">
        <f t="shared" si="47"/>
        <v>F100-2-22A</v>
      </c>
      <c r="H3020" t="s">
        <v>20</v>
      </c>
      <c r="I3020" t="s">
        <v>20</v>
      </c>
      <c r="J3020" t="s">
        <v>21</v>
      </c>
      <c r="M3020" s="7"/>
      <c r="AG3020" t="s">
        <v>695</v>
      </c>
    </row>
    <row r="3021" spans="1:35" x14ac:dyDescent="0.3">
      <c r="A3021" t="s">
        <v>904</v>
      </c>
      <c r="B3021" s="3">
        <v>41086</v>
      </c>
      <c r="C3021" s="1">
        <v>100</v>
      </c>
      <c r="D3021" s="1">
        <v>2</v>
      </c>
      <c r="E3021">
        <v>22</v>
      </c>
      <c r="F3021" t="s">
        <v>19</v>
      </c>
      <c r="G3021" t="str">
        <f t="shared" si="47"/>
        <v>F100-2-22B</v>
      </c>
      <c r="H3021" t="s">
        <v>20</v>
      </c>
      <c r="I3021" t="s">
        <v>24</v>
      </c>
      <c r="M3021" s="7"/>
      <c r="AG3021" t="s">
        <v>695</v>
      </c>
    </row>
    <row r="3022" spans="1:35" x14ac:dyDescent="0.3">
      <c r="A3022" t="s">
        <v>904</v>
      </c>
      <c r="B3022" s="3">
        <v>41086</v>
      </c>
      <c r="C3022" s="1">
        <v>100</v>
      </c>
      <c r="D3022" s="1">
        <v>2</v>
      </c>
      <c r="E3022">
        <v>23</v>
      </c>
      <c r="F3022" t="s">
        <v>18</v>
      </c>
      <c r="G3022" t="str">
        <f t="shared" si="47"/>
        <v>F100-2-23A</v>
      </c>
      <c r="H3022" t="s">
        <v>20</v>
      </c>
      <c r="I3022" t="s">
        <v>20</v>
      </c>
      <c r="M3022" s="7"/>
      <c r="AG3022" t="s">
        <v>695</v>
      </c>
    </row>
    <row r="3023" spans="1:35" x14ac:dyDescent="0.3">
      <c r="A3023" t="s">
        <v>904</v>
      </c>
      <c r="B3023" s="3">
        <v>41086</v>
      </c>
      <c r="C3023" s="1">
        <v>100</v>
      </c>
      <c r="D3023" s="1">
        <v>2</v>
      </c>
      <c r="E3023">
        <v>23</v>
      </c>
      <c r="F3023" t="s">
        <v>19</v>
      </c>
      <c r="G3023" t="str">
        <f t="shared" si="47"/>
        <v>F100-2-23B</v>
      </c>
      <c r="H3023" t="s">
        <v>20</v>
      </c>
      <c r="I3023" t="s">
        <v>20</v>
      </c>
      <c r="M3023" s="7"/>
      <c r="AG3023" t="s">
        <v>695</v>
      </c>
      <c r="AH3023" t="s">
        <v>723</v>
      </c>
    </row>
    <row r="3024" spans="1:35" x14ac:dyDescent="0.3">
      <c r="A3024" t="s">
        <v>904</v>
      </c>
      <c r="B3024" s="3">
        <v>41086</v>
      </c>
      <c r="C3024" s="1">
        <v>100</v>
      </c>
      <c r="D3024" s="1">
        <v>2</v>
      </c>
      <c r="E3024">
        <v>24</v>
      </c>
      <c r="F3024" t="s">
        <v>18</v>
      </c>
      <c r="G3024" t="str">
        <f t="shared" si="47"/>
        <v>F100-2-24A</v>
      </c>
      <c r="H3024" t="s">
        <v>20</v>
      </c>
      <c r="I3024" t="s">
        <v>20</v>
      </c>
      <c r="M3024" s="7"/>
      <c r="AG3024" t="s">
        <v>695</v>
      </c>
    </row>
    <row r="3025" spans="1:33" x14ac:dyDescent="0.3">
      <c r="A3025" t="s">
        <v>904</v>
      </c>
      <c r="B3025" s="3">
        <v>41086</v>
      </c>
      <c r="C3025" s="1">
        <v>100</v>
      </c>
      <c r="D3025" s="1">
        <v>2</v>
      </c>
      <c r="E3025">
        <v>24</v>
      </c>
      <c r="F3025" t="s">
        <v>19</v>
      </c>
      <c r="G3025" t="str">
        <f t="shared" si="47"/>
        <v>F100-2-24B</v>
      </c>
      <c r="H3025" t="s">
        <v>20</v>
      </c>
      <c r="I3025" t="s">
        <v>20</v>
      </c>
      <c r="J3025" t="s">
        <v>21</v>
      </c>
      <c r="M3025" s="7"/>
      <c r="AG3025" t="s">
        <v>695</v>
      </c>
    </row>
    <row r="3026" spans="1:33" x14ac:dyDescent="0.3">
      <c r="A3026" t="s">
        <v>904</v>
      </c>
      <c r="B3026" s="3">
        <v>41086</v>
      </c>
      <c r="C3026" s="1">
        <v>100</v>
      </c>
      <c r="D3026" s="1">
        <v>2</v>
      </c>
      <c r="E3026">
        <v>25</v>
      </c>
      <c r="F3026" t="s">
        <v>18</v>
      </c>
      <c r="G3026" t="str">
        <f t="shared" si="47"/>
        <v>F100-2-25A</v>
      </c>
      <c r="H3026" t="s">
        <v>22</v>
      </c>
      <c r="I3026" t="s">
        <v>20</v>
      </c>
      <c r="M3026" s="7"/>
      <c r="AG3026" t="s">
        <v>695</v>
      </c>
    </row>
    <row r="3027" spans="1:33" x14ac:dyDescent="0.3">
      <c r="A3027" t="s">
        <v>904</v>
      </c>
      <c r="B3027" s="3">
        <v>41086</v>
      </c>
      <c r="C3027" s="1">
        <v>100</v>
      </c>
      <c r="D3027" s="1">
        <v>2</v>
      </c>
      <c r="E3027">
        <v>25</v>
      </c>
      <c r="F3027" t="s">
        <v>19</v>
      </c>
      <c r="G3027" t="str">
        <f t="shared" si="47"/>
        <v>F100-2-25B</v>
      </c>
      <c r="H3027" t="s">
        <v>22</v>
      </c>
      <c r="I3027" t="s">
        <v>20</v>
      </c>
      <c r="M3027" s="7"/>
      <c r="AG3027" t="s">
        <v>695</v>
      </c>
    </row>
    <row r="3028" spans="1:33" x14ac:dyDescent="0.3">
      <c r="A3028" t="s">
        <v>904</v>
      </c>
      <c r="B3028" s="3">
        <v>41086</v>
      </c>
      <c r="C3028" s="1">
        <v>100</v>
      </c>
      <c r="D3028" s="1">
        <v>2</v>
      </c>
      <c r="E3028">
        <v>26</v>
      </c>
      <c r="F3028" t="s">
        <v>18</v>
      </c>
      <c r="G3028" t="str">
        <f t="shared" si="47"/>
        <v>F100-2-26A</v>
      </c>
      <c r="H3028" t="s">
        <v>20</v>
      </c>
      <c r="I3028" t="s">
        <v>24</v>
      </c>
      <c r="M3028" s="7"/>
      <c r="AG3028" t="s">
        <v>695</v>
      </c>
    </row>
    <row r="3029" spans="1:33" x14ac:dyDescent="0.3">
      <c r="A3029" t="s">
        <v>904</v>
      </c>
      <c r="B3029" s="3">
        <v>41086</v>
      </c>
      <c r="C3029" s="1">
        <v>100</v>
      </c>
      <c r="D3029" s="1">
        <v>2</v>
      </c>
      <c r="E3029">
        <v>26</v>
      </c>
      <c r="F3029" t="s">
        <v>19</v>
      </c>
      <c r="G3029" t="str">
        <f t="shared" si="47"/>
        <v>F100-2-26B</v>
      </c>
      <c r="H3029" t="s">
        <v>20</v>
      </c>
      <c r="I3029" t="s">
        <v>24</v>
      </c>
      <c r="M3029" s="7"/>
      <c r="AG3029" t="s">
        <v>695</v>
      </c>
    </row>
    <row r="3030" spans="1:33" x14ac:dyDescent="0.3">
      <c r="A3030" t="s">
        <v>904</v>
      </c>
      <c r="B3030" s="3">
        <v>41086</v>
      </c>
      <c r="C3030" s="1">
        <v>100</v>
      </c>
      <c r="D3030" s="1">
        <v>2</v>
      </c>
      <c r="E3030">
        <v>27</v>
      </c>
      <c r="F3030" t="s">
        <v>18</v>
      </c>
      <c r="G3030" t="str">
        <f t="shared" si="47"/>
        <v>F100-2-27A</v>
      </c>
      <c r="H3030" t="s">
        <v>20</v>
      </c>
      <c r="I3030" t="s">
        <v>20</v>
      </c>
      <c r="M3030" s="7"/>
      <c r="AG3030" t="s">
        <v>695</v>
      </c>
    </row>
    <row r="3031" spans="1:33" x14ac:dyDescent="0.3">
      <c r="A3031" t="s">
        <v>904</v>
      </c>
      <c r="B3031" s="3">
        <v>41086</v>
      </c>
      <c r="C3031" s="1">
        <v>100</v>
      </c>
      <c r="D3031" s="1">
        <v>2</v>
      </c>
      <c r="E3031">
        <v>27</v>
      </c>
      <c r="F3031" t="s">
        <v>19</v>
      </c>
      <c r="G3031" t="str">
        <f t="shared" si="47"/>
        <v>F100-2-27B</v>
      </c>
      <c r="H3031" t="s">
        <v>20</v>
      </c>
      <c r="I3031" t="s">
        <v>20</v>
      </c>
      <c r="J3031" t="s">
        <v>21</v>
      </c>
      <c r="M3031" s="7"/>
      <c r="AG3031" t="s">
        <v>695</v>
      </c>
    </row>
    <row r="3032" spans="1:33" x14ac:dyDescent="0.3">
      <c r="A3032" t="s">
        <v>904</v>
      </c>
      <c r="B3032" s="3">
        <v>41086</v>
      </c>
      <c r="C3032" s="1">
        <v>100</v>
      </c>
      <c r="D3032" s="1">
        <v>2</v>
      </c>
      <c r="E3032">
        <v>28</v>
      </c>
      <c r="F3032" t="s">
        <v>18</v>
      </c>
      <c r="G3032" t="str">
        <f t="shared" si="47"/>
        <v>F100-2-28A</v>
      </c>
      <c r="H3032" t="s">
        <v>20</v>
      </c>
      <c r="I3032" t="s">
        <v>20</v>
      </c>
      <c r="M3032" s="7"/>
      <c r="AG3032" t="s">
        <v>695</v>
      </c>
    </row>
    <row r="3033" spans="1:33" x14ac:dyDescent="0.3">
      <c r="A3033" t="s">
        <v>904</v>
      </c>
      <c r="B3033" s="3">
        <v>41086</v>
      </c>
      <c r="C3033" s="1">
        <v>100</v>
      </c>
      <c r="D3033" s="1">
        <v>2</v>
      </c>
      <c r="E3033" s="6">
        <v>28</v>
      </c>
      <c r="F3033" s="6" t="s">
        <v>19</v>
      </c>
      <c r="G3033" t="str">
        <f t="shared" si="47"/>
        <v>F100-2-28B</v>
      </c>
      <c r="H3033" t="s">
        <v>20</v>
      </c>
      <c r="I3033" t="s">
        <v>20</v>
      </c>
      <c r="M3033" s="7"/>
      <c r="AG3033" t="s">
        <v>695</v>
      </c>
    </row>
    <row r="3034" spans="1:33" x14ac:dyDescent="0.3">
      <c r="A3034" t="s">
        <v>904</v>
      </c>
      <c r="B3034" s="3">
        <v>41086</v>
      </c>
      <c r="C3034" s="1">
        <v>100</v>
      </c>
      <c r="D3034" s="1">
        <v>2</v>
      </c>
      <c r="E3034">
        <v>29</v>
      </c>
      <c r="F3034" t="s">
        <v>18</v>
      </c>
      <c r="G3034" t="str">
        <f t="shared" si="47"/>
        <v>F100-2-29A</v>
      </c>
      <c r="H3034" t="s">
        <v>22</v>
      </c>
      <c r="I3034" t="s">
        <v>20</v>
      </c>
      <c r="M3034" s="7"/>
      <c r="AG3034" t="s">
        <v>695</v>
      </c>
    </row>
    <row r="3035" spans="1:33" x14ac:dyDescent="0.3">
      <c r="A3035" t="s">
        <v>904</v>
      </c>
      <c r="B3035" s="3">
        <v>41086</v>
      </c>
      <c r="C3035" s="1">
        <v>100</v>
      </c>
      <c r="D3035" s="1">
        <v>2</v>
      </c>
      <c r="E3035">
        <v>29</v>
      </c>
      <c r="F3035" t="s">
        <v>19</v>
      </c>
      <c r="G3035" t="str">
        <f t="shared" si="47"/>
        <v>F100-2-29B</v>
      </c>
      <c r="H3035" t="s">
        <v>22</v>
      </c>
      <c r="I3035" t="s">
        <v>23</v>
      </c>
      <c r="K3035" t="s">
        <v>86</v>
      </c>
      <c r="L3035" t="s">
        <v>71</v>
      </c>
      <c r="M3035" s="7" t="s">
        <v>464</v>
      </c>
      <c r="AF3035" t="s">
        <v>663</v>
      </c>
      <c r="AG3035" t="s">
        <v>695</v>
      </c>
    </row>
    <row r="3036" spans="1:33" x14ac:dyDescent="0.3">
      <c r="A3036" t="s">
        <v>904</v>
      </c>
      <c r="B3036" s="3">
        <v>41086</v>
      </c>
      <c r="C3036" s="1">
        <v>100</v>
      </c>
      <c r="D3036" s="1">
        <v>2</v>
      </c>
      <c r="E3036">
        <v>30</v>
      </c>
      <c r="F3036" t="s">
        <v>18</v>
      </c>
      <c r="G3036" t="str">
        <f t="shared" si="47"/>
        <v>F100-2-30A</v>
      </c>
      <c r="H3036" t="s">
        <v>20</v>
      </c>
      <c r="I3036" t="s">
        <v>24</v>
      </c>
      <c r="M3036" s="7"/>
      <c r="AG3036" t="s">
        <v>695</v>
      </c>
    </row>
    <row r="3037" spans="1:33" x14ac:dyDescent="0.3">
      <c r="A3037" t="s">
        <v>904</v>
      </c>
      <c r="B3037" s="3">
        <v>41086</v>
      </c>
      <c r="C3037" s="1">
        <v>100</v>
      </c>
      <c r="D3037" s="1">
        <v>2</v>
      </c>
      <c r="E3037">
        <v>30</v>
      </c>
      <c r="F3037" t="s">
        <v>19</v>
      </c>
      <c r="G3037" t="str">
        <f t="shared" si="47"/>
        <v>F100-2-30B</v>
      </c>
      <c r="H3037" t="s">
        <v>22</v>
      </c>
      <c r="I3037" t="s">
        <v>20</v>
      </c>
      <c r="M3037" s="7"/>
      <c r="AG3037" t="s">
        <v>695</v>
      </c>
    </row>
    <row r="3038" spans="1:33" x14ac:dyDescent="0.3">
      <c r="A3038" t="s">
        <v>904</v>
      </c>
      <c r="B3038" s="3">
        <v>41086</v>
      </c>
      <c r="C3038" s="1">
        <v>100</v>
      </c>
      <c r="D3038" s="1">
        <v>2</v>
      </c>
      <c r="E3038">
        <v>31</v>
      </c>
      <c r="F3038" t="s">
        <v>18</v>
      </c>
      <c r="G3038" t="str">
        <f t="shared" si="47"/>
        <v>F100-2-31A</v>
      </c>
      <c r="H3038" t="s">
        <v>20</v>
      </c>
      <c r="I3038" t="s">
        <v>20</v>
      </c>
      <c r="M3038" s="7"/>
      <c r="AG3038" t="s">
        <v>695</v>
      </c>
    </row>
    <row r="3039" spans="1:33" x14ac:dyDescent="0.3">
      <c r="A3039" t="s">
        <v>904</v>
      </c>
      <c r="B3039" s="3">
        <v>41086</v>
      </c>
      <c r="C3039" s="1">
        <v>100</v>
      </c>
      <c r="D3039" s="1">
        <v>2</v>
      </c>
      <c r="E3039">
        <v>31</v>
      </c>
      <c r="F3039" t="s">
        <v>19</v>
      </c>
      <c r="G3039" t="str">
        <f t="shared" si="47"/>
        <v>F100-2-31B</v>
      </c>
      <c r="H3039" t="s">
        <v>20</v>
      </c>
      <c r="I3039" t="s">
        <v>24</v>
      </c>
      <c r="J3039" t="s">
        <v>21</v>
      </c>
      <c r="M3039" s="7"/>
      <c r="AG3039" t="s">
        <v>695</v>
      </c>
    </row>
    <row r="3040" spans="1:33" x14ac:dyDescent="0.3">
      <c r="A3040" t="s">
        <v>904</v>
      </c>
      <c r="B3040" s="3">
        <v>41086</v>
      </c>
      <c r="C3040" s="1">
        <v>100</v>
      </c>
      <c r="D3040" s="1">
        <v>2</v>
      </c>
      <c r="E3040">
        <v>32</v>
      </c>
      <c r="F3040" t="s">
        <v>18</v>
      </c>
      <c r="G3040" t="str">
        <f t="shared" si="47"/>
        <v>F100-2-32A</v>
      </c>
      <c r="H3040" t="s">
        <v>22</v>
      </c>
      <c r="I3040" t="s">
        <v>20</v>
      </c>
      <c r="M3040" s="7"/>
      <c r="AG3040" t="s">
        <v>695</v>
      </c>
    </row>
    <row r="3041" spans="1:33" x14ac:dyDescent="0.3">
      <c r="A3041" t="s">
        <v>904</v>
      </c>
      <c r="B3041" s="3">
        <v>41086</v>
      </c>
      <c r="C3041" s="1">
        <v>100</v>
      </c>
      <c r="D3041" s="1">
        <v>2</v>
      </c>
      <c r="E3041">
        <v>32</v>
      </c>
      <c r="F3041" t="s">
        <v>19</v>
      </c>
      <c r="G3041" t="str">
        <f t="shared" si="47"/>
        <v>F100-2-32B</v>
      </c>
      <c r="H3041" t="s">
        <v>22</v>
      </c>
      <c r="I3041" t="s">
        <v>20</v>
      </c>
      <c r="M3041" s="7"/>
      <c r="AG3041" t="s">
        <v>695</v>
      </c>
    </row>
    <row r="3042" spans="1:33" x14ac:dyDescent="0.3">
      <c r="A3042" t="s">
        <v>904</v>
      </c>
      <c r="B3042" s="3">
        <v>41086</v>
      </c>
      <c r="C3042" s="1">
        <v>100</v>
      </c>
      <c r="D3042" s="1">
        <v>2</v>
      </c>
      <c r="E3042">
        <v>33</v>
      </c>
      <c r="F3042" t="s">
        <v>18</v>
      </c>
      <c r="G3042" t="str">
        <f t="shared" si="47"/>
        <v>F100-2-33A</v>
      </c>
      <c r="H3042" t="s">
        <v>20</v>
      </c>
      <c r="I3042" t="s">
        <v>20</v>
      </c>
      <c r="M3042" s="7"/>
      <c r="AG3042" t="s">
        <v>695</v>
      </c>
    </row>
    <row r="3043" spans="1:33" x14ac:dyDescent="0.3">
      <c r="A3043" t="s">
        <v>904</v>
      </c>
      <c r="B3043" s="3">
        <v>41086</v>
      </c>
      <c r="C3043" s="1">
        <v>100</v>
      </c>
      <c r="D3043" s="1">
        <v>2</v>
      </c>
      <c r="E3043">
        <v>33</v>
      </c>
      <c r="F3043" t="s">
        <v>19</v>
      </c>
      <c r="G3043" t="str">
        <f t="shared" si="47"/>
        <v>F100-2-33B</v>
      </c>
      <c r="H3043" t="s">
        <v>20</v>
      </c>
      <c r="I3043" t="s">
        <v>24</v>
      </c>
      <c r="M3043" s="7"/>
      <c r="AG3043" t="s">
        <v>695</v>
      </c>
    </row>
    <row r="3044" spans="1:33" x14ac:dyDescent="0.3">
      <c r="A3044" t="s">
        <v>904</v>
      </c>
      <c r="B3044" s="3">
        <v>41086</v>
      </c>
      <c r="C3044" s="1">
        <v>100</v>
      </c>
      <c r="D3044" s="1">
        <v>2</v>
      </c>
      <c r="E3044">
        <v>34</v>
      </c>
      <c r="F3044" t="s">
        <v>18</v>
      </c>
      <c r="G3044" t="str">
        <f t="shared" si="47"/>
        <v>F100-2-34A</v>
      </c>
      <c r="H3044" t="s">
        <v>22</v>
      </c>
      <c r="I3044" t="s">
        <v>23</v>
      </c>
      <c r="K3044" t="s">
        <v>25</v>
      </c>
      <c r="L3044" t="s">
        <v>71</v>
      </c>
      <c r="M3044" s="7" t="s">
        <v>707</v>
      </c>
      <c r="AE3044" t="s">
        <v>71</v>
      </c>
      <c r="AF3044" t="s">
        <v>663</v>
      </c>
      <c r="AG3044" t="s">
        <v>695</v>
      </c>
    </row>
    <row r="3045" spans="1:33" x14ac:dyDescent="0.3">
      <c r="A3045" t="s">
        <v>904</v>
      </c>
      <c r="B3045" s="3">
        <v>41086</v>
      </c>
      <c r="C3045" s="1">
        <v>100</v>
      </c>
      <c r="D3045" s="1">
        <v>2</v>
      </c>
      <c r="E3045">
        <v>34</v>
      </c>
      <c r="F3045" t="s">
        <v>19</v>
      </c>
      <c r="G3045" t="str">
        <f t="shared" si="47"/>
        <v>F100-2-34B</v>
      </c>
      <c r="H3045" t="s">
        <v>22</v>
      </c>
      <c r="I3045" t="s">
        <v>23</v>
      </c>
      <c r="K3045" t="s">
        <v>30</v>
      </c>
      <c r="L3045" t="s">
        <v>71</v>
      </c>
      <c r="M3045" s="7" t="s">
        <v>403</v>
      </c>
      <c r="AE3045" t="s">
        <v>71</v>
      </c>
      <c r="AF3045" t="s">
        <v>663</v>
      </c>
      <c r="AG3045" t="s">
        <v>695</v>
      </c>
    </row>
    <row r="3046" spans="1:33" x14ac:dyDescent="0.3">
      <c r="A3046" t="s">
        <v>904</v>
      </c>
      <c r="B3046" s="3">
        <v>41086</v>
      </c>
      <c r="C3046" s="1">
        <v>100</v>
      </c>
      <c r="D3046" s="1">
        <v>2</v>
      </c>
      <c r="E3046">
        <v>35</v>
      </c>
      <c r="F3046" t="s">
        <v>18</v>
      </c>
      <c r="G3046" t="str">
        <f t="shared" si="47"/>
        <v>F100-2-35A</v>
      </c>
      <c r="H3046" t="s">
        <v>20</v>
      </c>
      <c r="I3046" t="s">
        <v>24</v>
      </c>
      <c r="M3046" s="7"/>
      <c r="AG3046" t="s">
        <v>695</v>
      </c>
    </row>
    <row r="3047" spans="1:33" x14ac:dyDescent="0.3">
      <c r="A3047" t="s">
        <v>904</v>
      </c>
      <c r="B3047" s="3">
        <v>41086</v>
      </c>
      <c r="C3047" s="1">
        <v>100</v>
      </c>
      <c r="D3047" s="1">
        <v>2</v>
      </c>
      <c r="E3047">
        <v>35</v>
      </c>
      <c r="F3047" t="s">
        <v>19</v>
      </c>
      <c r="G3047" t="str">
        <f t="shared" si="47"/>
        <v>F100-2-35B</v>
      </c>
      <c r="H3047" t="s">
        <v>22</v>
      </c>
      <c r="I3047" t="s">
        <v>23</v>
      </c>
      <c r="K3047" t="s">
        <v>35</v>
      </c>
      <c r="L3047" t="s">
        <v>71</v>
      </c>
      <c r="M3047" s="7" t="s">
        <v>670</v>
      </c>
      <c r="AF3047" t="s">
        <v>663</v>
      </c>
      <c r="AG3047" t="s">
        <v>695</v>
      </c>
    </row>
    <row r="3048" spans="1:33" x14ac:dyDescent="0.3">
      <c r="A3048" t="s">
        <v>904</v>
      </c>
      <c r="B3048" s="3">
        <v>41086</v>
      </c>
      <c r="C3048" s="1">
        <v>100</v>
      </c>
      <c r="D3048" s="1">
        <v>2</v>
      </c>
      <c r="E3048">
        <v>36</v>
      </c>
      <c r="F3048" t="s">
        <v>18</v>
      </c>
      <c r="G3048" t="str">
        <f t="shared" si="47"/>
        <v>F100-2-36A</v>
      </c>
      <c r="H3048" t="s">
        <v>20</v>
      </c>
      <c r="I3048" t="s">
        <v>20</v>
      </c>
      <c r="M3048" s="7"/>
      <c r="AG3048" t="s">
        <v>695</v>
      </c>
    </row>
    <row r="3049" spans="1:33" x14ac:dyDescent="0.3">
      <c r="A3049" t="s">
        <v>904</v>
      </c>
      <c r="B3049" s="3">
        <v>41086</v>
      </c>
      <c r="C3049" s="1">
        <v>100</v>
      </c>
      <c r="D3049" s="1">
        <v>2</v>
      </c>
      <c r="E3049">
        <v>36</v>
      </c>
      <c r="F3049" t="s">
        <v>19</v>
      </c>
      <c r="G3049" t="str">
        <f t="shared" si="47"/>
        <v>F100-2-36B</v>
      </c>
      <c r="H3049" t="s">
        <v>20</v>
      </c>
      <c r="I3049" t="s">
        <v>20</v>
      </c>
      <c r="M3049" s="7"/>
      <c r="AG3049" t="s">
        <v>695</v>
      </c>
    </row>
    <row r="3050" spans="1:33" x14ac:dyDescent="0.3">
      <c r="A3050" t="s">
        <v>904</v>
      </c>
      <c r="B3050" s="3">
        <v>41086</v>
      </c>
      <c r="C3050" s="1">
        <v>100</v>
      </c>
      <c r="D3050" s="1">
        <v>2</v>
      </c>
      <c r="E3050">
        <v>37</v>
      </c>
      <c r="F3050" t="s">
        <v>18</v>
      </c>
      <c r="G3050" t="str">
        <f t="shared" si="47"/>
        <v>F100-2-37A</v>
      </c>
      <c r="H3050" t="s">
        <v>20</v>
      </c>
      <c r="I3050" t="s">
        <v>20</v>
      </c>
      <c r="M3050" s="7"/>
      <c r="AG3050" t="s">
        <v>695</v>
      </c>
    </row>
    <row r="3051" spans="1:33" x14ac:dyDescent="0.3">
      <c r="A3051" t="s">
        <v>904</v>
      </c>
      <c r="B3051" s="3">
        <v>41086</v>
      </c>
      <c r="C3051" s="1">
        <v>100</v>
      </c>
      <c r="D3051" s="1">
        <v>2</v>
      </c>
      <c r="E3051">
        <v>37</v>
      </c>
      <c r="F3051" t="s">
        <v>19</v>
      </c>
      <c r="G3051" t="str">
        <f t="shared" si="47"/>
        <v>F100-2-37B</v>
      </c>
      <c r="H3051" t="s">
        <v>22</v>
      </c>
      <c r="I3051" t="s">
        <v>23</v>
      </c>
      <c r="K3051" t="s">
        <v>35</v>
      </c>
      <c r="L3051" t="s">
        <v>71</v>
      </c>
      <c r="M3051" s="7" t="s">
        <v>404</v>
      </c>
      <c r="AF3051" t="s">
        <v>663</v>
      </c>
      <c r="AG3051" t="s">
        <v>695</v>
      </c>
    </row>
    <row r="3052" spans="1:33" x14ac:dyDescent="0.3">
      <c r="A3052" t="s">
        <v>904</v>
      </c>
      <c r="B3052" s="3">
        <v>41086</v>
      </c>
      <c r="C3052" s="1">
        <v>100</v>
      </c>
      <c r="D3052" s="1">
        <v>2</v>
      </c>
      <c r="E3052">
        <v>38</v>
      </c>
      <c r="F3052" t="s">
        <v>18</v>
      </c>
      <c r="G3052" t="str">
        <f t="shared" si="47"/>
        <v>F100-2-38A</v>
      </c>
      <c r="H3052" t="s">
        <v>20</v>
      </c>
      <c r="I3052" t="s">
        <v>20</v>
      </c>
      <c r="M3052" s="7"/>
      <c r="AG3052" t="s">
        <v>695</v>
      </c>
    </row>
    <row r="3053" spans="1:33" x14ac:dyDescent="0.3">
      <c r="A3053" t="s">
        <v>904</v>
      </c>
      <c r="B3053" s="3">
        <v>41086</v>
      </c>
      <c r="C3053" s="1">
        <v>100</v>
      </c>
      <c r="D3053" s="1">
        <v>2</v>
      </c>
      <c r="E3053">
        <v>38</v>
      </c>
      <c r="F3053" t="s">
        <v>19</v>
      </c>
      <c r="G3053" t="str">
        <f t="shared" si="47"/>
        <v>F100-2-38B</v>
      </c>
      <c r="H3053" t="s">
        <v>20</v>
      </c>
      <c r="I3053" t="s">
        <v>20</v>
      </c>
      <c r="M3053" s="7"/>
      <c r="AG3053" t="s">
        <v>695</v>
      </c>
    </row>
    <row r="3054" spans="1:33" x14ac:dyDescent="0.3">
      <c r="A3054" t="s">
        <v>904</v>
      </c>
      <c r="B3054" s="3">
        <v>41086</v>
      </c>
      <c r="C3054" s="1">
        <v>100</v>
      </c>
      <c r="D3054" s="1">
        <v>2</v>
      </c>
      <c r="E3054">
        <v>39</v>
      </c>
      <c r="F3054" t="s">
        <v>18</v>
      </c>
      <c r="G3054" t="str">
        <f t="shared" si="47"/>
        <v>F100-2-39A</v>
      </c>
      <c r="H3054" t="s">
        <v>20</v>
      </c>
      <c r="I3054" t="s">
        <v>20</v>
      </c>
      <c r="M3054" s="7"/>
      <c r="AG3054" t="s">
        <v>695</v>
      </c>
    </row>
    <row r="3055" spans="1:33" x14ac:dyDescent="0.3">
      <c r="A3055" t="s">
        <v>904</v>
      </c>
      <c r="B3055" s="3">
        <v>41086</v>
      </c>
      <c r="C3055" s="1">
        <v>100</v>
      </c>
      <c r="D3055" s="1">
        <v>2</v>
      </c>
      <c r="E3055">
        <v>39</v>
      </c>
      <c r="F3055" t="s">
        <v>19</v>
      </c>
      <c r="G3055" t="str">
        <f t="shared" si="47"/>
        <v>F100-2-39B</v>
      </c>
      <c r="H3055" t="s">
        <v>22</v>
      </c>
      <c r="I3055" t="s">
        <v>23</v>
      </c>
      <c r="K3055" t="s">
        <v>90</v>
      </c>
      <c r="L3055" t="s">
        <v>71</v>
      </c>
      <c r="M3055" s="7" t="s">
        <v>714</v>
      </c>
      <c r="AF3055" t="s">
        <v>663</v>
      </c>
      <c r="AG3055" t="s">
        <v>695</v>
      </c>
    </row>
    <row r="3056" spans="1:33" x14ac:dyDescent="0.3">
      <c r="A3056" t="s">
        <v>904</v>
      </c>
      <c r="B3056" s="3">
        <v>41086</v>
      </c>
      <c r="C3056" s="1">
        <v>100</v>
      </c>
      <c r="D3056" s="1">
        <v>2</v>
      </c>
      <c r="E3056">
        <v>40</v>
      </c>
      <c r="F3056" t="s">
        <v>18</v>
      </c>
      <c r="G3056" t="str">
        <f t="shared" si="47"/>
        <v>F100-2-40A</v>
      </c>
      <c r="H3056" t="s">
        <v>22</v>
      </c>
      <c r="I3056" t="s">
        <v>23</v>
      </c>
      <c r="K3056" t="s">
        <v>53</v>
      </c>
      <c r="L3056" t="s">
        <v>71</v>
      </c>
      <c r="M3056" s="7" t="s">
        <v>672</v>
      </c>
      <c r="AF3056" t="s">
        <v>663</v>
      </c>
      <c r="AG3056" t="s">
        <v>695</v>
      </c>
    </row>
    <row r="3057" spans="1:35" x14ac:dyDescent="0.3">
      <c r="A3057" t="s">
        <v>904</v>
      </c>
      <c r="B3057" s="3">
        <v>41086</v>
      </c>
      <c r="C3057" s="1">
        <v>100</v>
      </c>
      <c r="D3057" s="1">
        <v>2</v>
      </c>
      <c r="E3057">
        <v>40</v>
      </c>
      <c r="F3057" t="s">
        <v>19</v>
      </c>
      <c r="G3057" t="str">
        <f t="shared" si="47"/>
        <v>F100-2-40B</v>
      </c>
      <c r="H3057" t="s">
        <v>20</v>
      </c>
      <c r="I3057" t="s">
        <v>20</v>
      </c>
      <c r="M3057" s="7"/>
      <c r="AG3057" t="s">
        <v>695</v>
      </c>
    </row>
    <row r="3058" spans="1:35" x14ac:dyDescent="0.3">
      <c r="A3058" t="s">
        <v>904</v>
      </c>
      <c r="B3058" s="3">
        <v>41086</v>
      </c>
      <c r="C3058" s="1">
        <v>100</v>
      </c>
      <c r="D3058" s="1">
        <v>2</v>
      </c>
      <c r="E3058">
        <v>41</v>
      </c>
      <c r="F3058" t="s">
        <v>18</v>
      </c>
      <c r="G3058" t="str">
        <f t="shared" si="47"/>
        <v>F100-2-41A</v>
      </c>
      <c r="H3058" t="s">
        <v>20</v>
      </c>
      <c r="I3058" t="s">
        <v>20</v>
      </c>
      <c r="M3058" s="7"/>
      <c r="AG3058" t="s">
        <v>695</v>
      </c>
    </row>
    <row r="3059" spans="1:35" x14ac:dyDescent="0.3">
      <c r="A3059" t="s">
        <v>904</v>
      </c>
      <c r="B3059" s="3">
        <v>41086</v>
      </c>
      <c r="C3059" s="1">
        <v>100</v>
      </c>
      <c r="D3059" s="1">
        <v>2</v>
      </c>
      <c r="E3059">
        <v>41</v>
      </c>
      <c r="F3059" t="s">
        <v>19</v>
      </c>
      <c r="G3059" t="str">
        <f t="shared" si="47"/>
        <v>F100-2-41B</v>
      </c>
      <c r="H3059" t="s">
        <v>22</v>
      </c>
      <c r="I3059" t="s">
        <v>23</v>
      </c>
      <c r="M3059" s="7"/>
      <c r="AG3059" t="s">
        <v>695</v>
      </c>
    </row>
    <row r="3060" spans="1:35" x14ac:dyDescent="0.3">
      <c r="A3060" t="s">
        <v>904</v>
      </c>
      <c r="B3060" s="3">
        <v>41086</v>
      </c>
      <c r="C3060" s="1">
        <v>100</v>
      </c>
      <c r="D3060" s="1">
        <v>2</v>
      </c>
      <c r="E3060">
        <v>42</v>
      </c>
      <c r="F3060" t="s">
        <v>18</v>
      </c>
      <c r="G3060" t="str">
        <f t="shared" si="47"/>
        <v>F100-2-42A</v>
      </c>
      <c r="H3060" t="s">
        <v>20</v>
      </c>
      <c r="I3060" t="s">
        <v>20</v>
      </c>
      <c r="J3060" t="s">
        <v>21</v>
      </c>
      <c r="M3060" s="7"/>
      <c r="AG3060" t="s">
        <v>695</v>
      </c>
    </row>
    <row r="3061" spans="1:35" x14ac:dyDescent="0.3">
      <c r="A3061" t="s">
        <v>904</v>
      </c>
      <c r="B3061" s="3">
        <v>41086</v>
      </c>
      <c r="C3061" s="1">
        <v>100</v>
      </c>
      <c r="D3061" s="1">
        <v>2</v>
      </c>
      <c r="E3061">
        <v>42</v>
      </c>
      <c r="F3061" t="s">
        <v>19</v>
      </c>
      <c r="G3061" t="str">
        <f t="shared" si="47"/>
        <v>F100-2-42B</v>
      </c>
      <c r="H3061" t="s">
        <v>20</v>
      </c>
      <c r="I3061" t="s">
        <v>20</v>
      </c>
      <c r="M3061" s="7"/>
      <c r="AG3061" t="s">
        <v>695</v>
      </c>
    </row>
    <row r="3062" spans="1:35" x14ac:dyDescent="0.3">
      <c r="A3062" t="s">
        <v>904</v>
      </c>
      <c r="B3062" s="3">
        <v>41086</v>
      </c>
      <c r="C3062" s="1">
        <v>100</v>
      </c>
      <c r="D3062" s="1">
        <v>2</v>
      </c>
      <c r="E3062">
        <v>43</v>
      </c>
      <c r="F3062" t="s">
        <v>18</v>
      </c>
      <c r="G3062" t="str">
        <f t="shared" si="47"/>
        <v>F100-2-43A</v>
      </c>
      <c r="H3062" t="s">
        <v>20</v>
      </c>
      <c r="I3062" t="s">
        <v>20</v>
      </c>
      <c r="M3062" s="7"/>
      <c r="AG3062" t="s">
        <v>695</v>
      </c>
    </row>
    <row r="3063" spans="1:35" x14ac:dyDescent="0.3">
      <c r="A3063" t="s">
        <v>904</v>
      </c>
      <c r="B3063" s="3">
        <v>41086</v>
      </c>
      <c r="C3063" s="1">
        <v>100</v>
      </c>
      <c r="D3063" s="1">
        <v>2</v>
      </c>
      <c r="E3063">
        <v>43</v>
      </c>
      <c r="F3063" t="s">
        <v>19</v>
      </c>
      <c r="G3063" t="str">
        <f t="shared" si="47"/>
        <v>F100-2-43B</v>
      </c>
      <c r="H3063" t="s">
        <v>20</v>
      </c>
      <c r="I3063" t="s">
        <v>20</v>
      </c>
      <c r="J3063" t="s">
        <v>21</v>
      </c>
      <c r="M3063" s="7"/>
      <c r="AG3063" t="s">
        <v>695</v>
      </c>
    </row>
    <row r="3064" spans="1:35" x14ac:dyDescent="0.3">
      <c r="A3064" t="s">
        <v>904</v>
      </c>
      <c r="B3064" s="3">
        <v>41086</v>
      </c>
      <c r="C3064" s="1">
        <v>100</v>
      </c>
      <c r="D3064" s="1">
        <v>2</v>
      </c>
      <c r="E3064">
        <v>44</v>
      </c>
      <c r="F3064" t="s">
        <v>18</v>
      </c>
      <c r="G3064" t="str">
        <f t="shared" si="47"/>
        <v>F100-2-44A</v>
      </c>
      <c r="H3064" t="s">
        <v>20</v>
      </c>
      <c r="I3064" t="s">
        <v>20</v>
      </c>
      <c r="M3064" s="7"/>
      <c r="AG3064" t="s">
        <v>695</v>
      </c>
    </row>
    <row r="3065" spans="1:35" x14ac:dyDescent="0.3">
      <c r="A3065" t="s">
        <v>904</v>
      </c>
      <c r="B3065" s="3">
        <v>41086</v>
      </c>
      <c r="C3065" s="1">
        <v>100</v>
      </c>
      <c r="D3065" s="1">
        <v>2</v>
      </c>
      <c r="E3065">
        <v>44</v>
      </c>
      <c r="F3065" t="s">
        <v>19</v>
      </c>
      <c r="G3065" t="str">
        <f t="shared" si="47"/>
        <v>F100-2-44B</v>
      </c>
      <c r="H3065" t="s">
        <v>20</v>
      </c>
      <c r="I3065" t="s">
        <v>20</v>
      </c>
      <c r="J3065" t="s">
        <v>21</v>
      </c>
      <c r="M3065" s="7"/>
      <c r="AG3065" t="s">
        <v>695</v>
      </c>
    </row>
    <row r="3066" spans="1:35" x14ac:dyDescent="0.3">
      <c r="A3066" t="s">
        <v>904</v>
      </c>
      <c r="B3066" s="11">
        <v>41086</v>
      </c>
      <c r="C3066" s="5">
        <v>100</v>
      </c>
      <c r="D3066" s="5">
        <v>2</v>
      </c>
      <c r="E3066" s="6">
        <v>45</v>
      </c>
      <c r="F3066" s="6" t="s">
        <v>18</v>
      </c>
      <c r="G3066" t="str">
        <f t="shared" si="47"/>
        <v>F100-2-45A</v>
      </c>
      <c r="H3066" s="6" t="s">
        <v>22</v>
      </c>
      <c r="I3066" s="6" t="s">
        <v>23</v>
      </c>
      <c r="J3066" s="6"/>
      <c r="K3066" s="6" t="s">
        <v>30</v>
      </c>
      <c r="L3066" s="6" t="s">
        <v>71</v>
      </c>
      <c r="M3066" s="8" t="s">
        <v>676</v>
      </c>
      <c r="N3066" s="6"/>
      <c r="O3066" s="6"/>
      <c r="P3066" s="6"/>
      <c r="Q3066" s="6"/>
      <c r="R3066" s="6"/>
      <c r="S3066" s="6"/>
      <c r="T3066" s="6"/>
      <c r="U3066" s="6"/>
      <c r="V3066" s="6"/>
      <c r="W3066" s="6"/>
      <c r="X3066" s="6"/>
      <c r="Y3066" s="6"/>
      <c r="Z3066" s="6"/>
      <c r="AA3066" s="6"/>
      <c r="AB3066" s="6"/>
      <c r="AC3066" s="6"/>
      <c r="AD3066" s="6"/>
      <c r="AE3066" s="6"/>
      <c r="AF3066" s="6" t="s">
        <v>663</v>
      </c>
      <c r="AG3066" s="6" t="s">
        <v>695</v>
      </c>
      <c r="AH3066" s="6"/>
      <c r="AI3066" s="6"/>
    </row>
    <row r="3067" spans="1:35" x14ac:dyDescent="0.3">
      <c r="A3067" t="s">
        <v>904</v>
      </c>
      <c r="B3067" s="3">
        <v>41086</v>
      </c>
      <c r="C3067" s="1">
        <v>100</v>
      </c>
      <c r="D3067" s="1">
        <v>2</v>
      </c>
      <c r="E3067">
        <v>45</v>
      </c>
      <c r="F3067" t="s">
        <v>19</v>
      </c>
      <c r="G3067" t="str">
        <f t="shared" si="47"/>
        <v>F100-2-45B</v>
      </c>
      <c r="H3067" t="s">
        <v>22</v>
      </c>
      <c r="I3067" t="s">
        <v>23</v>
      </c>
      <c r="K3067" t="s">
        <v>35</v>
      </c>
      <c r="L3067" t="s">
        <v>26</v>
      </c>
      <c r="M3067" s="7" t="s">
        <v>724</v>
      </c>
      <c r="N3067" t="s">
        <v>27</v>
      </c>
      <c r="O3067" t="s">
        <v>29</v>
      </c>
      <c r="P3067" t="s">
        <v>677</v>
      </c>
      <c r="Q3067">
        <v>25.4</v>
      </c>
      <c r="R3067">
        <v>13.8</v>
      </c>
      <c r="S3067">
        <v>18.899999999999999</v>
      </c>
      <c r="W3067">
        <v>23</v>
      </c>
      <c r="X3067">
        <v>18</v>
      </c>
      <c r="Y3067">
        <v>57</v>
      </c>
      <c r="Z3067">
        <v>39</v>
      </c>
      <c r="AC3067">
        <v>778</v>
      </c>
      <c r="AF3067" t="s">
        <v>663</v>
      </c>
      <c r="AG3067" t="s">
        <v>695</v>
      </c>
    </row>
    <row r="3068" spans="1:35" x14ac:dyDescent="0.3">
      <c r="A3068" t="s">
        <v>904</v>
      </c>
      <c r="B3068" s="3">
        <v>41086</v>
      </c>
      <c r="C3068" s="1">
        <v>100</v>
      </c>
      <c r="D3068" s="1">
        <v>2</v>
      </c>
      <c r="E3068">
        <v>46</v>
      </c>
      <c r="F3068" t="s">
        <v>18</v>
      </c>
      <c r="G3068" t="str">
        <f t="shared" si="47"/>
        <v>F100-2-46A</v>
      </c>
      <c r="H3068" t="s">
        <v>20</v>
      </c>
      <c r="I3068" t="s">
        <v>20</v>
      </c>
      <c r="J3068" t="s">
        <v>21</v>
      </c>
      <c r="M3068" s="7"/>
      <c r="AG3068" t="s">
        <v>695</v>
      </c>
    </row>
    <row r="3069" spans="1:35" x14ac:dyDescent="0.3">
      <c r="A3069" t="s">
        <v>904</v>
      </c>
      <c r="B3069" s="3">
        <v>41086</v>
      </c>
      <c r="C3069" s="1">
        <v>100</v>
      </c>
      <c r="D3069" s="1">
        <v>2</v>
      </c>
      <c r="E3069">
        <v>46</v>
      </c>
      <c r="F3069" t="s">
        <v>19</v>
      </c>
      <c r="G3069" t="str">
        <f t="shared" si="47"/>
        <v>F100-2-46B</v>
      </c>
      <c r="H3069" t="s">
        <v>20</v>
      </c>
      <c r="I3069" t="s">
        <v>20</v>
      </c>
      <c r="J3069" t="s">
        <v>21</v>
      </c>
      <c r="M3069" s="7"/>
      <c r="AG3069" t="s">
        <v>695</v>
      </c>
    </row>
    <row r="3070" spans="1:35" x14ac:dyDescent="0.3">
      <c r="A3070" t="s">
        <v>904</v>
      </c>
      <c r="B3070" s="3">
        <v>41086</v>
      </c>
      <c r="C3070" s="1">
        <v>100</v>
      </c>
      <c r="D3070" s="1">
        <v>2</v>
      </c>
      <c r="E3070">
        <v>47</v>
      </c>
      <c r="F3070" t="s">
        <v>18</v>
      </c>
      <c r="G3070" t="str">
        <f t="shared" si="47"/>
        <v>F100-2-47A</v>
      </c>
      <c r="H3070" t="s">
        <v>22</v>
      </c>
      <c r="I3070" t="s">
        <v>20</v>
      </c>
      <c r="M3070" s="7"/>
      <c r="AG3070" t="s">
        <v>695</v>
      </c>
    </row>
    <row r="3071" spans="1:35" x14ac:dyDescent="0.3">
      <c r="A3071" t="s">
        <v>904</v>
      </c>
      <c r="B3071" s="3">
        <v>41086</v>
      </c>
      <c r="C3071" s="1">
        <v>100</v>
      </c>
      <c r="D3071" s="1">
        <v>2</v>
      </c>
      <c r="E3071">
        <v>47</v>
      </c>
      <c r="F3071" t="s">
        <v>19</v>
      </c>
      <c r="G3071" t="str">
        <f t="shared" si="47"/>
        <v>F100-2-47B</v>
      </c>
      <c r="H3071" t="s">
        <v>20</v>
      </c>
      <c r="I3071" t="s">
        <v>20</v>
      </c>
      <c r="M3071" s="7"/>
      <c r="AG3071" t="s">
        <v>695</v>
      </c>
    </row>
    <row r="3072" spans="1:35" x14ac:dyDescent="0.3">
      <c r="A3072" t="s">
        <v>904</v>
      </c>
      <c r="B3072" s="3">
        <v>41086</v>
      </c>
      <c r="C3072" s="1">
        <v>100</v>
      </c>
      <c r="D3072" s="1">
        <v>2</v>
      </c>
      <c r="E3072">
        <v>48</v>
      </c>
      <c r="F3072" t="s">
        <v>18</v>
      </c>
      <c r="G3072" t="str">
        <f t="shared" si="47"/>
        <v>F100-2-48A</v>
      </c>
      <c r="H3072" t="s">
        <v>22</v>
      </c>
      <c r="I3072" t="s">
        <v>23</v>
      </c>
      <c r="K3072" t="s">
        <v>30</v>
      </c>
      <c r="L3072" t="s">
        <v>26</v>
      </c>
      <c r="M3072" s="7" t="s">
        <v>725</v>
      </c>
      <c r="N3072" t="s">
        <v>27</v>
      </c>
      <c r="O3072" t="s">
        <v>29</v>
      </c>
      <c r="P3072" t="s">
        <v>677</v>
      </c>
      <c r="Q3072">
        <v>39.9</v>
      </c>
      <c r="R3072">
        <v>21</v>
      </c>
      <c r="S3072">
        <v>29.1</v>
      </c>
      <c r="W3072">
        <v>141</v>
      </c>
      <c r="X3072">
        <v>18</v>
      </c>
      <c r="Y3072">
        <v>179</v>
      </c>
      <c r="Z3072">
        <v>161</v>
      </c>
      <c r="AC3072">
        <v>779</v>
      </c>
      <c r="AF3072" t="s">
        <v>663</v>
      </c>
      <c r="AG3072" t="s">
        <v>695</v>
      </c>
    </row>
    <row r="3073" spans="1:34" x14ac:dyDescent="0.3">
      <c r="A3073" t="s">
        <v>904</v>
      </c>
      <c r="B3073" s="3">
        <v>41086</v>
      </c>
      <c r="C3073" s="1">
        <v>100</v>
      </c>
      <c r="D3073" s="1">
        <v>2</v>
      </c>
      <c r="E3073">
        <v>48</v>
      </c>
      <c r="F3073" t="s">
        <v>19</v>
      </c>
      <c r="G3073" t="str">
        <f t="shared" si="47"/>
        <v>F100-2-48B</v>
      </c>
      <c r="H3073" t="s">
        <v>20</v>
      </c>
      <c r="I3073" t="s">
        <v>20</v>
      </c>
      <c r="M3073" s="7"/>
      <c r="AG3073" t="s">
        <v>695</v>
      </c>
    </row>
    <row r="3074" spans="1:34" x14ac:dyDescent="0.3">
      <c r="A3074" t="s">
        <v>905</v>
      </c>
      <c r="B3074" s="3">
        <v>41087</v>
      </c>
      <c r="C3074" s="1">
        <v>100</v>
      </c>
      <c r="D3074" s="1">
        <v>2</v>
      </c>
      <c r="E3074">
        <v>1</v>
      </c>
      <c r="F3074" t="s">
        <v>18</v>
      </c>
      <c r="G3074" t="str">
        <f t="shared" si="47"/>
        <v>F100-2-1A</v>
      </c>
      <c r="H3074" t="s">
        <v>20</v>
      </c>
      <c r="I3074" t="s">
        <v>20</v>
      </c>
      <c r="J3074" t="s">
        <v>21</v>
      </c>
      <c r="M3074" s="7"/>
      <c r="AG3074" t="s">
        <v>323</v>
      </c>
    </row>
    <row r="3075" spans="1:34" x14ac:dyDescent="0.3">
      <c r="A3075" t="s">
        <v>905</v>
      </c>
      <c r="B3075" s="3">
        <v>41087</v>
      </c>
      <c r="C3075" s="1">
        <v>100</v>
      </c>
      <c r="D3075" s="1">
        <v>2</v>
      </c>
      <c r="E3075">
        <v>1</v>
      </c>
      <c r="F3075" t="s">
        <v>19</v>
      </c>
      <c r="G3075" t="str">
        <f t="shared" ref="G3075:G3138" si="48">"F"&amp;C3075&amp;"-"&amp;D3075&amp;"-"&amp;E3075&amp;UPPER(F3075)</f>
        <v>F100-2-1B</v>
      </c>
      <c r="H3075" t="s">
        <v>20</v>
      </c>
      <c r="I3075" t="s">
        <v>20</v>
      </c>
      <c r="J3075" t="s">
        <v>21</v>
      </c>
      <c r="M3075" s="7"/>
      <c r="AG3075" t="s">
        <v>323</v>
      </c>
    </row>
    <row r="3076" spans="1:34" x14ac:dyDescent="0.3">
      <c r="A3076" t="s">
        <v>905</v>
      </c>
      <c r="B3076" s="3">
        <v>41087</v>
      </c>
      <c r="C3076" s="1">
        <v>100</v>
      </c>
      <c r="D3076" s="1">
        <v>2</v>
      </c>
      <c r="E3076">
        <v>2</v>
      </c>
      <c r="F3076" t="s">
        <v>18</v>
      </c>
      <c r="G3076" t="str">
        <f t="shared" si="48"/>
        <v>F100-2-2A</v>
      </c>
      <c r="H3076" t="s">
        <v>20</v>
      </c>
      <c r="I3076" t="s">
        <v>20</v>
      </c>
      <c r="M3076" s="7"/>
      <c r="AG3076" t="s">
        <v>323</v>
      </c>
    </row>
    <row r="3077" spans="1:34" x14ac:dyDescent="0.3">
      <c r="A3077" t="s">
        <v>905</v>
      </c>
      <c r="B3077" s="3">
        <v>41087</v>
      </c>
      <c r="C3077" s="1">
        <v>100</v>
      </c>
      <c r="D3077" s="1">
        <v>2</v>
      </c>
      <c r="E3077">
        <v>2</v>
      </c>
      <c r="F3077" t="s">
        <v>19</v>
      </c>
      <c r="G3077" t="str">
        <f t="shared" si="48"/>
        <v>F100-2-2B</v>
      </c>
      <c r="H3077" t="s">
        <v>20</v>
      </c>
      <c r="I3077" t="s">
        <v>20</v>
      </c>
      <c r="M3077" s="7"/>
      <c r="AG3077" t="s">
        <v>323</v>
      </c>
    </row>
    <row r="3078" spans="1:34" x14ac:dyDescent="0.3">
      <c r="A3078" t="s">
        <v>905</v>
      </c>
      <c r="B3078" s="3">
        <v>41087</v>
      </c>
      <c r="C3078" s="1">
        <v>100</v>
      </c>
      <c r="D3078" s="1">
        <v>2</v>
      </c>
      <c r="E3078">
        <v>3</v>
      </c>
      <c r="F3078" t="s">
        <v>18</v>
      </c>
      <c r="G3078" t="str">
        <f t="shared" si="48"/>
        <v>F100-2-3A</v>
      </c>
      <c r="H3078" s="12" t="s">
        <v>20</v>
      </c>
      <c r="I3078" s="12" t="s">
        <v>20</v>
      </c>
      <c r="J3078" s="12" t="s">
        <v>21</v>
      </c>
      <c r="M3078" s="7"/>
      <c r="AG3078" t="s">
        <v>323</v>
      </c>
    </row>
    <row r="3079" spans="1:34" x14ac:dyDescent="0.3">
      <c r="A3079" t="s">
        <v>905</v>
      </c>
      <c r="B3079" s="3">
        <v>41087</v>
      </c>
      <c r="C3079" s="1">
        <v>100</v>
      </c>
      <c r="D3079" s="1">
        <v>2</v>
      </c>
      <c r="E3079">
        <v>3</v>
      </c>
      <c r="F3079" t="s">
        <v>19</v>
      </c>
      <c r="G3079" t="str">
        <f t="shared" si="48"/>
        <v>F100-2-3B</v>
      </c>
      <c r="H3079" s="12" t="s">
        <v>20</v>
      </c>
      <c r="I3079" s="12" t="s">
        <v>20</v>
      </c>
      <c r="J3079" s="12" t="s">
        <v>21</v>
      </c>
      <c r="M3079" s="7"/>
      <c r="AG3079" t="s">
        <v>323</v>
      </c>
    </row>
    <row r="3080" spans="1:34" x14ac:dyDescent="0.3">
      <c r="A3080" t="s">
        <v>905</v>
      </c>
      <c r="B3080" s="3">
        <v>41087</v>
      </c>
      <c r="C3080" s="1">
        <v>100</v>
      </c>
      <c r="D3080" s="1">
        <v>2</v>
      </c>
      <c r="E3080">
        <v>4</v>
      </c>
      <c r="F3080" t="s">
        <v>18</v>
      </c>
      <c r="G3080" t="str">
        <f t="shared" si="48"/>
        <v>F100-2-4A</v>
      </c>
      <c r="H3080" t="s">
        <v>20</v>
      </c>
      <c r="I3080" t="s">
        <v>20</v>
      </c>
      <c r="M3080" s="7"/>
      <c r="AG3080" t="s">
        <v>323</v>
      </c>
    </row>
    <row r="3081" spans="1:34" x14ac:dyDescent="0.3">
      <c r="A3081" t="s">
        <v>905</v>
      </c>
      <c r="B3081" s="3">
        <v>41087</v>
      </c>
      <c r="C3081" s="1">
        <v>100</v>
      </c>
      <c r="D3081" s="1">
        <v>2</v>
      </c>
      <c r="E3081">
        <v>4</v>
      </c>
      <c r="F3081" t="s">
        <v>19</v>
      </c>
      <c r="G3081" t="str">
        <f t="shared" si="48"/>
        <v>F100-2-4B</v>
      </c>
      <c r="H3081" t="s">
        <v>22</v>
      </c>
      <c r="I3081" t="s">
        <v>20</v>
      </c>
      <c r="J3081" t="s">
        <v>21</v>
      </c>
      <c r="M3081" s="7"/>
      <c r="AG3081" t="s">
        <v>323</v>
      </c>
    </row>
    <row r="3082" spans="1:34" x14ac:dyDescent="0.3">
      <c r="A3082" t="s">
        <v>905</v>
      </c>
      <c r="B3082" s="3">
        <v>41087</v>
      </c>
      <c r="C3082" s="1">
        <v>100</v>
      </c>
      <c r="D3082" s="1">
        <v>2</v>
      </c>
      <c r="E3082">
        <v>5</v>
      </c>
      <c r="F3082" t="s">
        <v>18</v>
      </c>
      <c r="G3082" t="str">
        <f t="shared" si="48"/>
        <v>F100-2-5A</v>
      </c>
      <c r="H3082" t="s">
        <v>20</v>
      </c>
      <c r="I3082" t="s">
        <v>23</v>
      </c>
      <c r="M3082" s="7"/>
      <c r="AG3082" t="s">
        <v>323</v>
      </c>
    </row>
    <row r="3083" spans="1:34" x14ac:dyDescent="0.3">
      <c r="A3083" t="s">
        <v>905</v>
      </c>
      <c r="B3083" s="3">
        <v>41087</v>
      </c>
      <c r="C3083" s="1">
        <v>100</v>
      </c>
      <c r="D3083" s="1">
        <v>2</v>
      </c>
      <c r="E3083">
        <v>5</v>
      </c>
      <c r="F3083" t="s">
        <v>19</v>
      </c>
      <c r="G3083" t="str">
        <f t="shared" si="48"/>
        <v>F100-2-5B</v>
      </c>
      <c r="H3083" t="s">
        <v>20</v>
      </c>
      <c r="I3083" t="s">
        <v>20</v>
      </c>
      <c r="M3083" s="7"/>
      <c r="AG3083" t="s">
        <v>323</v>
      </c>
    </row>
    <row r="3084" spans="1:34" x14ac:dyDescent="0.3">
      <c r="A3084" t="s">
        <v>905</v>
      </c>
      <c r="B3084" s="3">
        <v>41087</v>
      </c>
      <c r="C3084" s="1">
        <v>100</v>
      </c>
      <c r="D3084" s="1">
        <v>2</v>
      </c>
      <c r="E3084">
        <v>6</v>
      </c>
      <c r="F3084" t="s">
        <v>18</v>
      </c>
      <c r="G3084" t="str">
        <f t="shared" si="48"/>
        <v>F100-2-6A</v>
      </c>
      <c r="H3084" t="s">
        <v>20</v>
      </c>
      <c r="I3084" t="s">
        <v>20</v>
      </c>
      <c r="M3084" s="7"/>
      <c r="AG3084" t="s">
        <v>323</v>
      </c>
    </row>
    <row r="3085" spans="1:34" x14ac:dyDescent="0.3">
      <c r="A3085" t="s">
        <v>905</v>
      </c>
      <c r="B3085" s="3">
        <v>41087</v>
      </c>
      <c r="C3085" s="1">
        <v>100</v>
      </c>
      <c r="D3085" s="1">
        <v>2</v>
      </c>
      <c r="E3085">
        <v>6</v>
      </c>
      <c r="F3085" t="s">
        <v>19</v>
      </c>
      <c r="G3085" t="str">
        <f t="shared" si="48"/>
        <v>F100-2-6B</v>
      </c>
      <c r="H3085" t="s">
        <v>22</v>
      </c>
      <c r="I3085" t="s">
        <v>23</v>
      </c>
      <c r="K3085" t="s">
        <v>30</v>
      </c>
      <c r="L3085" t="s">
        <v>71</v>
      </c>
      <c r="M3085" s="7" t="s">
        <v>367</v>
      </c>
      <c r="AF3085" t="s">
        <v>663</v>
      </c>
      <c r="AG3085" t="s">
        <v>323</v>
      </c>
    </row>
    <row r="3086" spans="1:34" x14ac:dyDescent="0.3">
      <c r="A3086" t="s">
        <v>905</v>
      </c>
      <c r="B3086" s="3">
        <v>41087</v>
      </c>
      <c r="C3086" s="1">
        <v>100</v>
      </c>
      <c r="D3086" s="1">
        <v>2</v>
      </c>
      <c r="E3086">
        <v>7</v>
      </c>
      <c r="F3086" t="s">
        <v>18</v>
      </c>
      <c r="G3086" t="str">
        <f t="shared" si="48"/>
        <v>F100-2-7A</v>
      </c>
      <c r="H3086" t="s">
        <v>20</v>
      </c>
      <c r="I3086" t="s">
        <v>20</v>
      </c>
      <c r="M3086" s="7"/>
      <c r="AG3086" t="s">
        <v>323</v>
      </c>
    </row>
    <row r="3087" spans="1:34" x14ac:dyDescent="0.3">
      <c r="A3087" t="s">
        <v>905</v>
      </c>
      <c r="B3087" s="3">
        <v>41087</v>
      </c>
      <c r="C3087" s="1">
        <v>100</v>
      </c>
      <c r="D3087" s="1">
        <v>2</v>
      </c>
      <c r="E3087">
        <v>7</v>
      </c>
      <c r="F3087" t="s">
        <v>19</v>
      </c>
      <c r="G3087" t="str">
        <f t="shared" si="48"/>
        <v>F100-2-7B</v>
      </c>
      <c r="H3087" t="s">
        <v>22</v>
      </c>
      <c r="I3087" t="s">
        <v>23</v>
      </c>
      <c r="K3087" t="s">
        <v>25</v>
      </c>
      <c r="M3087" s="7"/>
      <c r="AG3087" t="s">
        <v>323</v>
      </c>
      <c r="AH3087" t="s">
        <v>726</v>
      </c>
    </row>
    <row r="3088" spans="1:34" x14ac:dyDescent="0.3">
      <c r="A3088" t="s">
        <v>905</v>
      </c>
      <c r="B3088" s="3">
        <v>41087</v>
      </c>
      <c r="C3088" s="1">
        <v>100</v>
      </c>
      <c r="D3088" s="1">
        <v>2</v>
      </c>
      <c r="E3088">
        <v>8</v>
      </c>
      <c r="F3088" t="s">
        <v>18</v>
      </c>
      <c r="G3088" t="str">
        <f t="shared" si="48"/>
        <v>F100-2-8A</v>
      </c>
      <c r="H3088" t="s">
        <v>22</v>
      </c>
      <c r="I3088" t="s">
        <v>23</v>
      </c>
      <c r="K3088" t="s">
        <v>90</v>
      </c>
      <c r="L3088" t="s">
        <v>71</v>
      </c>
      <c r="M3088" s="7" t="s">
        <v>680</v>
      </c>
      <c r="AF3088" t="s">
        <v>663</v>
      </c>
      <c r="AG3088" t="s">
        <v>323</v>
      </c>
    </row>
    <row r="3089" spans="1:33" x14ac:dyDescent="0.3">
      <c r="A3089" t="s">
        <v>905</v>
      </c>
      <c r="B3089" s="3">
        <v>41087</v>
      </c>
      <c r="C3089" s="1">
        <v>100</v>
      </c>
      <c r="D3089" s="1">
        <v>2</v>
      </c>
      <c r="E3089">
        <v>8</v>
      </c>
      <c r="F3089" t="s">
        <v>19</v>
      </c>
      <c r="G3089" t="str">
        <f t="shared" si="48"/>
        <v>F100-2-8B</v>
      </c>
      <c r="H3089" t="s">
        <v>20</v>
      </c>
      <c r="I3089" t="s">
        <v>20</v>
      </c>
      <c r="M3089" s="7"/>
      <c r="AG3089" t="s">
        <v>323</v>
      </c>
    </row>
    <row r="3090" spans="1:33" x14ac:dyDescent="0.3">
      <c r="A3090" t="s">
        <v>905</v>
      </c>
      <c r="B3090" s="3">
        <v>41087</v>
      </c>
      <c r="C3090" s="1">
        <v>100</v>
      </c>
      <c r="D3090" s="1">
        <v>2</v>
      </c>
      <c r="E3090">
        <v>9</v>
      </c>
      <c r="F3090" t="s">
        <v>18</v>
      </c>
      <c r="G3090" t="str">
        <f t="shared" si="48"/>
        <v>F100-2-9A</v>
      </c>
      <c r="H3090" t="s">
        <v>20</v>
      </c>
      <c r="I3090" t="s">
        <v>20</v>
      </c>
      <c r="M3090" s="7"/>
      <c r="AG3090" t="s">
        <v>323</v>
      </c>
    </row>
    <row r="3091" spans="1:33" x14ac:dyDescent="0.3">
      <c r="A3091" t="s">
        <v>905</v>
      </c>
      <c r="B3091" s="3">
        <v>41087</v>
      </c>
      <c r="C3091" s="1">
        <v>100</v>
      </c>
      <c r="D3091" s="1">
        <v>2</v>
      </c>
      <c r="E3091">
        <v>9</v>
      </c>
      <c r="F3091" t="s">
        <v>19</v>
      </c>
      <c r="G3091" t="str">
        <f t="shared" si="48"/>
        <v>F100-2-9B</v>
      </c>
      <c r="H3091" t="s">
        <v>22</v>
      </c>
      <c r="I3091" t="s">
        <v>23</v>
      </c>
      <c r="K3091" t="s">
        <v>90</v>
      </c>
      <c r="L3091" t="s">
        <v>71</v>
      </c>
      <c r="M3091" s="7" t="s">
        <v>696</v>
      </c>
      <c r="AF3091" t="s">
        <v>663</v>
      </c>
      <c r="AG3091" t="s">
        <v>323</v>
      </c>
    </row>
    <row r="3092" spans="1:33" x14ac:dyDescent="0.3">
      <c r="A3092" t="s">
        <v>905</v>
      </c>
      <c r="B3092" s="3">
        <v>41087</v>
      </c>
      <c r="C3092" s="1">
        <v>100</v>
      </c>
      <c r="D3092" s="1">
        <v>2</v>
      </c>
      <c r="E3092">
        <v>10</v>
      </c>
      <c r="F3092" t="s">
        <v>18</v>
      </c>
      <c r="G3092" t="str">
        <f t="shared" si="48"/>
        <v>F100-2-10A</v>
      </c>
      <c r="H3092" t="s">
        <v>22</v>
      </c>
      <c r="I3092" t="s">
        <v>23</v>
      </c>
      <c r="K3092" t="s">
        <v>90</v>
      </c>
      <c r="L3092" t="s">
        <v>71</v>
      </c>
      <c r="M3092" s="7" t="s">
        <v>419</v>
      </c>
      <c r="AF3092" t="s">
        <v>663</v>
      </c>
      <c r="AG3092" t="s">
        <v>323</v>
      </c>
    </row>
    <row r="3093" spans="1:33" x14ac:dyDescent="0.3">
      <c r="A3093" t="s">
        <v>905</v>
      </c>
      <c r="B3093" s="3">
        <v>41087</v>
      </c>
      <c r="C3093" s="1">
        <v>100</v>
      </c>
      <c r="D3093" s="1">
        <v>2</v>
      </c>
      <c r="E3093">
        <v>10</v>
      </c>
      <c r="F3093" t="s">
        <v>19</v>
      </c>
      <c r="G3093" t="str">
        <f t="shared" si="48"/>
        <v>F100-2-10B</v>
      </c>
      <c r="H3093" t="s">
        <v>20</v>
      </c>
      <c r="I3093" t="s">
        <v>20</v>
      </c>
      <c r="J3093" t="s">
        <v>21</v>
      </c>
      <c r="M3093" s="7"/>
      <c r="AG3093" t="s">
        <v>323</v>
      </c>
    </row>
    <row r="3094" spans="1:33" x14ac:dyDescent="0.3">
      <c r="A3094" t="s">
        <v>905</v>
      </c>
      <c r="B3094" s="3">
        <v>41087</v>
      </c>
      <c r="C3094" s="1">
        <v>100</v>
      </c>
      <c r="D3094" s="1">
        <v>2</v>
      </c>
      <c r="E3094">
        <v>11</v>
      </c>
      <c r="F3094" t="s">
        <v>18</v>
      </c>
      <c r="G3094" t="str">
        <f t="shared" si="48"/>
        <v>F100-2-11A</v>
      </c>
      <c r="H3094" t="s">
        <v>20</v>
      </c>
      <c r="I3094" t="s">
        <v>20</v>
      </c>
      <c r="M3094" s="7"/>
      <c r="AG3094" t="s">
        <v>323</v>
      </c>
    </row>
    <row r="3095" spans="1:33" x14ac:dyDescent="0.3">
      <c r="A3095" t="s">
        <v>905</v>
      </c>
      <c r="B3095" s="3">
        <v>41087</v>
      </c>
      <c r="C3095" s="1">
        <v>100</v>
      </c>
      <c r="D3095" s="1">
        <v>2</v>
      </c>
      <c r="E3095">
        <v>11</v>
      </c>
      <c r="F3095" t="s">
        <v>19</v>
      </c>
      <c r="G3095" t="str">
        <f t="shared" si="48"/>
        <v>F100-2-11B</v>
      </c>
      <c r="H3095" t="s">
        <v>22</v>
      </c>
      <c r="I3095" t="s">
        <v>23</v>
      </c>
      <c r="K3095" t="s">
        <v>53</v>
      </c>
      <c r="L3095" t="s">
        <v>26</v>
      </c>
      <c r="M3095" s="7" t="s">
        <v>727</v>
      </c>
      <c r="N3095" t="s">
        <v>27</v>
      </c>
      <c r="O3095" t="s">
        <v>28</v>
      </c>
      <c r="P3095" t="s">
        <v>686</v>
      </c>
      <c r="Q3095">
        <v>25.9</v>
      </c>
      <c r="R3095">
        <v>15</v>
      </c>
      <c r="S3095">
        <v>7.4</v>
      </c>
      <c r="W3095">
        <v>23</v>
      </c>
      <c r="X3095">
        <v>18</v>
      </c>
      <c r="Y3095">
        <v>63</v>
      </c>
      <c r="Z3095">
        <v>45</v>
      </c>
      <c r="AC3095">
        <v>780</v>
      </c>
      <c r="AF3095" t="s">
        <v>663</v>
      </c>
      <c r="AG3095" t="s">
        <v>323</v>
      </c>
    </row>
    <row r="3096" spans="1:33" x14ac:dyDescent="0.3">
      <c r="A3096" t="s">
        <v>905</v>
      </c>
      <c r="B3096" s="3">
        <v>41087</v>
      </c>
      <c r="C3096" s="1">
        <v>100</v>
      </c>
      <c r="D3096" s="1">
        <v>2</v>
      </c>
      <c r="E3096">
        <v>12</v>
      </c>
      <c r="F3096" t="s">
        <v>18</v>
      </c>
      <c r="G3096" t="str">
        <f t="shared" si="48"/>
        <v>F100-2-12A</v>
      </c>
      <c r="H3096" t="s">
        <v>20</v>
      </c>
      <c r="I3096" t="s">
        <v>20</v>
      </c>
      <c r="M3096" s="7"/>
      <c r="AG3096" t="s">
        <v>323</v>
      </c>
    </row>
    <row r="3097" spans="1:33" x14ac:dyDescent="0.3">
      <c r="A3097" t="s">
        <v>905</v>
      </c>
      <c r="B3097" s="3">
        <v>41087</v>
      </c>
      <c r="C3097" s="1">
        <v>100</v>
      </c>
      <c r="D3097" s="1">
        <v>2</v>
      </c>
      <c r="E3097">
        <v>12</v>
      </c>
      <c r="F3097" t="s">
        <v>19</v>
      </c>
      <c r="G3097" t="str">
        <f t="shared" si="48"/>
        <v>F100-2-12B</v>
      </c>
      <c r="H3097" t="s">
        <v>20</v>
      </c>
      <c r="I3097" t="s">
        <v>20</v>
      </c>
      <c r="M3097" s="7"/>
      <c r="AG3097" t="s">
        <v>323</v>
      </c>
    </row>
    <row r="3098" spans="1:33" x14ac:dyDescent="0.3">
      <c r="A3098" t="s">
        <v>905</v>
      </c>
      <c r="B3098" s="3">
        <v>41087</v>
      </c>
      <c r="C3098" s="1">
        <v>100</v>
      </c>
      <c r="D3098" s="1">
        <v>2</v>
      </c>
      <c r="E3098">
        <v>13</v>
      </c>
      <c r="F3098" t="s">
        <v>18</v>
      </c>
      <c r="G3098" t="str">
        <f t="shared" si="48"/>
        <v>F100-2-13A</v>
      </c>
      <c r="H3098" t="s">
        <v>20</v>
      </c>
      <c r="I3098" t="s">
        <v>20</v>
      </c>
      <c r="M3098" s="7"/>
      <c r="AG3098" t="s">
        <v>323</v>
      </c>
    </row>
    <row r="3099" spans="1:33" x14ac:dyDescent="0.3">
      <c r="A3099" t="s">
        <v>905</v>
      </c>
      <c r="B3099" s="3">
        <v>41087</v>
      </c>
      <c r="C3099" s="1">
        <v>100</v>
      </c>
      <c r="D3099" s="1">
        <v>2</v>
      </c>
      <c r="E3099">
        <v>13</v>
      </c>
      <c r="F3099" t="s">
        <v>19</v>
      </c>
      <c r="G3099" t="str">
        <f t="shared" si="48"/>
        <v>F100-2-13B</v>
      </c>
      <c r="H3099" t="s">
        <v>20</v>
      </c>
      <c r="I3099" t="s">
        <v>23</v>
      </c>
      <c r="M3099" s="7"/>
      <c r="AG3099" t="s">
        <v>323</v>
      </c>
    </row>
    <row r="3100" spans="1:33" x14ac:dyDescent="0.3">
      <c r="A3100" t="s">
        <v>905</v>
      </c>
      <c r="B3100" s="3">
        <v>41087</v>
      </c>
      <c r="C3100" s="1">
        <v>100</v>
      </c>
      <c r="D3100" s="1">
        <v>2</v>
      </c>
      <c r="E3100">
        <v>14</v>
      </c>
      <c r="F3100" t="s">
        <v>18</v>
      </c>
      <c r="G3100" t="str">
        <f t="shared" si="48"/>
        <v>F100-2-14A</v>
      </c>
      <c r="H3100" t="s">
        <v>20</v>
      </c>
      <c r="I3100" t="s">
        <v>20</v>
      </c>
      <c r="J3100" t="s">
        <v>21</v>
      </c>
      <c r="M3100" s="7"/>
      <c r="AG3100" t="s">
        <v>323</v>
      </c>
    </row>
    <row r="3101" spans="1:33" x14ac:dyDescent="0.3">
      <c r="A3101" t="s">
        <v>905</v>
      </c>
      <c r="B3101" s="3">
        <v>41087</v>
      </c>
      <c r="C3101" s="1">
        <v>100</v>
      </c>
      <c r="D3101" s="1">
        <v>2</v>
      </c>
      <c r="E3101">
        <v>14</v>
      </c>
      <c r="F3101" t="s">
        <v>19</v>
      </c>
      <c r="G3101" t="str">
        <f t="shared" si="48"/>
        <v>F100-2-14B</v>
      </c>
      <c r="H3101" t="s">
        <v>20</v>
      </c>
      <c r="I3101" t="s">
        <v>20</v>
      </c>
      <c r="J3101" t="s">
        <v>21</v>
      </c>
      <c r="M3101" s="7"/>
      <c r="AG3101" t="s">
        <v>323</v>
      </c>
    </row>
    <row r="3102" spans="1:33" x14ac:dyDescent="0.3">
      <c r="A3102" t="s">
        <v>905</v>
      </c>
      <c r="B3102" s="3">
        <v>41087</v>
      </c>
      <c r="C3102" s="1">
        <v>100</v>
      </c>
      <c r="D3102" s="1">
        <v>2</v>
      </c>
      <c r="E3102">
        <v>15</v>
      </c>
      <c r="F3102" t="s">
        <v>18</v>
      </c>
      <c r="G3102" t="str">
        <f t="shared" si="48"/>
        <v>F100-2-15A</v>
      </c>
      <c r="H3102" t="s">
        <v>20</v>
      </c>
      <c r="I3102" t="s">
        <v>20</v>
      </c>
      <c r="J3102" t="s">
        <v>21</v>
      </c>
      <c r="M3102" s="7"/>
      <c r="AG3102" t="s">
        <v>323</v>
      </c>
    </row>
    <row r="3103" spans="1:33" x14ac:dyDescent="0.3">
      <c r="A3103" t="s">
        <v>905</v>
      </c>
      <c r="B3103" s="3">
        <v>41087</v>
      </c>
      <c r="C3103" s="1">
        <v>100</v>
      </c>
      <c r="D3103" s="1">
        <v>2</v>
      </c>
      <c r="E3103">
        <v>15</v>
      </c>
      <c r="F3103" t="s">
        <v>19</v>
      </c>
      <c r="G3103" t="str">
        <f t="shared" si="48"/>
        <v>F100-2-15B</v>
      </c>
      <c r="H3103" t="s">
        <v>20</v>
      </c>
      <c r="I3103" t="s">
        <v>20</v>
      </c>
      <c r="J3103" t="s">
        <v>21</v>
      </c>
      <c r="M3103" s="7"/>
      <c r="AG3103" t="s">
        <v>323</v>
      </c>
    </row>
    <row r="3104" spans="1:33" x14ac:dyDescent="0.3">
      <c r="A3104" t="s">
        <v>905</v>
      </c>
      <c r="B3104" s="3">
        <v>41087</v>
      </c>
      <c r="C3104" s="1">
        <v>100</v>
      </c>
      <c r="D3104" s="1">
        <v>2</v>
      </c>
      <c r="E3104">
        <v>16</v>
      </c>
      <c r="F3104" t="s">
        <v>18</v>
      </c>
      <c r="G3104" t="str">
        <f t="shared" si="48"/>
        <v>F100-2-16A</v>
      </c>
      <c r="H3104" t="s">
        <v>20</v>
      </c>
      <c r="I3104" t="s">
        <v>20</v>
      </c>
      <c r="M3104" s="7"/>
      <c r="AG3104" t="s">
        <v>323</v>
      </c>
    </row>
    <row r="3105" spans="1:34" x14ac:dyDescent="0.3">
      <c r="A3105" t="s">
        <v>905</v>
      </c>
      <c r="B3105" s="3">
        <v>41087</v>
      </c>
      <c r="C3105" s="1">
        <v>100</v>
      </c>
      <c r="D3105" s="1">
        <v>2</v>
      </c>
      <c r="E3105">
        <v>16</v>
      </c>
      <c r="F3105" t="s">
        <v>19</v>
      </c>
      <c r="G3105" t="str">
        <f t="shared" si="48"/>
        <v>F100-2-16B</v>
      </c>
      <c r="H3105" t="s">
        <v>22</v>
      </c>
      <c r="I3105" t="s">
        <v>23</v>
      </c>
      <c r="K3105" t="s">
        <v>25</v>
      </c>
      <c r="L3105" t="s">
        <v>26</v>
      </c>
      <c r="M3105" s="7" t="s">
        <v>728</v>
      </c>
      <c r="N3105" t="s">
        <v>27</v>
      </c>
      <c r="O3105" t="s">
        <v>29</v>
      </c>
      <c r="P3105" t="s">
        <v>677</v>
      </c>
      <c r="Q3105">
        <v>47.6</v>
      </c>
      <c r="R3105">
        <v>21.3</v>
      </c>
      <c r="S3105">
        <v>41.7</v>
      </c>
      <c r="W3105">
        <v>9</v>
      </c>
      <c r="X3105">
        <v>37</v>
      </c>
      <c r="Y3105">
        <v>423</v>
      </c>
      <c r="Z3105">
        <v>386</v>
      </c>
      <c r="AC3105">
        <v>781</v>
      </c>
      <c r="AE3105" t="s">
        <v>71</v>
      </c>
      <c r="AF3105" t="s">
        <v>663</v>
      </c>
      <c r="AG3105" t="s">
        <v>323</v>
      </c>
    </row>
    <row r="3106" spans="1:34" x14ac:dyDescent="0.3">
      <c r="A3106" t="s">
        <v>905</v>
      </c>
      <c r="B3106" s="3">
        <v>41087</v>
      </c>
      <c r="C3106" s="1">
        <v>100</v>
      </c>
      <c r="D3106" s="1">
        <v>2</v>
      </c>
      <c r="E3106">
        <v>17</v>
      </c>
      <c r="F3106" t="s">
        <v>18</v>
      </c>
      <c r="G3106" t="str">
        <f t="shared" si="48"/>
        <v>F100-2-17A</v>
      </c>
      <c r="H3106" t="s">
        <v>20</v>
      </c>
      <c r="I3106" t="s">
        <v>20</v>
      </c>
      <c r="M3106" s="7"/>
      <c r="AG3106" t="s">
        <v>729</v>
      </c>
    </row>
    <row r="3107" spans="1:34" x14ac:dyDescent="0.3">
      <c r="A3107" t="s">
        <v>905</v>
      </c>
      <c r="B3107" s="3">
        <v>41087</v>
      </c>
      <c r="C3107" s="1">
        <v>100</v>
      </c>
      <c r="D3107" s="1">
        <v>2</v>
      </c>
      <c r="E3107">
        <v>17</v>
      </c>
      <c r="F3107" t="s">
        <v>19</v>
      </c>
      <c r="G3107" t="str">
        <f t="shared" si="48"/>
        <v>F100-2-17B</v>
      </c>
      <c r="H3107" t="s">
        <v>22</v>
      </c>
      <c r="I3107" t="s">
        <v>23</v>
      </c>
      <c r="K3107" t="s">
        <v>41</v>
      </c>
      <c r="L3107" t="s">
        <v>26</v>
      </c>
      <c r="M3107" s="7" t="s">
        <v>730</v>
      </c>
      <c r="N3107" t="s">
        <v>27</v>
      </c>
      <c r="O3107" t="s">
        <v>28</v>
      </c>
      <c r="P3107" t="s">
        <v>697</v>
      </c>
      <c r="Q3107">
        <v>33</v>
      </c>
      <c r="R3107">
        <v>17.100000000000001</v>
      </c>
      <c r="S3107">
        <v>13.9</v>
      </c>
      <c r="X3107">
        <v>18</v>
      </c>
      <c r="Y3107">
        <v>107</v>
      </c>
      <c r="Z3107">
        <v>89</v>
      </c>
      <c r="AC3107">
        <v>783</v>
      </c>
      <c r="AE3107" t="s">
        <v>71</v>
      </c>
      <c r="AF3107" t="s">
        <v>663</v>
      </c>
      <c r="AG3107" t="s">
        <v>729</v>
      </c>
      <c r="AH3107" t="s">
        <v>731</v>
      </c>
    </row>
    <row r="3108" spans="1:34" x14ac:dyDescent="0.3">
      <c r="A3108" t="s">
        <v>905</v>
      </c>
      <c r="B3108" s="3">
        <v>41087</v>
      </c>
      <c r="C3108" s="1">
        <v>100</v>
      </c>
      <c r="D3108" s="1">
        <v>2</v>
      </c>
      <c r="E3108">
        <v>18</v>
      </c>
      <c r="F3108" t="s">
        <v>18</v>
      </c>
      <c r="G3108" t="str">
        <f t="shared" si="48"/>
        <v>F100-2-18A</v>
      </c>
      <c r="H3108" t="s">
        <v>20</v>
      </c>
      <c r="I3108" t="s">
        <v>20</v>
      </c>
      <c r="M3108" s="7"/>
      <c r="AG3108" t="s">
        <v>729</v>
      </c>
    </row>
    <row r="3109" spans="1:34" x14ac:dyDescent="0.3">
      <c r="A3109" t="s">
        <v>905</v>
      </c>
      <c r="B3109" s="3">
        <v>41087</v>
      </c>
      <c r="C3109" s="1">
        <v>100</v>
      </c>
      <c r="D3109" s="1">
        <v>2</v>
      </c>
      <c r="E3109">
        <v>18</v>
      </c>
      <c r="F3109" t="s">
        <v>19</v>
      </c>
      <c r="G3109" t="str">
        <f t="shared" si="48"/>
        <v>F100-2-18B</v>
      </c>
      <c r="H3109" t="s">
        <v>20</v>
      </c>
      <c r="I3109" t="s">
        <v>20</v>
      </c>
      <c r="J3109" t="s">
        <v>21</v>
      </c>
      <c r="M3109" s="7"/>
      <c r="AG3109" t="s">
        <v>729</v>
      </c>
    </row>
    <row r="3110" spans="1:34" x14ac:dyDescent="0.3">
      <c r="A3110" t="s">
        <v>905</v>
      </c>
      <c r="B3110" s="3">
        <v>41087</v>
      </c>
      <c r="C3110" s="1">
        <v>100</v>
      </c>
      <c r="D3110" s="1">
        <v>2</v>
      </c>
      <c r="E3110">
        <v>19</v>
      </c>
      <c r="F3110" t="s">
        <v>18</v>
      </c>
      <c r="G3110" t="str">
        <f t="shared" si="48"/>
        <v>F100-2-19A</v>
      </c>
      <c r="H3110" t="s">
        <v>20</v>
      </c>
      <c r="I3110" t="s">
        <v>20</v>
      </c>
      <c r="J3110" t="s">
        <v>21</v>
      </c>
      <c r="M3110" s="7"/>
      <c r="AG3110" t="s">
        <v>729</v>
      </c>
    </row>
    <row r="3111" spans="1:34" x14ac:dyDescent="0.3">
      <c r="A3111" t="s">
        <v>905</v>
      </c>
      <c r="B3111" s="3">
        <v>41087</v>
      </c>
      <c r="C3111" s="1">
        <v>100</v>
      </c>
      <c r="D3111" s="1">
        <v>2</v>
      </c>
      <c r="E3111">
        <v>19</v>
      </c>
      <c r="F3111" t="s">
        <v>19</v>
      </c>
      <c r="G3111" t="str">
        <f t="shared" si="48"/>
        <v>F100-2-19B</v>
      </c>
      <c r="H3111" t="s">
        <v>20</v>
      </c>
      <c r="I3111" t="s">
        <v>20</v>
      </c>
      <c r="M3111" s="7"/>
      <c r="AG3111" t="s">
        <v>729</v>
      </c>
    </row>
    <row r="3112" spans="1:34" x14ac:dyDescent="0.3">
      <c r="A3112" t="s">
        <v>905</v>
      </c>
      <c r="B3112" s="3">
        <v>41087</v>
      </c>
      <c r="C3112" s="1">
        <v>100</v>
      </c>
      <c r="D3112" s="1">
        <v>2</v>
      </c>
      <c r="E3112">
        <v>20</v>
      </c>
      <c r="F3112" t="s">
        <v>18</v>
      </c>
      <c r="G3112" t="str">
        <f t="shared" si="48"/>
        <v>F100-2-20A</v>
      </c>
      <c r="H3112" t="s">
        <v>20</v>
      </c>
      <c r="I3112" t="s">
        <v>20</v>
      </c>
      <c r="M3112" s="7"/>
      <c r="AG3112" t="s">
        <v>729</v>
      </c>
    </row>
    <row r="3113" spans="1:34" x14ac:dyDescent="0.3">
      <c r="A3113" t="s">
        <v>905</v>
      </c>
      <c r="B3113" s="3">
        <v>41087</v>
      </c>
      <c r="C3113" s="1">
        <v>100</v>
      </c>
      <c r="D3113" s="1">
        <v>2</v>
      </c>
      <c r="E3113">
        <v>20</v>
      </c>
      <c r="F3113" t="s">
        <v>19</v>
      </c>
      <c r="G3113" t="str">
        <f t="shared" si="48"/>
        <v>F100-2-20B</v>
      </c>
      <c r="H3113" t="s">
        <v>20</v>
      </c>
      <c r="I3113" t="s">
        <v>20</v>
      </c>
      <c r="M3113" s="7"/>
      <c r="AG3113" t="s">
        <v>729</v>
      </c>
    </row>
    <row r="3114" spans="1:34" x14ac:dyDescent="0.3">
      <c r="A3114" t="s">
        <v>905</v>
      </c>
      <c r="B3114" s="3">
        <v>41087</v>
      </c>
      <c r="C3114" s="1">
        <v>100</v>
      </c>
      <c r="D3114" s="1">
        <v>2</v>
      </c>
      <c r="E3114" s="4">
        <v>21</v>
      </c>
      <c r="F3114" t="s">
        <v>18</v>
      </c>
      <c r="G3114" t="str">
        <f t="shared" si="48"/>
        <v>F100-2-21A</v>
      </c>
      <c r="H3114" t="s">
        <v>20</v>
      </c>
      <c r="I3114" t="s">
        <v>20</v>
      </c>
      <c r="J3114" t="s">
        <v>21</v>
      </c>
      <c r="M3114" s="7"/>
      <c r="AG3114" t="s">
        <v>729</v>
      </c>
    </row>
    <row r="3115" spans="1:34" x14ac:dyDescent="0.3">
      <c r="A3115" t="s">
        <v>905</v>
      </c>
      <c r="B3115" s="3">
        <v>41087</v>
      </c>
      <c r="C3115" s="1">
        <v>100</v>
      </c>
      <c r="D3115" s="1">
        <v>2</v>
      </c>
      <c r="E3115">
        <v>21</v>
      </c>
      <c r="F3115" t="s">
        <v>19</v>
      </c>
      <c r="G3115" t="str">
        <f t="shared" si="48"/>
        <v>F100-2-21B</v>
      </c>
      <c r="H3115" t="s">
        <v>20</v>
      </c>
      <c r="I3115" t="s">
        <v>20</v>
      </c>
      <c r="M3115" s="7"/>
      <c r="AG3115" t="s">
        <v>729</v>
      </c>
    </row>
    <row r="3116" spans="1:34" x14ac:dyDescent="0.3">
      <c r="A3116" t="s">
        <v>905</v>
      </c>
      <c r="B3116" s="3">
        <v>41087</v>
      </c>
      <c r="C3116" s="1">
        <v>100</v>
      </c>
      <c r="D3116" s="1">
        <v>2</v>
      </c>
      <c r="E3116">
        <v>22</v>
      </c>
      <c r="F3116" t="s">
        <v>18</v>
      </c>
      <c r="G3116" t="str">
        <f t="shared" si="48"/>
        <v>F100-2-22A</v>
      </c>
      <c r="H3116" t="s">
        <v>20</v>
      </c>
      <c r="I3116" t="s">
        <v>20</v>
      </c>
      <c r="M3116" s="7"/>
      <c r="AG3116" t="s">
        <v>729</v>
      </c>
    </row>
    <row r="3117" spans="1:34" x14ac:dyDescent="0.3">
      <c r="A3117" t="s">
        <v>905</v>
      </c>
      <c r="B3117" s="3">
        <v>41087</v>
      </c>
      <c r="C3117" s="1">
        <v>100</v>
      </c>
      <c r="D3117" s="1">
        <v>2</v>
      </c>
      <c r="E3117">
        <v>22</v>
      </c>
      <c r="F3117" t="s">
        <v>19</v>
      </c>
      <c r="G3117" t="str">
        <f t="shared" si="48"/>
        <v>F100-2-22B</v>
      </c>
      <c r="H3117" t="s">
        <v>20</v>
      </c>
      <c r="I3117" t="s">
        <v>20</v>
      </c>
      <c r="M3117" s="7"/>
      <c r="AG3117" t="s">
        <v>729</v>
      </c>
    </row>
    <row r="3118" spans="1:34" x14ac:dyDescent="0.3">
      <c r="A3118" t="s">
        <v>905</v>
      </c>
      <c r="B3118" s="3">
        <v>41087</v>
      </c>
      <c r="C3118" s="1">
        <v>100</v>
      </c>
      <c r="D3118" s="1">
        <v>2</v>
      </c>
      <c r="E3118">
        <v>23</v>
      </c>
      <c r="F3118" t="s">
        <v>18</v>
      </c>
      <c r="G3118" t="str">
        <f t="shared" si="48"/>
        <v>F100-2-23A</v>
      </c>
      <c r="H3118" t="s">
        <v>20</v>
      </c>
      <c r="I3118" t="s">
        <v>20</v>
      </c>
      <c r="M3118" s="7"/>
      <c r="AG3118" t="s">
        <v>729</v>
      </c>
    </row>
    <row r="3119" spans="1:34" x14ac:dyDescent="0.3">
      <c r="A3119" t="s">
        <v>905</v>
      </c>
      <c r="B3119" s="3">
        <v>41087</v>
      </c>
      <c r="C3119" s="1">
        <v>100</v>
      </c>
      <c r="D3119" s="1">
        <v>2</v>
      </c>
      <c r="E3119">
        <v>23</v>
      </c>
      <c r="F3119" t="s">
        <v>19</v>
      </c>
      <c r="G3119" t="str">
        <f t="shared" si="48"/>
        <v>F100-2-23B</v>
      </c>
      <c r="H3119" t="s">
        <v>20</v>
      </c>
      <c r="I3119" t="s">
        <v>20</v>
      </c>
      <c r="M3119" s="7"/>
      <c r="AG3119" t="s">
        <v>729</v>
      </c>
    </row>
    <row r="3120" spans="1:34" x14ac:dyDescent="0.3">
      <c r="A3120" t="s">
        <v>905</v>
      </c>
      <c r="B3120" s="3">
        <v>41087</v>
      </c>
      <c r="C3120" s="1">
        <v>100</v>
      </c>
      <c r="D3120" s="1">
        <v>2</v>
      </c>
      <c r="E3120">
        <v>24</v>
      </c>
      <c r="F3120" t="s">
        <v>18</v>
      </c>
      <c r="G3120" t="str">
        <f t="shared" si="48"/>
        <v>F100-2-24A</v>
      </c>
      <c r="H3120" t="s">
        <v>20</v>
      </c>
      <c r="I3120" t="s">
        <v>20</v>
      </c>
      <c r="M3120" s="7"/>
      <c r="AG3120" t="s">
        <v>729</v>
      </c>
    </row>
    <row r="3121" spans="1:35" x14ac:dyDescent="0.3">
      <c r="A3121" t="s">
        <v>905</v>
      </c>
      <c r="B3121" s="3">
        <v>41087</v>
      </c>
      <c r="C3121" s="1">
        <v>100</v>
      </c>
      <c r="D3121" s="1">
        <v>2</v>
      </c>
      <c r="E3121">
        <v>24</v>
      </c>
      <c r="F3121" t="s">
        <v>19</v>
      </c>
      <c r="G3121" t="str">
        <f t="shared" si="48"/>
        <v>F100-2-24B</v>
      </c>
      <c r="H3121" t="s">
        <v>20</v>
      </c>
      <c r="I3121" t="s">
        <v>20</v>
      </c>
      <c r="J3121" t="s">
        <v>21</v>
      </c>
      <c r="M3121" s="7"/>
      <c r="AG3121" t="s">
        <v>729</v>
      </c>
    </row>
    <row r="3122" spans="1:35" x14ac:dyDescent="0.3">
      <c r="A3122" t="s">
        <v>905</v>
      </c>
      <c r="B3122" s="3">
        <v>41087</v>
      </c>
      <c r="C3122" s="1">
        <v>100</v>
      </c>
      <c r="D3122" s="1">
        <v>2</v>
      </c>
      <c r="E3122">
        <v>25</v>
      </c>
      <c r="F3122" t="s">
        <v>18</v>
      </c>
      <c r="G3122" t="str">
        <f t="shared" si="48"/>
        <v>F100-2-25A</v>
      </c>
      <c r="H3122" t="s">
        <v>20</v>
      </c>
      <c r="I3122" t="s">
        <v>20</v>
      </c>
      <c r="J3122" t="s">
        <v>21</v>
      </c>
      <c r="M3122" s="7"/>
      <c r="AG3122" t="s">
        <v>729</v>
      </c>
    </row>
    <row r="3123" spans="1:35" x14ac:dyDescent="0.3">
      <c r="A3123" t="s">
        <v>905</v>
      </c>
      <c r="B3123" s="3">
        <v>41087</v>
      </c>
      <c r="C3123" s="1">
        <v>100</v>
      </c>
      <c r="D3123" s="1">
        <v>2</v>
      </c>
      <c r="E3123">
        <v>25</v>
      </c>
      <c r="F3123" t="s">
        <v>19</v>
      </c>
      <c r="G3123" t="str">
        <f t="shared" si="48"/>
        <v>F100-2-25B</v>
      </c>
      <c r="H3123" t="s">
        <v>20</v>
      </c>
      <c r="I3123" t="s">
        <v>20</v>
      </c>
      <c r="J3123" t="s">
        <v>21</v>
      </c>
      <c r="M3123" s="7"/>
      <c r="AG3123" t="s">
        <v>729</v>
      </c>
    </row>
    <row r="3124" spans="1:35" x14ac:dyDescent="0.3">
      <c r="A3124" t="s">
        <v>905</v>
      </c>
      <c r="B3124" s="11">
        <v>41087</v>
      </c>
      <c r="C3124" s="5">
        <v>100</v>
      </c>
      <c r="D3124" s="5">
        <v>2</v>
      </c>
      <c r="E3124" s="6">
        <v>26</v>
      </c>
      <c r="F3124" s="6" t="s">
        <v>18</v>
      </c>
      <c r="G3124" t="str">
        <f t="shared" si="48"/>
        <v>F100-2-26A</v>
      </c>
      <c r="H3124" s="6" t="s">
        <v>22</v>
      </c>
      <c r="I3124" s="6" t="s">
        <v>23</v>
      </c>
      <c r="J3124" s="6"/>
      <c r="K3124" s="6" t="s">
        <v>445</v>
      </c>
      <c r="L3124" s="6" t="s">
        <v>26</v>
      </c>
      <c r="M3124" s="8" t="s">
        <v>732</v>
      </c>
      <c r="N3124" s="6" t="s">
        <v>27</v>
      </c>
      <c r="O3124" s="6" t="s">
        <v>28</v>
      </c>
      <c r="P3124" s="6" t="s">
        <v>697</v>
      </c>
      <c r="Q3124" s="6">
        <v>45.4</v>
      </c>
      <c r="R3124" s="6"/>
      <c r="S3124" s="6"/>
      <c r="T3124" s="6">
        <v>164.4</v>
      </c>
      <c r="U3124" s="6">
        <v>171.7</v>
      </c>
      <c r="V3124" s="6">
        <v>29.9</v>
      </c>
      <c r="W3124" s="6">
        <v>6</v>
      </c>
      <c r="X3124" s="6">
        <v>38</v>
      </c>
      <c r="Y3124" s="6">
        <v>153</v>
      </c>
      <c r="Z3124" s="6">
        <v>115</v>
      </c>
      <c r="AA3124" s="6"/>
      <c r="AB3124" s="6"/>
      <c r="AC3124" s="6"/>
      <c r="AD3124" s="6"/>
      <c r="AE3124" s="6"/>
      <c r="AF3124" s="6" t="s">
        <v>663</v>
      </c>
      <c r="AG3124" s="6" t="s">
        <v>729</v>
      </c>
      <c r="AH3124" s="6" t="s">
        <v>733</v>
      </c>
      <c r="AI3124" s="6"/>
    </row>
    <row r="3125" spans="1:35" x14ac:dyDescent="0.3">
      <c r="A3125" t="s">
        <v>905</v>
      </c>
      <c r="B3125" s="3">
        <v>41087</v>
      </c>
      <c r="C3125" s="1">
        <v>100</v>
      </c>
      <c r="D3125" s="1">
        <v>2</v>
      </c>
      <c r="E3125">
        <v>26</v>
      </c>
      <c r="F3125" t="s">
        <v>19</v>
      </c>
      <c r="G3125" t="str">
        <f t="shared" si="48"/>
        <v>F100-2-26B</v>
      </c>
      <c r="H3125" t="s">
        <v>20</v>
      </c>
      <c r="I3125" t="s">
        <v>20</v>
      </c>
      <c r="J3125" t="s">
        <v>21</v>
      </c>
      <c r="M3125" s="7"/>
      <c r="AG3125" t="s">
        <v>729</v>
      </c>
    </row>
    <row r="3126" spans="1:35" x14ac:dyDescent="0.3">
      <c r="A3126" t="s">
        <v>905</v>
      </c>
      <c r="B3126" s="3">
        <v>41087</v>
      </c>
      <c r="C3126" s="1">
        <v>100</v>
      </c>
      <c r="D3126" s="1">
        <v>2</v>
      </c>
      <c r="E3126">
        <v>27</v>
      </c>
      <c r="F3126" t="s">
        <v>18</v>
      </c>
      <c r="G3126" t="str">
        <f t="shared" si="48"/>
        <v>F100-2-27A</v>
      </c>
      <c r="H3126" t="s">
        <v>20</v>
      </c>
      <c r="I3126" t="s">
        <v>20</v>
      </c>
      <c r="M3126" s="7"/>
      <c r="AG3126" t="s">
        <v>729</v>
      </c>
    </row>
    <row r="3127" spans="1:35" x14ac:dyDescent="0.3">
      <c r="A3127" t="s">
        <v>905</v>
      </c>
      <c r="B3127" s="3">
        <v>41087</v>
      </c>
      <c r="C3127" s="1">
        <v>100</v>
      </c>
      <c r="D3127" s="1">
        <v>2</v>
      </c>
      <c r="E3127">
        <v>27</v>
      </c>
      <c r="F3127" t="s">
        <v>19</v>
      </c>
      <c r="G3127" t="str">
        <f t="shared" si="48"/>
        <v>F100-2-27B</v>
      </c>
      <c r="H3127" t="s">
        <v>20</v>
      </c>
      <c r="I3127" t="s">
        <v>20</v>
      </c>
      <c r="M3127" s="7"/>
      <c r="AG3127" t="s">
        <v>729</v>
      </c>
    </row>
    <row r="3128" spans="1:35" x14ac:dyDescent="0.3">
      <c r="A3128" t="s">
        <v>905</v>
      </c>
      <c r="B3128" s="3">
        <v>41087</v>
      </c>
      <c r="C3128" s="1">
        <v>100</v>
      </c>
      <c r="D3128" s="1">
        <v>2</v>
      </c>
      <c r="E3128">
        <v>28</v>
      </c>
      <c r="F3128" t="s">
        <v>18</v>
      </c>
      <c r="G3128" t="str">
        <f t="shared" si="48"/>
        <v>F100-2-28A</v>
      </c>
      <c r="H3128" t="s">
        <v>20</v>
      </c>
      <c r="I3128" t="s">
        <v>20</v>
      </c>
      <c r="J3128" t="s">
        <v>21</v>
      </c>
      <c r="M3128" s="7"/>
      <c r="AG3128" t="s">
        <v>729</v>
      </c>
    </row>
    <row r="3129" spans="1:35" x14ac:dyDescent="0.3">
      <c r="A3129" t="s">
        <v>905</v>
      </c>
      <c r="B3129" s="3">
        <v>41087</v>
      </c>
      <c r="C3129" s="1">
        <v>100</v>
      </c>
      <c r="D3129" s="1">
        <v>2</v>
      </c>
      <c r="E3129" s="6">
        <v>28</v>
      </c>
      <c r="F3129" s="6" t="s">
        <v>19</v>
      </c>
      <c r="G3129" t="str">
        <f t="shared" si="48"/>
        <v>F100-2-28B</v>
      </c>
      <c r="H3129" t="s">
        <v>20</v>
      </c>
      <c r="I3129" t="s">
        <v>20</v>
      </c>
      <c r="J3129" t="s">
        <v>21</v>
      </c>
      <c r="M3129" s="7"/>
      <c r="AG3129" t="s">
        <v>729</v>
      </c>
    </row>
    <row r="3130" spans="1:35" x14ac:dyDescent="0.3">
      <c r="A3130" t="s">
        <v>905</v>
      </c>
      <c r="B3130" s="3">
        <v>41087</v>
      </c>
      <c r="C3130" s="1">
        <v>100</v>
      </c>
      <c r="D3130" s="1">
        <v>2</v>
      </c>
      <c r="E3130">
        <v>29</v>
      </c>
      <c r="F3130" t="s">
        <v>18</v>
      </c>
      <c r="G3130" t="str">
        <f t="shared" si="48"/>
        <v>F100-2-29A</v>
      </c>
      <c r="H3130" t="s">
        <v>20</v>
      </c>
      <c r="I3130" t="s">
        <v>20</v>
      </c>
      <c r="M3130" s="7"/>
      <c r="AG3130" t="s">
        <v>729</v>
      </c>
    </row>
    <row r="3131" spans="1:35" x14ac:dyDescent="0.3">
      <c r="A3131" t="s">
        <v>905</v>
      </c>
      <c r="B3131" s="3">
        <v>41087</v>
      </c>
      <c r="C3131" s="1">
        <v>100</v>
      </c>
      <c r="D3131" s="1">
        <v>2</v>
      </c>
      <c r="E3131">
        <v>29</v>
      </c>
      <c r="F3131" t="s">
        <v>19</v>
      </c>
      <c r="G3131" t="str">
        <f t="shared" si="48"/>
        <v>F100-2-29B</v>
      </c>
      <c r="H3131" t="s">
        <v>22</v>
      </c>
      <c r="I3131" t="s">
        <v>23</v>
      </c>
      <c r="M3131" s="7"/>
      <c r="AG3131" t="s">
        <v>729</v>
      </c>
      <c r="AH3131" t="s">
        <v>734</v>
      </c>
    </row>
    <row r="3132" spans="1:35" x14ac:dyDescent="0.3">
      <c r="A3132" t="s">
        <v>905</v>
      </c>
      <c r="B3132" s="3">
        <v>41087</v>
      </c>
      <c r="C3132" s="1">
        <v>100</v>
      </c>
      <c r="D3132" s="1">
        <v>2</v>
      </c>
      <c r="E3132">
        <v>30</v>
      </c>
      <c r="F3132" t="s">
        <v>18</v>
      </c>
      <c r="G3132" t="str">
        <f t="shared" si="48"/>
        <v>F100-2-30A</v>
      </c>
      <c r="H3132" t="s">
        <v>20</v>
      </c>
      <c r="I3132" t="s">
        <v>20</v>
      </c>
      <c r="M3132" s="7"/>
      <c r="AG3132" t="s">
        <v>729</v>
      </c>
    </row>
    <row r="3133" spans="1:35" x14ac:dyDescent="0.3">
      <c r="A3133" t="s">
        <v>905</v>
      </c>
      <c r="B3133" s="11">
        <v>41087</v>
      </c>
      <c r="C3133" s="5">
        <v>100</v>
      </c>
      <c r="D3133" s="5">
        <v>2</v>
      </c>
      <c r="E3133" s="6">
        <v>30</v>
      </c>
      <c r="F3133" s="6" t="s">
        <v>19</v>
      </c>
      <c r="G3133" t="str">
        <f t="shared" si="48"/>
        <v>F100-2-30B</v>
      </c>
      <c r="H3133" s="6" t="s">
        <v>22</v>
      </c>
      <c r="I3133" s="6" t="s">
        <v>23</v>
      </c>
      <c r="J3133" s="6"/>
      <c r="K3133" s="6" t="s">
        <v>90</v>
      </c>
      <c r="L3133" s="6" t="s">
        <v>71</v>
      </c>
      <c r="M3133" s="8" t="s">
        <v>665</v>
      </c>
      <c r="N3133" s="6"/>
      <c r="O3133" s="6"/>
      <c r="P3133" s="6"/>
      <c r="Q3133" s="6"/>
      <c r="R3133" s="6"/>
      <c r="S3133" s="6"/>
      <c r="T3133" s="6"/>
      <c r="U3133" s="6"/>
      <c r="V3133" s="6"/>
      <c r="W3133" s="6"/>
      <c r="X3133" s="6"/>
      <c r="Y3133" s="6"/>
      <c r="Z3133" s="6"/>
      <c r="AA3133" s="6"/>
      <c r="AB3133" s="6"/>
      <c r="AC3133" s="6"/>
      <c r="AD3133" s="6"/>
      <c r="AE3133" s="6"/>
      <c r="AF3133" s="6" t="s">
        <v>663</v>
      </c>
      <c r="AG3133" s="6" t="s">
        <v>729</v>
      </c>
      <c r="AH3133" s="6"/>
      <c r="AI3133" s="6"/>
    </row>
    <row r="3134" spans="1:35" x14ac:dyDescent="0.3">
      <c r="A3134" t="s">
        <v>905</v>
      </c>
      <c r="B3134" s="3">
        <v>41087</v>
      </c>
      <c r="C3134" s="1">
        <v>100</v>
      </c>
      <c r="D3134" s="1">
        <v>2</v>
      </c>
      <c r="E3134">
        <v>31</v>
      </c>
      <c r="F3134" t="s">
        <v>18</v>
      </c>
      <c r="G3134" t="str">
        <f t="shared" si="48"/>
        <v>F100-2-31A</v>
      </c>
      <c r="H3134" t="s">
        <v>20</v>
      </c>
      <c r="I3134" t="s">
        <v>20</v>
      </c>
      <c r="J3134" t="s">
        <v>21</v>
      </c>
      <c r="M3134" s="7"/>
      <c r="AG3134" t="s">
        <v>729</v>
      </c>
    </row>
    <row r="3135" spans="1:35" x14ac:dyDescent="0.3">
      <c r="A3135" t="s">
        <v>905</v>
      </c>
      <c r="B3135" s="3">
        <v>41087</v>
      </c>
      <c r="C3135" s="1">
        <v>100</v>
      </c>
      <c r="D3135" s="1">
        <v>2</v>
      </c>
      <c r="E3135">
        <v>31</v>
      </c>
      <c r="F3135" t="s">
        <v>19</v>
      </c>
      <c r="G3135" t="str">
        <f t="shared" si="48"/>
        <v>F100-2-31B</v>
      </c>
      <c r="H3135" t="s">
        <v>20</v>
      </c>
      <c r="I3135" t="s">
        <v>20</v>
      </c>
      <c r="J3135" t="s">
        <v>21</v>
      </c>
      <c r="M3135" s="7"/>
      <c r="AG3135" t="s">
        <v>729</v>
      </c>
    </row>
    <row r="3136" spans="1:35" x14ac:dyDescent="0.3">
      <c r="A3136" t="s">
        <v>905</v>
      </c>
      <c r="B3136" s="3">
        <v>41087</v>
      </c>
      <c r="C3136" s="1">
        <v>100</v>
      </c>
      <c r="D3136" s="1">
        <v>2</v>
      </c>
      <c r="E3136">
        <v>32</v>
      </c>
      <c r="F3136" t="s">
        <v>18</v>
      </c>
      <c r="G3136" t="str">
        <f t="shared" si="48"/>
        <v>F100-2-32A</v>
      </c>
      <c r="H3136" t="s">
        <v>20</v>
      </c>
      <c r="I3136" t="s">
        <v>20</v>
      </c>
      <c r="J3136" t="s">
        <v>21</v>
      </c>
      <c r="M3136" s="7"/>
      <c r="AG3136" t="s">
        <v>729</v>
      </c>
    </row>
    <row r="3137" spans="1:35" x14ac:dyDescent="0.3">
      <c r="A3137" t="s">
        <v>905</v>
      </c>
      <c r="B3137" s="3">
        <v>41087</v>
      </c>
      <c r="C3137" s="1">
        <v>100</v>
      </c>
      <c r="D3137" s="1">
        <v>2</v>
      </c>
      <c r="E3137">
        <v>32</v>
      </c>
      <c r="F3137" t="s">
        <v>19</v>
      </c>
      <c r="G3137" t="str">
        <f t="shared" si="48"/>
        <v>F100-2-32B</v>
      </c>
      <c r="H3137" t="s">
        <v>20</v>
      </c>
      <c r="I3137" t="s">
        <v>20</v>
      </c>
      <c r="M3137" s="7"/>
      <c r="AG3137" t="s">
        <v>729</v>
      </c>
    </row>
    <row r="3138" spans="1:35" x14ac:dyDescent="0.3">
      <c r="A3138" t="s">
        <v>905</v>
      </c>
      <c r="B3138" s="3">
        <v>41087</v>
      </c>
      <c r="C3138" s="1">
        <v>100</v>
      </c>
      <c r="D3138" s="1">
        <v>2</v>
      </c>
      <c r="E3138">
        <v>33</v>
      </c>
      <c r="F3138" t="s">
        <v>18</v>
      </c>
      <c r="G3138" t="str">
        <f t="shared" si="48"/>
        <v>F100-2-33A</v>
      </c>
      <c r="H3138" t="s">
        <v>20</v>
      </c>
      <c r="I3138" t="s">
        <v>20</v>
      </c>
      <c r="M3138" s="7"/>
      <c r="AG3138" t="s">
        <v>663</v>
      </c>
    </row>
    <row r="3139" spans="1:35" x14ac:dyDescent="0.3">
      <c r="A3139" t="s">
        <v>905</v>
      </c>
      <c r="B3139" s="3">
        <v>41087</v>
      </c>
      <c r="C3139" s="1">
        <v>100</v>
      </c>
      <c r="D3139" s="1">
        <v>2</v>
      </c>
      <c r="E3139">
        <v>33</v>
      </c>
      <c r="F3139" t="s">
        <v>19</v>
      </c>
      <c r="G3139" t="str">
        <f t="shared" ref="G3139:G3202" si="49">"F"&amp;C3139&amp;"-"&amp;D3139&amp;"-"&amp;E3139&amp;UPPER(F3139)</f>
        <v>F100-2-33B</v>
      </c>
      <c r="H3139" t="s">
        <v>22</v>
      </c>
      <c r="I3139" t="s">
        <v>23</v>
      </c>
      <c r="K3139" t="s">
        <v>90</v>
      </c>
      <c r="L3139" t="s">
        <v>26</v>
      </c>
      <c r="M3139" s="7" t="s">
        <v>735</v>
      </c>
      <c r="N3139" t="s">
        <v>28</v>
      </c>
      <c r="O3139" t="s">
        <v>28</v>
      </c>
      <c r="Q3139">
        <v>24.3</v>
      </c>
      <c r="R3139">
        <v>12.7</v>
      </c>
      <c r="S3139">
        <v>6.1</v>
      </c>
      <c r="W3139">
        <v>18</v>
      </c>
      <c r="X3139">
        <v>37</v>
      </c>
      <c r="Y3139">
        <v>76</v>
      </c>
      <c r="Z3139">
        <v>39</v>
      </c>
      <c r="AC3139">
        <v>782</v>
      </c>
      <c r="AF3139" t="s">
        <v>663</v>
      </c>
      <c r="AG3139" t="s">
        <v>663</v>
      </c>
      <c r="AH3139" t="s">
        <v>736</v>
      </c>
    </row>
    <row r="3140" spans="1:35" x14ac:dyDescent="0.3">
      <c r="A3140" t="s">
        <v>905</v>
      </c>
      <c r="B3140" s="3">
        <v>41087</v>
      </c>
      <c r="C3140" s="1">
        <v>100</v>
      </c>
      <c r="D3140" s="1">
        <v>2</v>
      </c>
      <c r="E3140">
        <v>34</v>
      </c>
      <c r="F3140" t="s">
        <v>18</v>
      </c>
      <c r="G3140" t="str">
        <f t="shared" si="49"/>
        <v>F100-2-34A</v>
      </c>
      <c r="H3140" t="s">
        <v>20</v>
      </c>
      <c r="I3140" t="s">
        <v>20</v>
      </c>
      <c r="M3140" s="7"/>
      <c r="AG3140" t="s">
        <v>663</v>
      </c>
    </row>
    <row r="3141" spans="1:35" x14ac:dyDescent="0.3">
      <c r="A3141" t="s">
        <v>905</v>
      </c>
      <c r="B3141" s="3">
        <v>41087</v>
      </c>
      <c r="C3141" s="1">
        <v>100</v>
      </c>
      <c r="D3141" s="1">
        <v>2</v>
      </c>
      <c r="E3141">
        <v>34</v>
      </c>
      <c r="F3141" t="s">
        <v>19</v>
      </c>
      <c r="G3141" t="str">
        <f t="shared" si="49"/>
        <v>F100-2-34B</v>
      </c>
      <c r="H3141" t="s">
        <v>20</v>
      </c>
      <c r="I3141" t="s">
        <v>20</v>
      </c>
      <c r="M3141" s="7"/>
      <c r="AG3141" t="s">
        <v>663</v>
      </c>
    </row>
    <row r="3142" spans="1:35" x14ac:dyDescent="0.3">
      <c r="A3142" t="s">
        <v>905</v>
      </c>
      <c r="B3142" s="3">
        <v>41087</v>
      </c>
      <c r="C3142" s="1">
        <v>100</v>
      </c>
      <c r="D3142" s="1">
        <v>2</v>
      </c>
      <c r="E3142">
        <v>35</v>
      </c>
      <c r="F3142" t="s">
        <v>18</v>
      </c>
      <c r="G3142" t="str">
        <f t="shared" si="49"/>
        <v>F100-2-35A</v>
      </c>
      <c r="H3142" t="s">
        <v>20</v>
      </c>
      <c r="I3142" t="s">
        <v>20</v>
      </c>
      <c r="M3142" s="7"/>
      <c r="AG3142" t="s">
        <v>663</v>
      </c>
    </row>
    <row r="3143" spans="1:35" x14ac:dyDescent="0.3">
      <c r="A3143" t="s">
        <v>905</v>
      </c>
      <c r="B3143" s="3">
        <v>41087</v>
      </c>
      <c r="C3143" s="1">
        <v>100</v>
      </c>
      <c r="D3143" s="1">
        <v>2</v>
      </c>
      <c r="E3143">
        <v>35</v>
      </c>
      <c r="F3143" t="s">
        <v>19</v>
      </c>
      <c r="G3143" t="str">
        <f t="shared" si="49"/>
        <v>F100-2-35B</v>
      </c>
      <c r="H3143" t="s">
        <v>20</v>
      </c>
      <c r="I3143" t="s">
        <v>20</v>
      </c>
      <c r="M3143" s="7"/>
      <c r="AG3143" t="s">
        <v>663</v>
      </c>
    </row>
    <row r="3144" spans="1:35" x14ac:dyDescent="0.3">
      <c r="A3144" t="s">
        <v>905</v>
      </c>
      <c r="B3144" s="3">
        <v>41087</v>
      </c>
      <c r="C3144" s="1">
        <v>100</v>
      </c>
      <c r="D3144" s="1">
        <v>2</v>
      </c>
      <c r="E3144">
        <v>36</v>
      </c>
      <c r="F3144" t="s">
        <v>18</v>
      </c>
      <c r="G3144" t="str">
        <f t="shared" si="49"/>
        <v>F100-2-36A</v>
      </c>
      <c r="H3144" t="s">
        <v>20</v>
      </c>
      <c r="I3144" t="s">
        <v>20</v>
      </c>
      <c r="J3144" t="s">
        <v>21</v>
      </c>
      <c r="M3144" s="7"/>
      <c r="AG3144" t="s">
        <v>663</v>
      </c>
    </row>
    <row r="3145" spans="1:35" x14ac:dyDescent="0.3">
      <c r="A3145" t="s">
        <v>905</v>
      </c>
      <c r="B3145" s="3">
        <v>41087</v>
      </c>
      <c r="C3145" s="1">
        <v>100</v>
      </c>
      <c r="D3145" s="1">
        <v>2</v>
      </c>
      <c r="E3145">
        <v>36</v>
      </c>
      <c r="F3145" t="s">
        <v>19</v>
      </c>
      <c r="G3145" t="str">
        <f t="shared" si="49"/>
        <v>F100-2-36B</v>
      </c>
      <c r="H3145" t="s">
        <v>22</v>
      </c>
      <c r="I3145" t="s">
        <v>23</v>
      </c>
      <c r="K3145" t="s">
        <v>30</v>
      </c>
      <c r="L3145" t="s">
        <v>71</v>
      </c>
      <c r="M3145" s="7" t="s">
        <v>403</v>
      </c>
      <c r="AE3145" t="s">
        <v>71</v>
      </c>
      <c r="AF3145" t="s">
        <v>663</v>
      </c>
      <c r="AG3145" t="s">
        <v>663</v>
      </c>
      <c r="AH3145" t="s">
        <v>737</v>
      </c>
    </row>
    <row r="3146" spans="1:35" x14ac:dyDescent="0.3">
      <c r="A3146" t="s">
        <v>905</v>
      </c>
      <c r="B3146" s="3">
        <v>41087</v>
      </c>
      <c r="C3146" s="1">
        <v>100</v>
      </c>
      <c r="D3146" s="1">
        <v>2</v>
      </c>
      <c r="E3146">
        <v>37</v>
      </c>
      <c r="F3146" t="s">
        <v>18</v>
      </c>
      <c r="G3146" t="str">
        <f t="shared" si="49"/>
        <v>F100-2-37A</v>
      </c>
      <c r="H3146" t="s">
        <v>20</v>
      </c>
      <c r="I3146" t="s">
        <v>20</v>
      </c>
      <c r="J3146" t="s">
        <v>21</v>
      </c>
      <c r="M3146" s="7"/>
      <c r="AG3146" t="s">
        <v>663</v>
      </c>
    </row>
    <row r="3147" spans="1:35" x14ac:dyDescent="0.3">
      <c r="A3147" t="s">
        <v>905</v>
      </c>
      <c r="B3147" s="3">
        <v>41087</v>
      </c>
      <c r="C3147" s="1">
        <v>100</v>
      </c>
      <c r="D3147" s="1">
        <v>2</v>
      </c>
      <c r="E3147">
        <v>37</v>
      </c>
      <c r="F3147" t="s">
        <v>19</v>
      </c>
      <c r="G3147" t="str">
        <f t="shared" si="49"/>
        <v>F100-2-37B</v>
      </c>
      <c r="H3147" t="s">
        <v>22</v>
      </c>
      <c r="I3147" t="s">
        <v>23</v>
      </c>
      <c r="K3147" t="s">
        <v>86</v>
      </c>
      <c r="L3147" t="s">
        <v>71</v>
      </c>
      <c r="M3147" s="7" t="s">
        <v>464</v>
      </c>
      <c r="AF3147" t="s">
        <v>663</v>
      </c>
      <c r="AG3147" t="s">
        <v>663</v>
      </c>
    </row>
    <row r="3148" spans="1:35" x14ac:dyDescent="0.3">
      <c r="A3148" t="s">
        <v>905</v>
      </c>
      <c r="B3148" s="3">
        <v>41087</v>
      </c>
      <c r="C3148" s="1">
        <v>100</v>
      </c>
      <c r="D3148" s="1">
        <v>2</v>
      </c>
      <c r="E3148">
        <v>38</v>
      </c>
      <c r="F3148" t="s">
        <v>18</v>
      </c>
      <c r="G3148" t="str">
        <f t="shared" si="49"/>
        <v>F100-2-38A</v>
      </c>
      <c r="H3148" t="s">
        <v>22</v>
      </c>
      <c r="I3148" t="s">
        <v>23</v>
      </c>
      <c r="K3148" t="s">
        <v>25</v>
      </c>
      <c r="L3148" t="s">
        <v>71</v>
      </c>
      <c r="M3148" s="7" t="s">
        <v>707</v>
      </c>
      <c r="AE3148" t="s">
        <v>71</v>
      </c>
      <c r="AF3148" t="s">
        <v>663</v>
      </c>
      <c r="AG3148" t="s">
        <v>663</v>
      </c>
    </row>
    <row r="3149" spans="1:35" x14ac:dyDescent="0.3">
      <c r="A3149" t="s">
        <v>905</v>
      </c>
      <c r="B3149" s="3">
        <v>41087</v>
      </c>
      <c r="C3149" s="1">
        <v>100</v>
      </c>
      <c r="D3149" s="1">
        <v>2</v>
      </c>
      <c r="E3149">
        <v>38</v>
      </c>
      <c r="F3149" t="s">
        <v>19</v>
      </c>
      <c r="G3149" t="str">
        <f t="shared" si="49"/>
        <v>F100-2-38B</v>
      </c>
      <c r="H3149" t="s">
        <v>20</v>
      </c>
      <c r="I3149" t="s">
        <v>20</v>
      </c>
      <c r="J3149" t="s">
        <v>21</v>
      </c>
      <c r="M3149" s="7"/>
      <c r="AG3149" t="s">
        <v>663</v>
      </c>
    </row>
    <row r="3150" spans="1:35" x14ac:dyDescent="0.3">
      <c r="A3150" t="s">
        <v>905</v>
      </c>
      <c r="B3150" s="3">
        <v>41087</v>
      </c>
      <c r="C3150" s="1">
        <v>100</v>
      </c>
      <c r="D3150" s="1">
        <v>2</v>
      </c>
      <c r="E3150">
        <v>39</v>
      </c>
      <c r="F3150" t="s">
        <v>18</v>
      </c>
      <c r="G3150" t="str">
        <f t="shared" si="49"/>
        <v>F100-2-39A</v>
      </c>
      <c r="H3150" t="s">
        <v>22</v>
      </c>
      <c r="I3150" t="s">
        <v>23</v>
      </c>
      <c r="J3150" t="s">
        <v>21</v>
      </c>
      <c r="K3150" t="s">
        <v>30</v>
      </c>
      <c r="L3150" t="s">
        <v>71</v>
      </c>
      <c r="M3150" s="7" t="s">
        <v>738</v>
      </c>
      <c r="AE3150" t="s">
        <v>71</v>
      </c>
      <c r="AF3150" t="s">
        <v>663</v>
      </c>
      <c r="AG3150" t="s">
        <v>663</v>
      </c>
    </row>
    <row r="3151" spans="1:35" x14ac:dyDescent="0.3">
      <c r="A3151" t="s">
        <v>905</v>
      </c>
      <c r="B3151" s="11">
        <v>41087</v>
      </c>
      <c r="C3151" s="5">
        <v>100</v>
      </c>
      <c r="D3151" s="5">
        <v>2</v>
      </c>
      <c r="E3151" s="6">
        <v>39</v>
      </c>
      <c r="F3151" s="6" t="s">
        <v>19</v>
      </c>
      <c r="G3151" t="str">
        <f t="shared" si="49"/>
        <v>F100-2-39B</v>
      </c>
      <c r="H3151" s="6" t="s">
        <v>22</v>
      </c>
      <c r="I3151" s="6" t="s">
        <v>23</v>
      </c>
      <c r="J3151" s="6"/>
      <c r="K3151" s="6" t="s">
        <v>35</v>
      </c>
      <c r="L3151" s="6" t="s">
        <v>71</v>
      </c>
      <c r="M3151" s="8" t="s">
        <v>485</v>
      </c>
      <c r="N3151" s="6"/>
      <c r="O3151" s="6"/>
      <c r="P3151" s="6"/>
      <c r="Q3151" s="6"/>
      <c r="R3151" s="6"/>
      <c r="S3151" s="6"/>
      <c r="T3151" s="6"/>
      <c r="U3151" s="6"/>
      <c r="V3151" s="6"/>
      <c r="W3151" s="6"/>
      <c r="X3151" s="6"/>
      <c r="Y3151" s="6"/>
      <c r="Z3151" s="6"/>
      <c r="AA3151" s="6"/>
      <c r="AB3151" s="6"/>
      <c r="AC3151" s="6"/>
      <c r="AD3151" s="6"/>
      <c r="AE3151" s="6"/>
      <c r="AF3151" s="6" t="s">
        <v>663</v>
      </c>
      <c r="AG3151" s="6" t="s">
        <v>663</v>
      </c>
      <c r="AH3151" s="6"/>
      <c r="AI3151" s="6"/>
    </row>
    <row r="3152" spans="1:35" x14ac:dyDescent="0.3">
      <c r="A3152" t="s">
        <v>905</v>
      </c>
      <c r="B3152" s="3">
        <v>41087</v>
      </c>
      <c r="C3152" s="1">
        <v>100</v>
      </c>
      <c r="D3152" s="1">
        <v>2</v>
      </c>
      <c r="E3152">
        <v>40</v>
      </c>
      <c r="F3152" t="s">
        <v>18</v>
      </c>
      <c r="G3152" t="str">
        <f t="shared" si="49"/>
        <v>F100-2-40A</v>
      </c>
      <c r="H3152" t="s">
        <v>20</v>
      </c>
      <c r="I3152" t="s">
        <v>20</v>
      </c>
      <c r="J3152" t="s">
        <v>21</v>
      </c>
      <c r="M3152" s="7"/>
      <c r="AG3152" t="s">
        <v>663</v>
      </c>
    </row>
    <row r="3153" spans="1:33" x14ac:dyDescent="0.3">
      <c r="A3153" t="s">
        <v>905</v>
      </c>
      <c r="B3153" s="3">
        <v>41087</v>
      </c>
      <c r="C3153" s="1">
        <v>100</v>
      </c>
      <c r="D3153" s="1">
        <v>2</v>
      </c>
      <c r="E3153">
        <v>40</v>
      </c>
      <c r="F3153" t="s">
        <v>19</v>
      </c>
      <c r="G3153" t="str">
        <f t="shared" si="49"/>
        <v>F100-2-40B</v>
      </c>
      <c r="H3153" t="s">
        <v>20</v>
      </c>
      <c r="I3153" t="s">
        <v>24</v>
      </c>
      <c r="M3153" s="7"/>
      <c r="AG3153" t="s">
        <v>663</v>
      </c>
    </row>
    <row r="3154" spans="1:33" x14ac:dyDescent="0.3">
      <c r="A3154" t="s">
        <v>905</v>
      </c>
      <c r="B3154" s="3">
        <v>41087</v>
      </c>
      <c r="C3154" s="1">
        <v>100</v>
      </c>
      <c r="D3154" s="1">
        <v>2</v>
      </c>
      <c r="E3154">
        <v>41</v>
      </c>
      <c r="F3154" t="s">
        <v>18</v>
      </c>
      <c r="G3154" t="str">
        <f t="shared" si="49"/>
        <v>F100-2-41A</v>
      </c>
      <c r="H3154" t="s">
        <v>20</v>
      </c>
      <c r="I3154" t="s">
        <v>20</v>
      </c>
      <c r="J3154" t="s">
        <v>21</v>
      </c>
      <c r="M3154" s="7"/>
      <c r="AG3154" t="s">
        <v>663</v>
      </c>
    </row>
    <row r="3155" spans="1:33" x14ac:dyDescent="0.3">
      <c r="A3155" t="s">
        <v>905</v>
      </c>
      <c r="B3155" s="3">
        <v>41087</v>
      </c>
      <c r="C3155" s="1">
        <v>100</v>
      </c>
      <c r="D3155" s="1">
        <v>2</v>
      </c>
      <c r="E3155">
        <v>41</v>
      </c>
      <c r="F3155" t="s">
        <v>19</v>
      </c>
      <c r="G3155" t="str">
        <f t="shared" si="49"/>
        <v>F100-2-41B</v>
      </c>
      <c r="H3155" t="s">
        <v>20</v>
      </c>
      <c r="I3155" t="s">
        <v>20</v>
      </c>
      <c r="J3155" t="s">
        <v>21</v>
      </c>
      <c r="M3155" s="7"/>
      <c r="AG3155" t="s">
        <v>663</v>
      </c>
    </row>
    <row r="3156" spans="1:33" x14ac:dyDescent="0.3">
      <c r="A3156" t="s">
        <v>905</v>
      </c>
      <c r="B3156" s="3">
        <v>41087</v>
      </c>
      <c r="C3156" s="1">
        <v>100</v>
      </c>
      <c r="D3156" s="1">
        <v>2</v>
      </c>
      <c r="E3156">
        <v>42</v>
      </c>
      <c r="F3156" t="s">
        <v>18</v>
      </c>
      <c r="G3156" t="str">
        <f t="shared" si="49"/>
        <v>F100-2-42A</v>
      </c>
      <c r="H3156" t="s">
        <v>20</v>
      </c>
      <c r="I3156" t="s">
        <v>20</v>
      </c>
      <c r="M3156" s="7"/>
      <c r="AG3156" t="s">
        <v>663</v>
      </c>
    </row>
    <row r="3157" spans="1:33" x14ac:dyDescent="0.3">
      <c r="A3157" t="s">
        <v>905</v>
      </c>
      <c r="B3157" s="3">
        <v>41087</v>
      </c>
      <c r="C3157" s="1">
        <v>100</v>
      </c>
      <c r="D3157" s="1">
        <v>2</v>
      </c>
      <c r="E3157">
        <v>42</v>
      </c>
      <c r="F3157" t="s">
        <v>19</v>
      </c>
      <c r="G3157" t="str">
        <f t="shared" si="49"/>
        <v>F100-2-42B</v>
      </c>
      <c r="H3157" t="s">
        <v>22</v>
      </c>
      <c r="I3157" t="s">
        <v>20</v>
      </c>
      <c r="M3157" s="7"/>
      <c r="AG3157" t="s">
        <v>663</v>
      </c>
    </row>
    <row r="3158" spans="1:33" x14ac:dyDescent="0.3">
      <c r="A3158" t="s">
        <v>905</v>
      </c>
      <c r="B3158" s="3">
        <v>41087</v>
      </c>
      <c r="C3158" s="1">
        <v>100</v>
      </c>
      <c r="D3158" s="1">
        <v>2</v>
      </c>
      <c r="E3158">
        <v>43</v>
      </c>
      <c r="F3158" t="s">
        <v>18</v>
      </c>
      <c r="G3158" t="str">
        <f t="shared" si="49"/>
        <v>F100-2-43A</v>
      </c>
      <c r="H3158" t="s">
        <v>20</v>
      </c>
      <c r="I3158" t="s">
        <v>20</v>
      </c>
      <c r="J3158" t="s">
        <v>21</v>
      </c>
      <c r="M3158" s="7"/>
      <c r="AG3158" t="s">
        <v>663</v>
      </c>
    </row>
    <row r="3159" spans="1:33" x14ac:dyDescent="0.3">
      <c r="A3159" t="s">
        <v>905</v>
      </c>
      <c r="B3159" s="3">
        <v>41087</v>
      </c>
      <c r="C3159" s="1">
        <v>100</v>
      </c>
      <c r="D3159" s="1">
        <v>2</v>
      </c>
      <c r="E3159">
        <v>43</v>
      </c>
      <c r="F3159" t="s">
        <v>19</v>
      </c>
      <c r="G3159" t="str">
        <f t="shared" si="49"/>
        <v>F100-2-43B</v>
      </c>
      <c r="H3159" t="s">
        <v>20</v>
      </c>
      <c r="I3159" t="s">
        <v>20</v>
      </c>
      <c r="M3159" s="7"/>
      <c r="AG3159" t="s">
        <v>663</v>
      </c>
    </row>
    <row r="3160" spans="1:33" x14ac:dyDescent="0.3">
      <c r="A3160" t="s">
        <v>905</v>
      </c>
      <c r="B3160" s="3">
        <v>41087</v>
      </c>
      <c r="C3160" s="1">
        <v>100</v>
      </c>
      <c r="D3160" s="1">
        <v>2</v>
      </c>
      <c r="E3160">
        <v>44</v>
      </c>
      <c r="F3160" t="s">
        <v>18</v>
      </c>
      <c r="G3160" t="str">
        <f t="shared" si="49"/>
        <v>F100-2-44A</v>
      </c>
      <c r="H3160" t="s">
        <v>20</v>
      </c>
      <c r="I3160" t="s">
        <v>20</v>
      </c>
      <c r="J3160" t="s">
        <v>21</v>
      </c>
      <c r="M3160" s="7"/>
      <c r="AG3160" t="s">
        <v>663</v>
      </c>
    </row>
    <row r="3161" spans="1:33" x14ac:dyDescent="0.3">
      <c r="A3161" t="s">
        <v>905</v>
      </c>
      <c r="B3161" s="3">
        <v>41087</v>
      </c>
      <c r="C3161" s="1">
        <v>100</v>
      </c>
      <c r="D3161" s="1">
        <v>2</v>
      </c>
      <c r="E3161">
        <v>44</v>
      </c>
      <c r="F3161" t="s">
        <v>19</v>
      </c>
      <c r="G3161" t="str">
        <f t="shared" si="49"/>
        <v>F100-2-44B</v>
      </c>
      <c r="H3161" t="s">
        <v>20</v>
      </c>
      <c r="I3161" t="s">
        <v>20</v>
      </c>
      <c r="J3161" t="s">
        <v>21</v>
      </c>
      <c r="M3161" s="7"/>
      <c r="AG3161" t="s">
        <v>663</v>
      </c>
    </row>
    <row r="3162" spans="1:33" x14ac:dyDescent="0.3">
      <c r="A3162" t="s">
        <v>905</v>
      </c>
      <c r="B3162" s="3">
        <v>41087</v>
      </c>
      <c r="C3162" s="1">
        <v>100</v>
      </c>
      <c r="D3162" s="1">
        <v>2</v>
      </c>
      <c r="E3162">
        <v>45</v>
      </c>
      <c r="F3162" t="s">
        <v>18</v>
      </c>
      <c r="G3162" t="str">
        <f t="shared" si="49"/>
        <v>F100-2-45A</v>
      </c>
      <c r="H3162" t="s">
        <v>20</v>
      </c>
      <c r="I3162" t="s">
        <v>20</v>
      </c>
      <c r="J3162" t="s">
        <v>21</v>
      </c>
      <c r="M3162" s="7"/>
      <c r="AG3162" t="s">
        <v>663</v>
      </c>
    </row>
    <row r="3163" spans="1:33" x14ac:dyDescent="0.3">
      <c r="A3163" t="s">
        <v>905</v>
      </c>
      <c r="B3163" s="3">
        <v>41087</v>
      </c>
      <c r="C3163" s="1">
        <v>100</v>
      </c>
      <c r="D3163" s="1">
        <v>2</v>
      </c>
      <c r="E3163">
        <v>45</v>
      </c>
      <c r="F3163" t="s">
        <v>19</v>
      </c>
      <c r="G3163" t="str">
        <f t="shared" si="49"/>
        <v>F100-2-45B</v>
      </c>
      <c r="H3163" t="s">
        <v>20</v>
      </c>
      <c r="I3163" t="s">
        <v>24</v>
      </c>
      <c r="M3163" s="7"/>
      <c r="AG3163" t="s">
        <v>663</v>
      </c>
    </row>
    <row r="3164" spans="1:33" x14ac:dyDescent="0.3">
      <c r="A3164" t="s">
        <v>905</v>
      </c>
      <c r="B3164" s="3">
        <v>41087</v>
      </c>
      <c r="C3164" s="1">
        <v>100</v>
      </c>
      <c r="D3164" s="1">
        <v>2</v>
      </c>
      <c r="E3164">
        <v>46</v>
      </c>
      <c r="F3164" t="s">
        <v>18</v>
      </c>
      <c r="G3164" t="str">
        <f t="shared" si="49"/>
        <v>F100-2-46A</v>
      </c>
      <c r="H3164" t="s">
        <v>20</v>
      </c>
      <c r="I3164" t="s">
        <v>20</v>
      </c>
      <c r="J3164" t="s">
        <v>21</v>
      </c>
      <c r="M3164" s="7"/>
      <c r="AG3164" t="s">
        <v>663</v>
      </c>
    </row>
    <row r="3165" spans="1:33" x14ac:dyDescent="0.3">
      <c r="A3165" t="s">
        <v>905</v>
      </c>
      <c r="B3165" s="3">
        <v>41087</v>
      </c>
      <c r="C3165" s="1">
        <v>100</v>
      </c>
      <c r="D3165" s="1">
        <v>2</v>
      </c>
      <c r="E3165">
        <v>46</v>
      </c>
      <c r="F3165" t="s">
        <v>19</v>
      </c>
      <c r="G3165" t="str">
        <f t="shared" si="49"/>
        <v>F100-2-46B</v>
      </c>
      <c r="H3165" t="s">
        <v>20</v>
      </c>
      <c r="I3165" t="s">
        <v>20</v>
      </c>
      <c r="J3165" t="s">
        <v>21</v>
      </c>
      <c r="M3165" s="7"/>
      <c r="AG3165" t="s">
        <v>663</v>
      </c>
    </row>
    <row r="3166" spans="1:33" x14ac:dyDescent="0.3">
      <c r="A3166" t="s">
        <v>905</v>
      </c>
      <c r="B3166" s="3">
        <v>41087</v>
      </c>
      <c r="C3166" s="1">
        <v>100</v>
      </c>
      <c r="D3166" s="1">
        <v>2</v>
      </c>
      <c r="E3166">
        <v>47</v>
      </c>
      <c r="F3166" t="s">
        <v>18</v>
      </c>
      <c r="G3166" t="str">
        <f t="shared" si="49"/>
        <v>F100-2-47A</v>
      </c>
      <c r="H3166" t="s">
        <v>22</v>
      </c>
      <c r="I3166" t="s">
        <v>739</v>
      </c>
      <c r="M3166" s="7"/>
      <c r="AG3166" t="s">
        <v>663</v>
      </c>
    </row>
    <row r="3167" spans="1:33" x14ac:dyDescent="0.3">
      <c r="A3167" t="s">
        <v>905</v>
      </c>
      <c r="B3167" s="3">
        <v>41087</v>
      </c>
      <c r="C3167" s="1">
        <v>100</v>
      </c>
      <c r="D3167" s="1">
        <v>2</v>
      </c>
      <c r="E3167">
        <v>47</v>
      </c>
      <c r="F3167" t="s">
        <v>19</v>
      </c>
      <c r="G3167" t="str">
        <f t="shared" si="49"/>
        <v>F100-2-47B</v>
      </c>
      <c r="H3167" t="s">
        <v>20</v>
      </c>
      <c r="I3167" t="s">
        <v>20</v>
      </c>
      <c r="M3167" s="7"/>
      <c r="AG3167" t="s">
        <v>663</v>
      </c>
    </row>
    <row r="3168" spans="1:33" x14ac:dyDescent="0.3">
      <c r="A3168" t="s">
        <v>905</v>
      </c>
      <c r="B3168" s="3">
        <v>41087</v>
      </c>
      <c r="C3168" s="1">
        <v>100</v>
      </c>
      <c r="D3168" s="1">
        <v>2</v>
      </c>
      <c r="E3168">
        <v>48</v>
      </c>
      <c r="F3168" t="s">
        <v>18</v>
      </c>
      <c r="G3168" t="str">
        <f t="shared" si="49"/>
        <v>F100-2-48A</v>
      </c>
      <c r="H3168" t="s">
        <v>22</v>
      </c>
      <c r="I3168" t="s">
        <v>20</v>
      </c>
      <c r="M3168" s="7"/>
      <c r="AG3168" t="s">
        <v>663</v>
      </c>
    </row>
    <row r="3169" spans="1:35" x14ac:dyDescent="0.3">
      <c r="A3169" t="s">
        <v>905</v>
      </c>
      <c r="B3169" s="3">
        <v>41087</v>
      </c>
      <c r="C3169" s="1">
        <v>100</v>
      </c>
      <c r="D3169" s="1">
        <v>2</v>
      </c>
      <c r="E3169">
        <v>48</v>
      </c>
      <c r="F3169" t="s">
        <v>19</v>
      </c>
      <c r="G3169" t="str">
        <f t="shared" si="49"/>
        <v>F100-2-48B</v>
      </c>
      <c r="H3169" t="s">
        <v>20</v>
      </c>
      <c r="I3169" t="s">
        <v>20</v>
      </c>
      <c r="M3169" s="7"/>
      <c r="AG3169" t="s">
        <v>663</v>
      </c>
    </row>
    <row r="3170" spans="1:35" x14ac:dyDescent="0.3">
      <c r="A3170" t="s">
        <v>906</v>
      </c>
      <c r="B3170" s="11">
        <v>41091</v>
      </c>
      <c r="C3170" s="5">
        <v>100</v>
      </c>
      <c r="D3170" s="5">
        <v>2</v>
      </c>
      <c r="E3170" s="6">
        <v>1</v>
      </c>
      <c r="F3170" s="6" t="s">
        <v>18</v>
      </c>
      <c r="G3170" t="str">
        <f t="shared" si="49"/>
        <v>F100-2-1A</v>
      </c>
      <c r="H3170" s="6" t="s">
        <v>22</v>
      </c>
      <c r="I3170" s="6" t="s">
        <v>23</v>
      </c>
      <c r="J3170" s="6"/>
      <c r="K3170" s="6" t="s">
        <v>336</v>
      </c>
      <c r="L3170" s="6" t="s">
        <v>26</v>
      </c>
      <c r="M3170" s="8" t="s">
        <v>740</v>
      </c>
      <c r="N3170" s="6" t="s">
        <v>27</v>
      </c>
      <c r="O3170" s="6" t="s">
        <v>28</v>
      </c>
      <c r="P3170" s="6" t="s">
        <v>741</v>
      </c>
      <c r="Q3170" s="6">
        <v>41.2</v>
      </c>
      <c r="R3170" s="6"/>
      <c r="S3170" s="6"/>
      <c r="T3170" s="6">
        <v>184.2</v>
      </c>
      <c r="U3170" s="6">
        <v>163.6</v>
      </c>
      <c r="V3170" s="6">
        <v>39.5</v>
      </c>
      <c r="W3170" s="6">
        <v>4</v>
      </c>
      <c r="X3170" s="6">
        <v>37</v>
      </c>
      <c r="Y3170" s="6">
        <v>220</v>
      </c>
      <c r="Z3170" s="6">
        <v>183</v>
      </c>
      <c r="AA3170" s="6"/>
      <c r="AB3170" s="6"/>
      <c r="AC3170" s="6"/>
      <c r="AD3170" s="6"/>
      <c r="AE3170" s="6"/>
      <c r="AF3170" s="6" t="s">
        <v>663</v>
      </c>
      <c r="AG3170" s="6" t="s">
        <v>729</v>
      </c>
      <c r="AH3170" s="6" t="s">
        <v>742</v>
      </c>
      <c r="AI3170" s="6"/>
    </row>
    <row r="3171" spans="1:35" x14ac:dyDescent="0.3">
      <c r="A3171" t="s">
        <v>906</v>
      </c>
      <c r="B3171" s="11">
        <v>41091</v>
      </c>
      <c r="C3171" s="5">
        <v>100</v>
      </c>
      <c r="D3171" s="5">
        <v>2</v>
      </c>
      <c r="E3171" s="6">
        <v>1</v>
      </c>
      <c r="F3171" s="6" t="s">
        <v>19</v>
      </c>
      <c r="G3171" t="str">
        <f t="shared" si="49"/>
        <v>F100-2-1B</v>
      </c>
      <c r="H3171" s="6" t="s">
        <v>22</v>
      </c>
      <c r="I3171" s="6" t="s">
        <v>23</v>
      </c>
      <c r="J3171" s="6"/>
      <c r="K3171" t="s">
        <v>30</v>
      </c>
      <c r="L3171" s="6" t="s">
        <v>71</v>
      </c>
      <c r="M3171" s="8" t="s">
        <v>719</v>
      </c>
      <c r="N3171" s="6"/>
      <c r="O3171" s="6"/>
      <c r="P3171" s="6"/>
      <c r="Q3171" s="6"/>
      <c r="R3171" s="6"/>
      <c r="S3171" s="6"/>
      <c r="T3171" s="6"/>
      <c r="U3171" s="6"/>
      <c r="V3171" s="6"/>
      <c r="W3171" s="6"/>
      <c r="X3171" s="6"/>
      <c r="Y3171" s="6"/>
      <c r="Z3171" s="6"/>
      <c r="AA3171" s="6"/>
      <c r="AB3171" s="6"/>
      <c r="AC3171" s="6"/>
      <c r="AD3171" s="6"/>
      <c r="AE3171" s="6"/>
      <c r="AF3171" s="6" t="s">
        <v>663</v>
      </c>
      <c r="AG3171" s="6" t="s">
        <v>729</v>
      </c>
      <c r="AH3171" s="6"/>
      <c r="AI3171" s="6"/>
    </row>
    <row r="3172" spans="1:35" x14ac:dyDescent="0.3">
      <c r="A3172" t="s">
        <v>906</v>
      </c>
      <c r="B3172" s="3">
        <v>41091</v>
      </c>
      <c r="C3172" s="1">
        <v>100</v>
      </c>
      <c r="D3172" s="1">
        <v>2</v>
      </c>
      <c r="E3172">
        <v>2</v>
      </c>
      <c r="F3172" t="s">
        <v>18</v>
      </c>
      <c r="G3172" t="str">
        <f t="shared" si="49"/>
        <v>F100-2-2A</v>
      </c>
      <c r="H3172" t="s">
        <v>20</v>
      </c>
      <c r="I3172" t="s">
        <v>20</v>
      </c>
      <c r="J3172" t="s">
        <v>21</v>
      </c>
      <c r="M3172" s="7"/>
      <c r="AG3172" t="s">
        <v>729</v>
      </c>
    </row>
    <row r="3173" spans="1:35" x14ac:dyDescent="0.3">
      <c r="A3173" t="s">
        <v>906</v>
      </c>
      <c r="B3173" s="3">
        <v>41091</v>
      </c>
      <c r="C3173" s="1">
        <v>100</v>
      </c>
      <c r="D3173" s="1">
        <v>2</v>
      </c>
      <c r="E3173">
        <v>2</v>
      </c>
      <c r="F3173" t="s">
        <v>19</v>
      </c>
      <c r="G3173" t="str">
        <f t="shared" si="49"/>
        <v>F100-2-2B</v>
      </c>
      <c r="H3173" t="s">
        <v>20</v>
      </c>
      <c r="I3173" t="s">
        <v>20</v>
      </c>
      <c r="M3173" s="7"/>
      <c r="AG3173" t="s">
        <v>729</v>
      </c>
    </row>
    <row r="3174" spans="1:35" x14ac:dyDescent="0.3">
      <c r="A3174" t="s">
        <v>906</v>
      </c>
      <c r="B3174" s="3">
        <v>41091</v>
      </c>
      <c r="C3174" s="1">
        <v>100</v>
      </c>
      <c r="D3174" s="1">
        <v>2</v>
      </c>
      <c r="E3174">
        <v>3</v>
      </c>
      <c r="F3174" t="s">
        <v>18</v>
      </c>
      <c r="G3174" t="str">
        <f t="shared" si="49"/>
        <v>F100-2-3A</v>
      </c>
      <c r="H3174" t="s">
        <v>20</v>
      </c>
      <c r="I3174" t="s">
        <v>20</v>
      </c>
      <c r="M3174" s="7"/>
      <c r="AG3174" t="s">
        <v>729</v>
      </c>
    </row>
    <row r="3175" spans="1:35" x14ac:dyDescent="0.3">
      <c r="A3175" t="s">
        <v>906</v>
      </c>
      <c r="B3175" s="3">
        <v>41091</v>
      </c>
      <c r="C3175" s="1">
        <v>100</v>
      </c>
      <c r="D3175" s="1">
        <v>2</v>
      </c>
      <c r="E3175">
        <v>3</v>
      </c>
      <c r="F3175" t="s">
        <v>19</v>
      </c>
      <c r="G3175" t="str">
        <f t="shared" si="49"/>
        <v>F100-2-3B</v>
      </c>
      <c r="H3175" t="s">
        <v>20</v>
      </c>
      <c r="I3175" t="s">
        <v>20</v>
      </c>
      <c r="M3175" s="7"/>
      <c r="AG3175" t="s">
        <v>729</v>
      </c>
    </row>
    <row r="3176" spans="1:35" x14ac:dyDescent="0.3">
      <c r="A3176" t="s">
        <v>906</v>
      </c>
      <c r="B3176" s="3">
        <v>41091</v>
      </c>
      <c r="C3176" s="1">
        <v>100</v>
      </c>
      <c r="D3176" s="1">
        <v>2</v>
      </c>
      <c r="E3176">
        <v>4</v>
      </c>
      <c r="F3176" t="s">
        <v>18</v>
      </c>
      <c r="G3176" t="str">
        <f t="shared" si="49"/>
        <v>F100-2-4A</v>
      </c>
      <c r="H3176" t="s">
        <v>20</v>
      </c>
      <c r="I3176" t="s">
        <v>24</v>
      </c>
      <c r="M3176" s="7"/>
      <c r="AG3176" t="s">
        <v>729</v>
      </c>
    </row>
    <row r="3177" spans="1:35" x14ac:dyDescent="0.3">
      <c r="A3177" t="s">
        <v>906</v>
      </c>
      <c r="B3177" s="3">
        <v>41091</v>
      </c>
      <c r="C3177" s="1">
        <v>100</v>
      </c>
      <c r="D3177" s="1">
        <v>2</v>
      </c>
      <c r="E3177">
        <v>4</v>
      </c>
      <c r="F3177" t="s">
        <v>19</v>
      </c>
      <c r="G3177" t="str">
        <f t="shared" si="49"/>
        <v>F100-2-4B</v>
      </c>
      <c r="H3177" t="s">
        <v>22</v>
      </c>
      <c r="I3177" t="s">
        <v>20</v>
      </c>
      <c r="M3177" s="7"/>
      <c r="AG3177" t="s">
        <v>729</v>
      </c>
    </row>
    <row r="3178" spans="1:35" x14ac:dyDescent="0.3">
      <c r="A3178" t="s">
        <v>906</v>
      </c>
      <c r="B3178" s="11">
        <v>41091</v>
      </c>
      <c r="C3178" s="5">
        <v>100</v>
      </c>
      <c r="D3178" s="5">
        <v>2</v>
      </c>
      <c r="E3178" s="6">
        <v>5</v>
      </c>
      <c r="F3178" s="6" t="s">
        <v>18</v>
      </c>
      <c r="G3178" t="str">
        <f t="shared" si="49"/>
        <v>F100-2-5A</v>
      </c>
      <c r="H3178" s="6" t="s">
        <v>22</v>
      </c>
      <c r="I3178" s="6" t="s">
        <v>23</v>
      </c>
      <c r="J3178" s="6"/>
      <c r="K3178" s="6" t="s">
        <v>30</v>
      </c>
      <c r="L3178" s="6" t="s">
        <v>71</v>
      </c>
      <c r="M3178" s="8" t="s">
        <v>367</v>
      </c>
      <c r="N3178" s="6"/>
      <c r="O3178" s="6"/>
      <c r="P3178" s="6"/>
      <c r="Q3178" s="6"/>
      <c r="R3178" s="6"/>
      <c r="S3178" s="6"/>
      <c r="T3178" s="6"/>
      <c r="U3178" s="6"/>
      <c r="V3178" s="6"/>
      <c r="W3178" s="6"/>
      <c r="X3178" s="6"/>
      <c r="Y3178" s="6"/>
      <c r="Z3178" s="6"/>
      <c r="AA3178" s="6"/>
      <c r="AB3178" s="6"/>
      <c r="AC3178" s="6"/>
      <c r="AD3178" s="6"/>
      <c r="AE3178" s="6"/>
      <c r="AF3178" s="6" t="s">
        <v>663</v>
      </c>
      <c r="AG3178" s="6" t="s">
        <v>729</v>
      </c>
      <c r="AH3178" s="6"/>
      <c r="AI3178" s="6"/>
    </row>
    <row r="3179" spans="1:35" x14ac:dyDescent="0.3">
      <c r="A3179" t="s">
        <v>906</v>
      </c>
      <c r="B3179" s="3">
        <v>41091</v>
      </c>
      <c r="C3179" s="1">
        <v>100</v>
      </c>
      <c r="D3179" s="1">
        <v>2</v>
      </c>
      <c r="E3179">
        <v>5</v>
      </c>
      <c r="F3179" t="s">
        <v>19</v>
      </c>
      <c r="G3179" t="str">
        <f t="shared" si="49"/>
        <v>F100-2-5B</v>
      </c>
      <c r="H3179" t="s">
        <v>20</v>
      </c>
      <c r="I3179" t="s">
        <v>20</v>
      </c>
      <c r="M3179" s="7"/>
      <c r="AG3179" t="s">
        <v>729</v>
      </c>
    </row>
    <row r="3180" spans="1:35" x14ac:dyDescent="0.3">
      <c r="A3180" t="s">
        <v>906</v>
      </c>
      <c r="B3180" s="3">
        <v>41091</v>
      </c>
      <c r="C3180" s="1">
        <v>100</v>
      </c>
      <c r="D3180" s="1">
        <v>2</v>
      </c>
      <c r="E3180">
        <v>6</v>
      </c>
      <c r="F3180" t="s">
        <v>18</v>
      </c>
      <c r="G3180" t="str">
        <f t="shared" si="49"/>
        <v>F100-2-6A</v>
      </c>
      <c r="H3180" t="s">
        <v>22</v>
      </c>
      <c r="I3180" t="s">
        <v>23</v>
      </c>
      <c r="K3180" t="s">
        <v>93</v>
      </c>
      <c r="L3180" t="s">
        <v>26</v>
      </c>
      <c r="M3180" s="7" t="s">
        <v>743</v>
      </c>
      <c r="N3180" t="s">
        <v>27</v>
      </c>
      <c r="O3180" t="s">
        <v>29</v>
      </c>
      <c r="P3180" t="s">
        <v>744</v>
      </c>
      <c r="Q3180">
        <v>29.8</v>
      </c>
      <c r="T3180">
        <v>136.80000000000001</v>
      </c>
      <c r="U3180">
        <v>95.4</v>
      </c>
      <c r="V3180">
        <v>25.6</v>
      </c>
      <c r="W3180">
        <v>13</v>
      </c>
      <c r="X3180">
        <v>37</v>
      </c>
      <c r="Y3180">
        <v>146</v>
      </c>
      <c r="Z3180">
        <v>109</v>
      </c>
      <c r="AF3180" t="s">
        <v>663</v>
      </c>
      <c r="AG3180" t="s">
        <v>729</v>
      </c>
      <c r="AH3180" t="s">
        <v>745</v>
      </c>
    </row>
    <row r="3181" spans="1:35" x14ac:dyDescent="0.3">
      <c r="A3181" t="s">
        <v>906</v>
      </c>
      <c r="B3181" s="3">
        <v>41091</v>
      </c>
      <c r="C3181" s="1">
        <v>100</v>
      </c>
      <c r="D3181" s="1">
        <v>2</v>
      </c>
      <c r="E3181">
        <v>6</v>
      </c>
      <c r="F3181" t="s">
        <v>19</v>
      </c>
      <c r="G3181" t="str">
        <f t="shared" si="49"/>
        <v>F100-2-6B</v>
      </c>
      <c r="H3181" t="s">
        <v>20</v>
      </c>
      <c r="I3181" t="s">
        <v>20</v>
      </c>
      <c r="J3181" t="s">
        <v>21</v>
      </c>
      <c r="M3181" s="7"/>
      <c r="AG3181" t="s">
        <v>729</v>
      </c>
    </row>
    <row r="3182" spans="1:35" x14ac:dyDescent="0.3">
      <c r="A3182" t="s">
        <v>906</v>
      </c>
      <c r="B3182" s="3">
        <v>41091</v>
      </c>
      <c r="C3182" s="1">
        <v>100</v>
      </c>
      <c r="D3182" s="1">
        <v>2</v>
      </c>
      <c r="E3182">
        <v>7</v>
      </c>
      <c r="F3182" t="s">
        <v>18</v>
      </c>
      <c r="G3182" t="str">
        <f t="shared" si="49"/>
        <v>F100-2-7A</v>
      </c>
      <c r="H3182" t="s">
        <v>20</v>
      </c>
      <c r="I3182" t="s">
        <v>20</v>
      </c>
      <c r="J3182" t="s">
        <v>21</v>
      </c>
      <c r="M3182" s="7"/>
      <c r="AG3182" t="s">
        <v>729</v>
      </c>
    </row>
    <row r="3183" spans="1:35" x14ac:dyDescent="0.3">
      <c r="A3183" t="s">
        <v>906</v>
      </c>
      <c r="B3183" s="3">
        <v>41091</v>
      </c>
      <c r="C3183" s="1">
        <v>100</v>
      </c>
      <c r="D3183" s="1">
        <v>2</v>
      </c>
      <c r="E3183">
        <v>7</v>
      </c>
      <c r="F3183" t="s">
        <v>19</v>
      </c>
      <c r="G3183" t="str">
        <f t="shared" si="49"/>
        <v>F100-2-7B</v>
      </c>
      <c r="H3183" t="s">
        <v>20</v>
      </c>
      <c r="I3183" t="s">
        <v>20</v>
      </c>
      <c r="J3183" t="s">
        <v>21</v>
      </c>
      <c r="M3183" s="7"/>
      <c r="AG3183" t="s">
        <v>729</v>
      </c>
    </row>
    <row r="3184" spans="1:35" x14ac:dyDescent="0.3">
      <c r="A3184" t="s">
        <v>906</v>
      </c>
      <c r="B3184" s="3">
        <v>41091</v>
      </c>
      <c r="C3184" s="1">
        <v>100</v>
      </c>
      <c r="D3184" s="1">
        <v>2</v>
      </c>
      <c r="E3184">
        <v>8</v>
      </c>
      <c r="F3184" t="s">
        <v>18</v>
      </c>
      <c r="G3184" t="str">
        <f t="shared" si="49"/>
        <v>F100-2-8A</v>
      </c>
      <c r="H3184" t="s">
        <v>20</v>
      </c>
      <c r="I3184" t="s">
        <v>20</v>
      </c>
      <c r="M3184" s="7"/>
      <c r="AG3184" t="s">
        <v>729</v>
      </c>
    </row>
    <row r="3185" spans="1:35" x14ac:dyDescent="0.3">
      <c r="A3185" t="s">
        <v>906</v>
      </c>
      <c r="B3185" s="11">
        <v>41091</v>
      </c>
      <c r="C3185" s="5">
        <v>100</v>
      </c>
      <c r="D3185" s="5">
        <v>2</v>
      </c>
      <c r="E3185" s="6">
        <v>8</v>
      </c>
      <c r="F3185" s="6" t="s">
        <v>19</v>
      </c>
      <c r="G3185" t="str">
        <f t="shared" si="49"/>
        <v>F100-2-8B</v>
      </c>
      <c r="H3185" s="6" t="s">
        <v>22</v>
      </c>
      <c r="I3185" s="6" t="s">
        <v>23</v>
      </c>
      <c r="J3185" s="6"/>
      <c r="K3185" s="6" t="s">
        <v>90</v>
      </c>
      <c r="L3185" s="6" t="s">
        <v>71</v>
      </c>
      <c r="M3185" s="8" t="s">
        <v>680</v>
      </c>
      <c r="N3185" s="6"/>
      <c r="O3185" s="6"/>
      <c r="P3185" s="6"/>
      <c r="Q3185" s="6"/>
      <c r="R3185" s="6"/>
      <c r="S3185" s="6"/>
      <c r="T3185" s="6"/>
      <c r="U3185" s="6"/>
      <c r="V3185" s="6"/>
      <c r="W3185" s="6"/>
      <c r="X3185" s="6"/>
      <c r="Y3185" s="6"/>
      <c r="Z3185" s="6"/>
      <c r="AA3185" s="6"/>
      <c r="AB3185" s="6"/>
      <c r="AC3185" s="6"/>
      <c r="AD3185" s="6"/>
      <c r="AE3185" s="6"/>
      <c r="AF3185" s="6" t="s">
        <v>663</v>
      </c>
      <c r="AG3185" s="6" t="s">
        <v>729</v>
      </c>
      <c r="AH3185" s="6" t="s">
        <v>746</v>
      </c>
      <c r="AI3185" s="6"/>
    </row>
    <row r="3186" spans="1:35" x14ac:dyDescent="0.3">
      <c r="A3186" t="s">
        <v>906</v>
      </c>
      <c r="B3186" s="11">
        <v>41091</v>
      </c>
      <c r="C3186" s="5">
        <v>100</v>
      </c>
      <c r="D3186" s="5">
        <v>2</v>
      </c>
      <c r="E3186" s="6">
        <v>9</v>
      </c>
      <c r="F3186" s="6" t="s">
        <v>18</v>
      </c>
      <c r="G3186" t="str">
        <f t="shared" si="49"/>
        <v>F100-2-9A</v>
      </c>
      <c r="H3186" s="6" t="s">
        <v>22</v>
      </c>
      <c r="I3186" s="6" t="s">
        <v>23</v>
      </c>
      <c r="J3186" s="6"/>
      <c r="K3186" s="6" t="s">
        <v>25</v>
      </c>
      <c r="L3186" s="6" t="s">
        <v>26</v>
      </c>
      <c r="M3186" s="8" t="s">
        <v>747</v>
      </c>
      <c r="N3186" s="6" t="s">
        <v>27</v>
      </c>
      <c r="O3186" s="6" t="s">
        <v>28</v>
      </c>
      <c r="P3186" s="6"/>
      <c r="Q3186" s="6">
        <v>45</v>
      </c>
      <c r="R3186" s="6">
        <v>21</v>
      </c>
      <c r="S3186" s="6">
        <v>21.1</v>
      </c>
      <c r="T3186" s="6"/>
      <c r="U3186" s="6"/>
      <c r="V3186" s="6"/>
      <c r="W3186" s="6">
        <v>5</v>
      </c>
      <c r="X3186" s="6">
        <v>37</v>
      </c>
      <c r="Y3186" s="6">
        <v>288</v>
      </c>
      <c r="Z3186" s="6">
        <v>251</v>
      </c>
      <c r="AA3186" s="6"/>
      <c r="AB3186" s="6"/>
      <c r="AC3186" s="6">
        <v>784</v>
      </c>
      <c r="AD3186" s="6"/>
      <c r="AE3186" s="6" t="s">
        <v>71</v>
      </c>
      <c r="AF3186" s="6" t="s">
        <v>663</v>
      </c>
      <c r="AG3186" s="6" t="s">
        <v>729</v>
      </c>
      <c r="AH3186" s="6" t="s">
        <v>748</v>
      </c>
      <c r="AI3186" s="6"/>
    </row>
    <row r="3187" spans="1:35" x14ac:dyDescent="0.3">
      <c r="A3187" t="s">
        <v>906</v>
      </c>
      <c r="B3187" s="3">
        <v>41091</v>
      </c>
      <c r="C3187" s="1">
        <v>100</v>
      </c>
      <c r="D3187" s="1">
        <v>2</v>
      </c>
      <c r="E3187">
        <v>9</v>
      </c>
      <c r="F3187" t="s">
        <v>19</v>
      </c>
      <c r="G3187" t="str">
        <f t="shared" si="49"/>
        <v>F100-2-9B</v>
      </c>
      <c r="H3187" t="s">
        <v>20</v>
      </c>
      <c r="I3187" t="s">
        <v>20</v>
      </c>
      <c r="M3187" s="7"/>
      <c r="AG3187" t="s">
        <v>729</v>
      </c>
    </row>
    <row r="3188" spans="1:35" x14ac:dyDescent="0.3">
      <c r="A3188" t="s">
        <v>906</v>
      </c>
      <c r="B3188" s="3">
        <v>41091</v>
      </c>
      <c r="C3188" s="1">
        <v>100</v>
      </c>
      <c r="D3188" s="1">
        <v>2</v>
      </c>
      <c r="E3188">
        <v>10</v>
      </c>
      <c r="F3188" t="s">
        <v>18</v>
      </c>
      <c r="G3188" t="str">
        <f t="shared" si="49"/>
        <v>F100-2-10A</v>
      </c>
      <c r="H3188" t="s">
        <v>20</v>
      </c>
      <c r="I3188" t="s">
        <v>20</v>
      </c>
      <c r="J3188" t="s">
        <v>21</v>
      </c>
      <c r="M3188" s="7"/>
      <c r="AG3188" t="s">
        <v>729</v>
      </c>
    </row>
    <row r="3189" spans="1:35" x14ac:dyDescent="0.3">
      <c r="A3189" t="s">
        <v>906</v>
      </c>
      <c r="B3189" s="3">
        <v>41091</v>
      </c>
      <c r="C3189" s="1">
        <v>100</v>
      </c>
      <c r="D3189" s="1">
        <v>2</v>
      </c>
      <c r="E3189">
        <v>10</v>
      </c>
      <c r="F3189" t="s">
        <v>19</v>
      </c>
      <c r="G3189" t="str">
        <f t="shared" si="49"/>
        <v>F100-2-10B</v>
      </c>
      <c r="H3189" t="s">
        <v>20</v>
      </c>
      <c r="I3189" t="s">
        <v>20</v>
      </c>
      <c r="J3189" t="s">
        <v>21</v>
      </c>
      <c r="M3189" s="7"/>
      <c r="AG3189" t="s">
        <v>729</v>
      </c>
    </row>
    <row r="3190" spans="1:35" x14ac:dyDescent="0.3">
      <c r="A3190" t="s">
        <v>906</v>
      </c>
      <c r="B3190" s="3">
        <v>41091</v>
      </c>
      <c r="C3190" s="1">
        <v>100</v>
      </c>
      <c r="D3190" s="1">
        <v>2</v>
      </c>
      <c r="E3190">
        <v>11</v>
      </c>
      <c r="F3190" t="s">
        <v>18</v>
      </c>
      <c r="G3190" t="str">
        <f t="shared" si="49"/>
        <v>F100-2-11A</v>
      </c>
      <c r="H3190" t="s">
        <v>22</v>
      </c>
      <c r="I3190" t="s">
        <v>20</v>
      </c>
      <c r="J3190" t="s">
        <v>21</v>
      </c>
      <c r="M3190" s="7"/>
      <c r="AG3190" t="s">
        <v>729</v>
      </c>
    </row>
    <row r="3191" spans="1:35" x14ac:dyDescent="0.3">
      <c r="A3191" t="s">
        <v>906</v>
      </c>
      <c r="B3191" s="3">
        <v>41091</v>
      </c>
      <c r="C3191" s="1">
        <v>100</v>
      </c>
      <c r="D3191" s="1">
        <v>2</v>
      </c>
      <c r="E3191">
        <v>11</v>
      </c>
      <c r="F3191" t="s">
        <v>19</v>
      </c>
      <c r="G3191" t="str">
        <f t="shared" si="49"/>
        <v>F100-2-11B</v>
      </c>
      <c r="H3191" t="s">
        <v>20</v>
      </c>
      <c r="I3191" t="s">
        <v>20</v>
      </c>
      <c r="M3191" s="7"/>
      <c r="AG3191" t="s">
        <v>729</v>
      </c>
    </row>
    <row r="3192" spans="1:35" x14ac:dyDescent="0.3">
      <c r="A3192" t="s">
        <v>906</v>
      </c>
      <c r="B3192" s="3">
        <v>41091</v>
      </c>
      <c r="C3192" s="1">
        <v>100</v>
      </c>
      <c r="D3192" s="1">
        <v>2</v>
      </c>
      <c r="E3192">
        <v>12</v>
      </c>
      <c r="F3192" t="s">
        <v>18</v>
      </c>
      <c r="G3192" t="str">
        <f t="shared" si="49"/>
        <v>F100-2-12A</v>
      </c>
      <c r="H3192" t="s">
        <v>722</v>
      </c>
      <c r="I3192" t="s">
        <v>23</v>
      </c>
      <c r="M3192" s="7"/>
      <c r="AG3192" t="s">
        <v>729</v>
      </c>
    </row>
    <row r="3193" spans="1:35" x14ac:dyDescent="0.3">
      <c r="A3193" t="s">
        <v>906</v>
      </c>
      <c r="B3193" s="3">
        <v>41091</v>
      </c>
      <c r="C3193" s="1">
        <v>100</v>
      </c>
      <c r="D3193" s="1">
        <v>2</v>
      </c>
      <c r="E3193">
        <v>12</v>
      </c>
      <c r="F3193" t="s">
        <v>19</v>
      </c>
      <c r="G3193" t="str">
        <f t="shared" si="49"/>
        <v>F100-2-12B</v>
      </c>
      <c r="H3193" t="s">
        <v>20</v>
      </c>
      <c r="I3193" t="s">
        <v>20</v>
      </c>
      <c r="M3193" s="7"/>
      <c r="AG3193" t="s">
        <v>729</v>
      </c>
    </row>
    <row r="3194" spans="1:35" x14ac:dyDescent="0.3">
      <c r="A3194" t="s">
        <v>906</v>
      </c>
      <c r="B3194" s="3">
        <v>41091</v>
      </c>
      <c r="C3194" s="1">
        <v>100</v>
      </c>
      <c r="D3194" s="1">
        <v>2</v>
      </c>
      <c r="E3194">
        <v>13</v>
      </c>
      <c r="F3194" t="s">
        <v>18</v>
      </c>
      <c r="G3194" t="str">
        <f t="shared" si="49"/>
        <v>F100-2-13A</v>
      </c>
      <c r="H3194" t="s">
        <v>20</v>
      </c>
      <c r="I3194" t="s">
        <v>20</v>
      </c>
      <c r="M3194" s="7"/>
      <c r="AG3194" t="s">
        <v>729</v>
      </c>
    </row>
    <row r="3195" spans="1:35" x14ac:dyDescent="0.3">
      <c r="A3195" t="s">
        <v>906</v>
      </c>
      <c r="B3195" s="3">
        <v>41091</v>
      </c>
      <c r="C3195" s="1">
        <v>100</v>
      </c>
      <c r="D3195" s="1">
        <v>2</v>
      </c>
      <c r="E3195">
        <v>13</v>
      </c>
      <c r="F3195" t="s">
        <v>19</v>
      </c>
      <c r="G3195" t="str">
        <f t="shared" si="49"/>
        <v>F100-2-13B</v>
      </c>
      <c r="H3195" t="s">
        <v>20</v>
      </c>
      <c r="I3195" t="s">
        <v>20</v>
      </c>
      <c r="M3195" s="7"/>
      <c r="AG3195" t="s">
        <v>729</v>
      </c>
    </row>
    <row r="3196" spans="1:35" x14ac:dyDescent="0.3">
      <c r="A3196" t="s">
        <v>906</v>
      </c>
      <c r="B3196" s="3">
        <v>41091</v>
      </c>
      <c r="C3196" s="1">
        <v>100</v>
      </c>
      <c r="D3196" s="1">
        <v>2</v>
      </c>
      <c r="E3196">
        <v>14</v>
      </c>
      <c r="F3196" t="s">
        <v>18</v>
      </c>
      <c r="G3196" t="str">
        <f t="shared" si="49"/>
        <v>F100-2-14A</v>
      </c>
      <c r="H3196" t="s">
        <v>20</v>
      </c>
      <c r="I3196" t="s">
        <v>20</v>
      </c>
      <c r="J3196" t="s">
        <v>21</v>
      </c>
      <c r="M3196" s="7"/>
      <c r="AG3196" t="s">
        <v>729</v>
      </c>
    </row>
    <row r="3197" spans="1:35" x14ac:dyDescent="0.3">
      <c r="A3197" t="s">
        <v>906</v>
      </c>
      <c r="B3197" s="11">
        <v>41091</v>
      </c>
      <c r="C3197" s="5">
        <v>100</v>
      </c>
      <c r="D3197" s="5">
        <v>2</v>
      </c>
      <c r="E3197" s="6">
        <v>14</v>
      </c>
      <c r="F3197" s="6" t="s">
        <v>19</v>
      </c>
      <c r="G3197" t="str">
        <f t="shared" si="49"/>
        <v>F100-2-14B</v>
      </c>
      <c r="H3197" s="6" t="s">
        <v>20</v>
      </c>
      <c r="I3197" s="6" t="s">
        <v>20</v>
      </c>
      <c r="J3197" s="6" t="s">
        <v>21</v>
      </c>
      <c r="K3197" s="6" t="s">
        <v>337</v>
      </c>
      <c r="L3197" s="6" t="s">
        <v>26</v>
      </c>
      <c r="M3197" s="8" t="s">
        <v>749</v>
      </c>
      <c r="N3197" s="6" t="s">
        <v>27</v>
      </c>
      <c r="O3197" s="6" t="s">
        <v>29</v>
      </c>
      <c r="P3197" s="6" t="s">
        <v>750</v>
      </c>
      <c r="Q3197" s="6">
        <v>36.4</v>
      </c>
      <c r="R3197" s="6"/>
      <c r="S3197" s="6"/>
      <c r="T3197" s="6">
        <v>130.5</v>
      </c>
      <c r="U3197" s="6">
        <v>156.9</v>
      </c>
      <c r="V3197" s="6">
        <v>24.5</v>
      </c>
      <c r="W3197" s="6">
        <v>3</v>
      </c>
      <c r="X3197" s="6">
        <v>37</v>
      </c>
      <c r="Y3197" s="6">
        <v>112</v>
      </c>
      <c r="Z3197" s="6">
        <v>75</v>
      </c>
      <c r="AA3197" s="6"/>
      <c r="AB3197" s="6"/>
      <c r="AC3197" s="6"/>
      <c r="AD3197" s="6"/>
      <c r="AE3197" s="6"/>
      <c r="AF3197" s="6" t="s">
        <v>663</v>
      </c>
      <c r="AG3197" s="6" t="s">
        <v>729</v>
      </c>
      <c r="AH3197" s="6"/>
      <c r="AI3197" s="6"/>
    </row>
    <row r="3198" spans="1:35" x14ac:dyDescent="0.3">
      <c r="A3198" t="s">
        <v>906</v>
      </c>
      <c r="B3198" s="3">
        <v>41091</v>
      </c>
      <c r="C3198" s="1">
        <v>100</v>
      </c>
      <c r="D3198" s="1">
        <v>2</v>
      </c>
      <c r="E3198">
        <v>15</v>
      </c>
      <c r="F3198" t="s">
        <v>18</v>
      </c>
      <c r="G3198" t="str">
        <f t="shared" si="49"/>
        <v>F100-2-15A</v>
      </c>
      <c r="H3198" t="s">
        <v>20</v>
      </c>
      <c r="I3198" t="s">
        <v>20</v>
      </c>
      <c r="M3198" s="7"/>
      <c r="AG3198" t="s">
        <v>729</v>
      </c>
    </row>
    <row r="3199" spans="1:35" x14ac:dyDescent="0.3">
      <c r="A3199" t="s">
        <v>906</v>
      </c>
      <c r="B3199" s="11">
        <v>41091</v>
      </c>
      <c r="C3199" s="5">
        <v>100</v>
      </c>
      <c r="D3199" s="5">
        <v>2</v>
      </c>
      <c r="E3199" s="6">
        <v>15</v>
      </c>
      <c r="F3199" s="6" t="s">
        <v>19</v>
      </c>
      <c r="G3199" t="str">
        <f t="shared" si="49"/>
        <v>F100-2-15B</v>
      </c>
      <c r="H3199" s="6" t="s">
        <v>22</v>
      </c>
      <c r="I3199" s="6" t="s">
        <v>23</v>
      </c>
      <c r="J3199" s="6"/>
      <c r="K3199" s="6" t="s">
        <v>25</v>
      </c>
      <c r="L3199" s="6" t="s">
        <v>71</v>
      </c>
      <c r="M3199" s="8" t="s">
        <v>374</v>
      </c>
      <c r="N3199" s="6"/>
      <c r="O3199" s="6"/>
      <c r="P3199" s="6"/>
      <c r="Q3199" s="6"/>
      <c r="R3199" s="6"/>
      <c r="S3199" s="6"/>
      <c r="T3199" s="6"/>
      <c r="U3199" s="6"/>
      <c r="V3199" s="6"/>
      <c r="W3199" s="6"/>
      <c r="X3199" s="6"/>
      <c r="Y3199" s="6"/>
      <c r="Z3199" s="6"/>
      <c r="AA3199" s="6"/>
      <c r="AB3199" s="6"/>
      <c r="AC3199" s="6"/>
      <c r="AD3199" s="6"/>
      <c r="AE3199" s="6" t="s">
        <v>71</v>
      </c>
      <c r="AF3199" s="6" t="s">
        <v>663</v>
      </c>
      <c r="AG3199" s="6" t="s">
        <v>729</v>
      </c>
      <c r="AH3199" s="6"/>
      <c r="AI3199" s="6"/>
    </row>
    <row r="3200" spans="1:35" x14ac:dyDescent="0.3">
      <c r="A3200" t="s">
        <v>906</v>
      </c>
      <c r="B3200" s="3">
        <v>41091</v>
      </c>
      <c r="C3200" s="1">
        <v>100</v>
      </c>
      <c r="D3200" s="1">
        <v>2</v>
      </c>
      <c r="E3200">
        <v>16</v>
      </c>
      <c r="F3200" t="s">
        <v>18</v>
      </c>
      <c r="G3200" t="str">
        <f t="shared" si="49"/>
        <v>F100-2-16A</v>
      </c>
      <c r="H3200" t="s">
        <v>20</v>
      </c>
      <c r="I3200" t="s">
        <v>20</v>
      </c>
      <c r="M3200" s="7"/>
      <c r="AG3200" t="s">
        <v>729</v>
      </c>
    </row>
    <row r="3201" spans="1:35" x14ac:dyDescent="0.3">
      <c r="A3201" t="s">
        <v>906</v>
      </c>
      <c r="B3201" s="3">
        <v>41091</v>
      </c>
      <c r="C3201" s="1">
        <v>100</v>
      </c>
      <c r="D3201" s="1">
        <v>2</v>
      </c>
      <c r="E3201">
        <v>16</v>
      </c>
      <c r="F3201" t="s">
        <v>19</v>
      </c>
      <c r="G3201" t="str">
        <f t="shared" si="49"/>
        <v>F100-2-16B</v>
      </c>
      <c r="H3201" t="s">
        <v>20</v>
      </c>
      <c r="I3201" t="s">
        <v>20</v>
      </c>
      <c r="M3201" s="7"/>
      <c r="AG3201" t="s">
        <v>729</v>
      </c>
    </row>
    <row r="3202" spans="1:35" x14ac:dyDescent="0.3">
      <c r="A3202" t="s">
        <v>906</v>
      </c>
      <c r="B3202" s="3">
        <v>41091</v>
      </c>
      <c r="C3202" s="1">
        <v>100</v>
      </c>
      <c r="D3202" s="1">
        <v>2</v>
      </c>
      <c r="E3202">
        <v>17</v>
      </c>
      <c r="F3202" t="s">
        <v>18</v>
      </c>
      <c r="G3202" t="str">
        <f t="shared" si="49"/>
        <v>F100-2-17A</v>
      </c>
      <c r="H3202" t="s">
        <v>22</v>
      </c>
      <c r="I3202" t="s">
        <v>20</v>
      </c>
      <c r="M3202" s="7"/>
      <c r="AG3202" t="s">
        <v>729</v>
      </c>
    </row>
    <row r="3203" spans="1:35" x14ac:dyDescent="0.3">
      <c r="A3203" t="s">
        <v>906</v>
      </c>
      <c r="B3203" s="11">
        <v>41091</v>
      </c>
      <c r="C3203" s="5">
        <v>100</v>
      </c>
      <c r="D3203" s="5">
        <v>2</v>
      </c>
      <c r="E3203" s="6">
        <v>17</v>
      </c>
      <c r="F3203" s="6" t="s">
        <v>19</v>
      </c>
      <c r="G3203" t="str">
        <f t="shared" ref="G3203:G3266" si="50">"F"&amp;C3203&amp;"-"&amp;D3203&amp;"-"&amp;E3203&amp;UPPER(F3203)</f>
        <v>F100-2-17B</v>
      </c>
      <c r="H3203" s="6" t="s">
        <v>22</v>
      </c>
      <c r="I3203" s="6" t="s">
        <v>23</v>
      </c>
      <c r="J3203" s="6"/>
      <c r="K3203" s="6" t="s">
        <v>35</v>
      </c>
      <c r="L3203" s="6" t="s">
        <v>26</v>
      </c>
      <c r="M3203" s="8" t="s">
        <v>751</v>
      </c>
      <c r="N3203" s="6" t="s">
        <v>27</v>
      </c>
      <c r="O3203" s="6" t="s">
        <v>29</v>
      </c>
      <c r="P3203" s="6" t="s">
        <v>744</v>
      </c>
      <c r="Q3203" s="6">
        <v>27.3</v>
      </c>
      <c r="R3203" s="6">
        <v>15.6</v>
      </c>
      <c r="S3203" s="6">
        <v>17.399999999999999</v>
      </c>
      <c r="T3203" s="6"/>
      <c r="U3203" s="6"/>
      <c r="V3203" s="6"/>
      <c r="W3203" s="6">
        <v>26</v>
      </c>
      <c r="X3203" s="6">
        <v>17</v>
      </c>
      <c r="Y3203" s="6">
        <v>69</v>
      </c>
      <c r="Z3203" s="6">
        <v>52</v>
      </c>
      <c r="AA3203" s="6"/>
      <c r="AB3203" s="6"/>
      <c r="AC3203" s="6">
        <v>785</v>
      </c>
      <c r="AD3203" s="6"/>
      <c r="AE3203" s="6" t="s">
        <v>71</v>
      </c>
      <c r="AF3203" s="6" t="s">
        <v>663</v>
      </c>
      <c r="AG3203" s="6" t="s">
        <v>729</v>
      </c>
      <c r="AH3203" s="6"/>
      <c r="AI3203" s="6"/>
    </row>
    <row r="3204" spans="1:35" x14ac:dyDescent="0.3">
      <c r="A3204" t="s">
        <v>906</v>
      </c>
      <c r="B3204" s="3">
        <v>41091</v>
      </c>
      <c r="C3204" s="1">
        <v>100</v>
      </c>
      <c r="D3204" s="1">
        <v>2</v>
      </c>
      <c r="E3204">
        <v>18</v>
      </c>
      <c r="F3204" t="s">
        <v>18</v>
      </c>
      <c r="G3204" t="str">
        <f t="shared" si="50"/>
        <v>F100-2-18A</v>
      </c>
      <c r="H3204" t="s">
        <v>20</v>
      </c>
      <c r="I3204" t="s">
        <v>20</v>
      </c>
      <c r="J3204" t="s">
        <v>21</v>
      </c>
      <c r="M3204" s="7"/>
      <c r="AG3204" t="s">
        <v>729</v>
      </c>
    </row>
    <row r="3205" spans="1:35" x14ac:dyDescent="0.3">
      <c r="A3205" t="s">
        <v>906</v>
      </c>
      <c r="B3205" s="3">
        <v>41091</v>
      </c>
      <c r="C3205" s="1">
        <v>100</v>
      </c>
      <c r="D3205" s="1">
        <v>2</v>
      </c>
      <c r="E3205">
        <v>18</v>
      </c>
      <c r="F3205" t="s">
        <v>19</v>
      </c>
      <c r="G3205" t="str">
        <f t="shared" si="50"/>
        <v>F100-2-18B</v>
      </c>
      <c r="H3205" t="s">
        <v>20</v>
      </c>
      <c r="I3205" t="s">
        <v>20</v>
      </c>
      <c r="M3205" s="7"/>
      <c r="AG3205" t="s">
        <v>729</v>
      </c>
    </row>
    <row r="3206" spans="1:35" x14ac:dyDescent="0.3">
      <c r="A3206" t="s">
        <v>906</v>
      </c>
      <c r="B3206" s="3">
        <v>41091</v>
      </c>
      <c r="C3206" s="1">
        <v>100</v>
      </c>
      <c r="D3206" s="1">
        <v>2</v>
      </c>
      <c r="E3206">
        <v>19</v>
      </c>
      <c r="F3206" t="s">
        <v>18</v>
      </c>
      <c r="G3206" t="str">
        <f t="shared" si="50"/>
        <v>F100-2-19A</v>
      </c>
      <c r="H3206" t="s">
        <v>22</v>
      </c>
      <c r="I3206" t="s">
        <v>20</v>
      </c>
      <c r="M3206" s="7"/>
      <c r="AG3206" t="s">
        <v>729</v>
      </c>
    </row>
    <row r="3207" spans="1:35" x14ac:dyDescent="0.3">
      <c r="A3207" t="s">
        <v>906</v>
      </c>
      <c r="B3207" s="3">
        <v>41091</v>
      </c>
      <c r="C3207" s="1">
        <v>100</v>
      </c>
      <c r="D3207" s="1">
        <v>2</v>
      </c>
      <c r="E3207">
        <v>19</v>
      </c>
      <c r="F3207" t="s">
        <v>19</v>
      </c>
      <c r="G3207" t="str">
        <f t="shared" si="50"/>
        <v>F100-2-19B</v>
      </c>
      <c r="H3207" t="s">
        <v>20</v>
      </c>
      <c r="I3207" t="s">
        <v>20</v>
      </c>
      <c r="M3207" s="7"/>
      <c r="AG3207" t="s">
        <v>729</v>
      </c>
    </row>
    <row r="3208" spans="1:35" x14ac:dyDescent="0.3">
      <c r="A3208" t="s">
        <v>906</v>
      </c>
      <c r="B3208" s="3">
        <v>41091</v>
      </c>
      <c r="C3208" s="1">
        <v>100</v>
      </c>
      <c r="D3208" s="1">
        <v>2</v>
      </c>
      <c r="E3208">
        <v>20</v>
      </c>
      <c r="F3208" t="s">
        <v>18</v>
      </c>
      <c r="G3208" t="str">
        <f t="shared" si="50"/>
        <v>F100-2-20A</v>
      </c>
      <c r="H3208" t="s">
        <v>22</v>
      </c>
      <c r="I3208" t="s">
        <v>24</v>
      </c>
      <c r="M3208" s="7"/>
      <c r="AG3208" t="s">
        <v>729</v>
      </c>
    </row>
    <row r="3209" spans="1:35" x14ac:dyDescent="0.3">
      <c r="A3209" t="s">
        <v>906</v>
      </c>
      <c r="B3209" s="3">
        <v>41091</v>
      </c>
      <c r="C3209" s="1">
        <v>100</v>
      </c>
      <c r="D3209" s="1">
        <v>2</v>
      </c>
      <c r="E3209">
        <v>20</v>
      </c>
      <c r="F3209" t="s">
        <v>19</v>
      </c>
      <c r="G3209" t="str">
        <f t="shared" si="50"/>
        <v>F100-2-20B</v>
      </c>
      <c r="H3209" t="s">
        <v>22</v>
      </c>
      <c r="I3209" t="s">
        <v>20</v>
      </c>
      <c r="J3209" t="s">
        <v>21</v>
      </c>
      <c r="M3209" s="7"/>
      <c r="AG3209" t="s">
        <v>729</v>
      </c>
    </row>
    <row r="3210" spans="1:35" x14ac:dyDescent="0.3">
      <c r="A3210" t="s">
        <v>906</v>
      </c>
      <c r="B3210" s="3">
        <v>41091</v>
      </c>
      <c r="C3210" s="1">
        <v>100</v>
      </c>
      <c r="D3210" s="1">
        <v>2</v>
      </c>
      <c r="E3210" s="4">
        <v>21</v>
      </c>
      <c r="F3210" t="s">
        <v>18</v>
      </c>
      <c r="G3210" t="str">
        <f t="shared" si="50"/>
        <v>F100-2-21A</v>
      </c>
      <c r="H3210" t="s">
        <v>20</v>
      </c>
      <c r="I3210" t="s">
        <v>20</v>
      </c>
      <c r="J3210" t="s">
        <v>21</v>
      </c>
      <c r="M3210" s="7"/>
      <c r="AG3210" t="s">
        <v>729</v>
      </c>
    </row>
    <row r="3211" spans="1:35" x14ac:dyDescent="0.3">
      <c r="A3211" t="s">
        <v>906</v>
      </c>
      <c r="B3211" s="3">
        <v>41091</v>
      </c>
      <c r="C3211" s="1">
        <v>100</v>
      </c>
      <c r="D3211" s="1">
        <v>2</v>
      </c>
      <c r="E3211">
        <v>21</v>
      </c>
      <c r="F3211" t="s">
        <v>19</v>
      </c>
      <c r="G3211" t="str">
        <f t="shared" si="50"/>
        <v>F100-2-21B</v>
      </c>
      <c r="H3211" t="s">
        <v>20</v>
      </c>
      <c r="I3211" t="s">
        <v>20</v>
      </c>
      <c r="J3211" t="s">
        <v>21</v>
      </c>
      <c r="M3211" s="7"/>
      <c r="AG3211" t="s">
        <v>729</v>
      </c>
    </row>
    <row r="3212" spans="1:35" x14ac:dyDescent="0.3">
      <c r="A3212" t="s">
        <v>906</v>
      </c>
      <c r="B3212" s="3">
        <v>41091</v>
      </c>
      <c r="C3212" s="1">
        <v>100</v>
      </c>
      <c r="D3212" s="1">
        <v>2</v>
      </c>
      <c r="E3212">
        <v>22</v>
      </c>
      <c r="F3212" t="s">
        <v>18</v>
      </c>
      <c r="G3212" t="str">
        <f t="shared" si="50"/>
        <v>F100-2-22A</v>
      </c>
      <c r="H3212" t="s">
        <v>22</v>
      </c>
      <c r="I3212" t="s">
        <v>20</v>
      </c>
      <c r="J3212" t="s">
        <v>21</v>
      </c>
      <c r="M3212" s="7"/>
      <c r="AG3212" t="s">
        <v>729</v>
      </c>
    </row>
    <row r="3213" spans="1:35" x14ac:dyDescent="0.3">
      <c r="A3213" t="s">
        <v>906</v>
      </c>
      <c r="B3213" s="3">
        <v>41091</v>
      </c>
      <c r="C3213" s="1">
        <v>100</v>
      </c>
      <c r="D3213" s="1">
        <v>2</v>
      </c>
      <c r="E3213">
        <v>22</v>
      </c>
      <c r="F3213" t="s">
        <v>19</v>
      </c>
      <c r="G3213" t="str">
        <f t="shared" si="50"/>
        <v>F100-2-22B</v>
      </c>
      <c r="H3213" t="s">
        <v>20</v>
      </c>
      <c r="I3213" t="s">
        <v>20</v>
      </c>
      <c r="J3213" t="s">
        <v>21</v>
      </c>
      <c r="M3213" s="7"/>
      <c r="AG3213" t="s">
        <v>729</v>
      </c>
    </row>
    <row r="3214" spans="1:35" x14ac:dyDescent="0.3">
      <c r="A3214" t="s">
        <v>906</v>
      </c>
      <c r="B3214" s="3">
        <v>41091</v>
      </c>
      <c r="C3214" s="1">
        <v>100</v>
      </c>
      <c r="D3214" s="1">
        <v>2</v>
      </c>
      <c r="E3214">
        <v>23</v>
      </c>
      <c r="F3214" t="s">
        <v>18</v>
      </c>
      <c r="G3214" t="str">
        <f t="shared" si="50"/>
        <v>F100-2-23A</v>
      </c>
      <c r="H3214" t="s">
        <v>22</v>
      </c>
      <c r="I3214" t="s">
        <v>20</v>
      </c>
      <c r="M3214" s="7"/>
      <c r="AG3214" t="s">
        <v>729</v>
      </c>
    </row>
    <row r="3215" spans="1:35" x14ac:dyDescent="0.3">
      <c r="A3215" t="s">
        <v>906</v>
      </c>
      <c r="B3215" s="3">
        <v>41091</v>
      </c>
      <c r="C3215" s="1">
        <v>100</v>
      </c>
      <c r="D3215" s="1">
        <v>2</v>
      </c>
      <c r="E3215">
        <v>23</v>
      </c>
      <c r="F3215" t="s">
        <v>19</v>
      </c>
      <c r="G3215" t="str">
        <f t="shared" si="50"/>
        <v>F100-2-23B</v>
      </c>
      <c r="H3215" t="s">
        <v>20</v>
      </c>
      <c r="I3215" t="s">
        <v>20</v>
      </c>
      <c r="M3215" s="7"/>
      <c r="AG3215" t="s">
        <v>729</v>
      </c>
    </row>
    <row r="3216" spans="1:35" x14ac:dyDescent="0.3">
      <c r="A3216" t="s">
        <v>906</v>
      </c>
      <c r="B3216" s="3">
        <v>41091</v>
      </c>
      <c r="C3216" s="1">
        <v>100</v>
      </c>
      <c r="D3216" s="1">
        <v>2</v>
      </c>
      <c r="E3216">
        <v>24</v>
      </c>
      <c r="F3216" t="s">
        <v>18</v>
      </c>
      <c r="G3216" t="str">
        <f t="shared" si="50"/>
        <v>F100-2-24A</v>
      </c>
      <c r="H3216" t="s">
        <v>22</v>
      </c>
      <c r="I3216" t="s">
        <v>23</v>
      </c>
      <c r="K3216" t="s">
        <v>93</v>
      </c>
      <c r="L3216" t="s">
        <v>26</v>
      </c>
      <c r="M3216" s="7" t="s">
        <v>752</v>
      </c>
      <c r="N3216" t="s">
        <v>27</v>
      </c>
      <c r="O3216" t="s">
        <v>28</v>
      </c>
      <c r="P3216" t="s">
        <v>697</v>
      </c>
      <c r="Q3216">
        <v>32.4</v>
      </c>
      <c r="T3216">
        <v>134</v>
      </c>
      <c r="U3216">
        <v>91.9</v>
      </c>
      <c r="V3216">
        <v>24.5</v>
      </c>
      <c r="W3216">
        <v>5</v>
      </c>
      <c r="X3216">
        <v>37</v>
      </c>
      <c r="Y3216">
        <v>128</v>
      </c>
      <c r="Z3216">
        <f>Y3216-X3216</f>
        <v>91</v>
      </c>
      <c r="AA3216" t="s">
        <v>753</v>
      </c>
      <c r="AF3216" t="s">
        <v>663</v>
      </c>
      <c r="AG3216" t="s">
        <v>729</v>
      </c>
      <c r="AH3216" t="s">
        <v>754</v>
      </c>
    </row>
    <row r="3217" spans="1:35" x14ac:dyDescent="0.3">
      <c r="A3217" t="s">
        <v>906</v>
      </c>
      <c r="B3217" s="3">
        <v>41091</v>
      </c>
      <c r="C3217" s="1">
        <v>100</v>
      </c>
      <c r="D3217" s="1">
        <v>2</v>
      </c>
      <c r="E3217">
        <v>24</v>
      </c>
      <c r="F3217" t="s">
        <v>19</v>
      </c>
      <c r="G3217" t="str">
        <f t="shared" si="50"/>
        <v>F100-2-24B</v>
      </c>
      <c r="H3217" t="s">
        <v>22</v>
      </c>
      <c r="I3217" t="s">
        <v>20</v>
      </c>
      <c r="J3217" t="s">
        <v>21</v>
      </c>
      <c r="M3217" s="7"/>
      <c r="AG3217" t="s">
        <v>729</v>
      </c>
    </row>
    <row r="3218" spans="1:35" x14ac:dyDescent="0.3">
      <c r="A3218" t="s">
        <v>906</v>
      </c>
      <c r="B3218" s="3">
        <v>41091</v>
      </c>
      <c r="C3218" s="1">
        <v>100</v>
      </c>
      <c r="D3218" s="1">
        <v>2</v>
      </c>
      <c r="E3218">
        <v>25</v>
      </c>
      <c r="F3218" t="s">
        <v>18</v>
      </c>
      <c r="G3218" t="str">
        <f t="shared" si="50"/>
        <v>F100-2-25A</v>
      </c>
      <c r="H3218" t="s">
        <v>20</v>
      </c>
      <c r="I3218" t="s">
        <v>20</v>
      </c>
      <c r="J3218" t="s">
        <v>21</v>
      </c>
      <c r="M3218" s="7"/>
      <c r="AG3218" t="s">
        <v>729</v>
      </c>
    </row>
    <row r="3219" spans="1:35" x14ac:dyDescent="0.3">
      <c r="A3219" t="s">
        <v>906</v>
      </c>
      <c r="B3219" s="3">
        <v>41091</v>
      </c>
      <c r="C3219" s="1">
        <v>100</v>
      </c>
      <c r="D3219" s="1">
        <v>2</v>
      </c>
      <c r="E3219">
        <v>25</v>
      </c>
      <c r="F3219" t="s">
        <v>19</v>
      </c>
      <c r="G3219" t="str">
        <f t="shared" si="50"/>
        <v>F100-2-25B</v>
      </c>
      <c r="H3219" t="s">
        <v>22</v>
      </c>
      <c r="I3219" t="s">
        <v>20</v>
      </c>
      <c r="M3219" s="7"/>
      <c r="AG3219" t="s">
        <v>729</v>
      </c>
    </row>
    <row r="3220" spans="1:35" x14ac:dyDescent="0.3">
      <c r="A3220" t="s">
        <v>906</v>
      </c>
      <c r="B3220" s="3">
        <v>41091</v>
      </c>
      <c r="C3220" s="1">
        <v>100</v>
      </c>
      <c r="D3220" s="1">
        <v>2</v>
      </c>
      <c r="E3220">
        <v>26</v>
      </c>
      <c r="F3220" t="s">
        <v>18</v>
      </c>
      <c r="G3220" t="str">
        <f t="shared" si="50"/>
        <v>F100-2-26A</v>
      </c>
      <c r="H3220" t="s">
        <v>20</v>
      </c>
      <c r="I3220" t="s">
        <v>20</v>
      </c>
      <c r="J3220" t="s">
        <v>21</v>
      </c>
      <c r="M3220" s="7"/>
      <c r="AG3220" t="s">
        <v>729</v>
      </c>
    </row>
    <row r="3221" spans="1:35" x14ac:dyDescent="0.3">
      <c r="A3221" t="s">
        <v>906</v>
      </c>
      <c r="B3221" s="3">
        <v>41091</v>
      </c>
      <c r="C3221" s="1">
        <v>100</v>
      </c>
      <c r="D3221" s="1">
        <v>2</v>
      </c>
      <c r="E3221">
        <v>26</v>
      </c>
      <c r="F3221" t="s">
        <v>19</v>
      </c>
      <c r="G3221" t="str">
        <f t="shared" si="50"/>
        <v>F100-2-26B</v>
      </c>
      <c r="H3221" t="s">
        <v>20</v>
      </c>
      <c r="I3221" t="s">
        <v>20</v>
      </c>
      <c r="M3221" s="7"/>
      <c r="AG3221" t="s">
        <v>729</v>
      </c>
    </row>
    <row r="3222" spans="1:35" x14ac:dyDescent="0.3">
      <c r="A3222" t="s">
        <v>906</v>
      </c>
      <c r="B3222" s="3">
        <v>41091</v>
      </c>
      <c r="C3222" s="1">
        <v>100</v>
      </c>
      <c r="D3222" s="1">
        <v>2</v>
      </c>
      <c r="E3222">
        <v>27</v>
      </c>
      <c r="F3222" t="s">
        <v>18</v>
      </c>
      <c r="G3222" t="str">
        <f t="shared" si="50"/>
        <v>F100-2-27A</v>
      </c>
      <c r="H3222" t="s">
        <v>20</v>
      </c>
      <c r="I3222" t="s">
        <v>20</v>
      </c>
      <c r="M3222" s="7"/>
      <c r="AG3222" t="s">
        <v>729</v>
      </c>
    </row>
    <row r="3223" spans="1:35" x14ac:dyDescent="0.3">
      <c r="A3223" t="s">
        <v>906</v>
      </c>
      <c r="B3223" s="11">
        <v>41091</v>
      </c>
      <c r="C3223" s="5">
        <v>100</v>
      </c>
      <c r="D3223" s="5">
        <v>2</v>
      </c>
      <c r="E3223" s="6">
        <v>27</v>
      </c>
      <c r="F3223" s="6" t="s">
        <v>19</v>
      </c>
      <c r="G3223" t="str">
        <f t="shared" si="50"/>
        <v>F100-2-27B</v>
      </c>
      <c r="H3223" s="6" t="s">
        <v>22</v>
      </c>
      <c r="I3223" s="6" t="s">
        <v>23</v>
      </c>
      <c r="J3223" s="6"/>
      <c r="K3223" s="6" t="s">
        <v>30</v>
      </c>
      <c r="L3223" s="6" t="s">
        <v>71</v>
      </c>
      <c r="M3223" s="8" t="s">
        <v>403</v>
      </c>
      <c r="N3223" s="6"/>
      <c r="O3223" s="6"/>
      <c r="P3223" s="6"/>
      <c r="Q3223" s="6"/>
      <c r="R3223" s="6"/>
      <c r="S3223" s="6"/>
      <c r="T3223" s="6"/>
      <c r="U3223" s="6"/>
      <c r="V3223" s="6"/>
      <c r="W3223" s="6"/>
      <c r="X3223" s="6"/>
      <c r="Y3223" s="6"/>
      <c r="Z3223" s="6"/>
      <c r="AA3223" s="6"/>
      <c r="AB3223" s="6"/>
      <c r="AC3223" s="6"/>
      <c r="AD3223" s="6"/>
      <c r="AE3223" s="6"/>
      <c r="AF3223" s="6" t="s">
        <v>663</v>
      </c>
      <c r="AG3223" s="6" t="s">
        <v>729</v>
      </c>
      <c r="AH3223" s="6"/>
      <c r="AI3223" s="6"/>
    </row>
    <row r="3224" spans="1:35" x14ac:dyDescent="0.3">
      <c r="A3224" t="s">
        <v>906</v>
      </c>
      <c r="B3224" s="3">
        <v>41091</v>
      </c>
      <c r="C3224" s="1">
        <v>100</v>
      </c>
      <c r="D3224" s="1">
        <v>2</v>
      </c>
      <c r="E3224">
        <v>28</v>
      </c>
      <c r="F3224" t="s">
        <v>18</v>
      </c>
      <c r="G3224" t="str">
        <f t="shared" si="50"/>
        <v>F100-2-28A</v>
      </c>
      <c r="H3224" t="s">
        <v>20</v>
      </c>
      <c r="I3224" t="s">
        <v>20</v>
      </c>
      <c r="M3224" s="7"/>
      <c r="AG3224" t="s">
        <v>729</v>
      </c>
    </row>
    <row r="3225" spans="1:35" x14ac:dyDescent="0.3">
      <c r="A3225" t="s">
        <v>906</v>
      </c>
      <c r="B3225" s="3">
        <v>41091</v>
      </c>
      <c r="C3225" s="1">
        <v>100</v>
      </c>
      <c r="D3225" s="1">
        <v>2</v>
      </c>
      <c r="E3225" s="6">
        <v>28</v>
      </c>
      <c r="F3225" s="6" t="s">
        <v>19</v>
      </c>
      <c r="G3225" t="str">
        <f t="shared" si="50"/>
        <v>F100-2-28B</v>
      </c>
      <c r="H3225" t="s">
        <v>20</v>
      </c>
      <c r="I3225" t="s">
        <v>20</v>
      </c>
      <c r="M3225" s="7"/>
      <c r="AG3225" t="s">
        <v>729</v>
      </c>
    </row>
    <row r="3226" spans="1:35" x14ac:dyDescent="0.3">
      <c r="A3226" t="s">
        <v>906</v>
      </c>
      <c r="B3226" s="3">
        <v>41091</v>
      </c>
      <c r="C3226" s="1">
        <v>100</v>
      </c>
      <c r="D3226" s="1">
        <v>2</v>
      </c>
      <c r="E3226">
        <v>29</v>
      </c>
      <c r="F3226" t="s">
        <v>18</v>
      </c>
      <c r="G3226" t="str">
        <f t="shared" si="50"/>
        <v>F100-2-29A</v>
      </c>
      <c r="H3226" t="s">
        <v>22</v>
      </c>
      <c r="I3226" t="s">
        <v>20</v>
      </c>
      <c r="J3226" t="s">
        <v>21</v>
      </c>
      <c r="M3226" s="7"/>
      <c r="AG3226" t="s">
        <v>729</v>
      </c>
    </row>
    <row r="3227" spans="1:35" x14ac:dyDescent="0.3">
      <c r="A3227" t="s">
        <v>906</v>
      </c>
      <c r="B3227" s="3">
        <v>41091</v>
      </c>
      <c r="C3227" s="1">
        <v>100</v>
      </c>
      <c r="D3227" s="1">
        <v>2</v>
      </c>
      <c r="E3227">
        <v>29</v>
      </c>
      <c r="F3227" t="s">
        <v>19</v>
      </c>
      <c r="G3227" t="str">
        <f t="shared" si="50"/>
        <v>F100-2-29B</v>
      </c>
      <c r="H3227" t="s">
        <v>20</v>
      </c>
      <c r="I3227" t="s">
        <v>20</v>
      </c>
      <c r="M3227" s="7"/>
      <c r="AG3227" t="s">
        <v>729</v>
      </c>
    </row>
    <row r="3228" spans="1:35" x14ac:dyDescent="0.3">
      <c r="A3228" t="s">
        <v>906</v>
      </c>
      <c r="B3228" s="3">
        <v>41091</v>
      </c>
      <c r="C3228" s="1">
        <v>100</v>
      </c>
      <c r="D3228" s="1">
        <v>2</v>
      </c>
      <c r="E3228">
        <v>30</v>
      </c>
      <c r="F3228" t="s">
        <v>18</v>
      </c>
      <c r="G3228" t="str">
        <f t="shared" si="50"/>
        <v>F100-2-30A</v>
      </c>
      <c r="H3228" t="s">
        <v>22</v>
      </c>
      <c r="I3228" t="s">
        <v>24</v>
      </c>
      <c r="M3228" s="7"/>
      <c r="AG3228" t="s">
        <v>729</v>
      </c>
    </row>
    <row r="3229" spans="1:35" x14ac:dyDescent="0.3">
      <c r="A3229" t="s">
        <v>906</v>
      </c>
      <c r="B3229" s="3">
        <v>41091</v>
      </c>
      <c r="C3229" s="1">
        <v>100</v>
      </c>
      <c r="D3229" s="1">
        <v>2</v>
      </c>
      <c r="E3229">
        <v>30</v>
      </c>
      <c r="F3229" t="s">
        <v>19</v>
      </c>
      <c r="G3229" t="str">
        <f t="shared" si="50"/>
        <v>F100-2-30B</v>
      </c>
      <c r="H3229" t="s">
        <v>20</v>
      </c>
      <c r="I3229" t="s">
        <v>20</v>
      </c>
      <c r="J3229" t="s">
        <v>21</v>
      </c>
      <c r="M3229" s="7"/>
      <c r="AG3229" t="s">
        <v>729</v>
      </c>
    </row>
    <row r="3230" spans="1:35" x14ac:dyDescent="0.3">
      <c r="A3230" t="s">
        <v>906</v>
      </c>
      <c r="B3230" s="3">
        <v>41091</v>
      </c>
      <c r="C3230" s="1">
        <v>100</v>
      </c>
      <c r="D3230" s="1">
        <v>2</v>
      </c>
      <c r="E3230">
        <v>31</v>
      </c>
      <c r="F3230" t="s">
        <v>18</v>
      </c>
      <c r="G3230" t="str">
        <f t="shared" si="50"/>
        <v>F100-2-31A</v>
      </c>
      <c r="H3230" t="s">
        <v>22</v>
      </c>
      <c r="I3230" t="s">
        <v>20</v>
      </c>
      <c r="J3230" t="s">
        <v>21</v>
      </c>
      <c r="M3230" s="7"/>
      <c r="AG3230" t="s">
        <v>729</v>
      </c>
    </row>
    <row r="3231" spans="1:35" x14ac:dyDescent="0.3">
      <c r="A3231" t="s">
        <v>906</v>
      </c>
      <c r="B3231" s="3">
        <v>41091</v>
      </c>
      <c r="C3231" s="1">
        <v>100</v>
      </c>
      <c r="D3231" s="1">
        <v>2</v>
      </c>
      <c r="E3231">
        <v>31</v>
      </c>
      <c r="F3231" t="s">
        <v>19</v>
      </c>
      <c r="G3231" t="str">
        <f t="shared" si="50"/>
        <v>F100-2-31B</v>
      </c>
      <c r="H3231" t="s">
        <v>20</v>
      </c>
      <c r="I3231" t="s">
        <v>20</v>
      </c>
      <c r="J3231" t="s">
        <v>21</v>
      </c>
      <c r="M3231" s="7"/>
      <c r="AG3231" t="s">
        <v>729</v>
      </c>
    </row>
    <row r="3232" spans="1:35" x14ac:dyDescent="0.3">
      <c r="A3232" t="s">
        <v>906</v>
      </c>
      <c r="B3232" s="11">
        <v>41091</v>
      </c>
      <c r="C3232" s="5">
        <v>100</v>
      </c>
      <c r="D3232" s="5">
        <v>2</v>
      </c>
      <c r="E3232" s="6">
        <v>32</v>
      </c>
      <c r="F3232" s="6" t="s">
        <v>18</v>
      </c>
      <c r="G3232" t="str">
        <f t="shared" si="50"/>
        <v>F100-2-32A</v>
      </c>
      <c r="H3232" s="6" t="s">
        <v>22</v>
      </c>
      <c r="I3232" s="6" t="s">
        <v>23</v>
      </c>
      <c r="J3232" s="6"/>
      <c r="K3232" s="6" t="s">
        <v>25</v>
      </c>
      <c r="L3232" s="6" t="s">
        <v>71</v>
      </c>
      <c r="M3232" s="8" t="s">
        <v>755</v>
      </c>
      <c r="N3232" s="6"/>
      <c r="O3232" s="6"/>
      <c r="P3232" s="6"/>
      <c r="Q3232" s="6"/>
      <c r="R3232" s="6"/>
      <c r="S3232" s="6"/>
      <c r="T3232" s="6"/>
      <c r="U3232" s="6"/>
      <c r="V3232" s="6"/>
      <c r="W3232" s="6"/>
      <c r="X3232" s="6"/>
      <c r="Y3232" s="6"/>
      <c r="Z3232" s="6"/>
      <c r="AA3232" s="6"/>
      <c r="AB3232" s="6"/>
      <c r="AC3232" s="6"/>
      <c r="AD3232" s="6"/>
      <c r="AE3232" s="6"/>
      <c r="AF3232" s="6" t="s">
        <v>663</v>
      </c>
      <c r="AG3232" s="6" t="s">
        <v>729</v>
      </c>
      <c r="AH3232" s="6"/>
      <c r="AI3232" s="6"/>
    </row>
    <row r="3233" spans="1:35" x14ac:dyDescent="0.3">
      <c r="A3233" t="s">
        <v>906</v>
      </c>
      <c r="B3233" s="3">
        <v>41091</v>
      </c>
      <c r="C3233" s="1">
        <v>100</v>
      </c>
      <c r="D3233" s="1">
        <v>2</v>
      </c>
      <c r="E3233">
        <v>32</v>
      </c>
      <c r="F3233" t="s">
        <v>19</v>
      </c>
      <c r="G3233" t="str">
        <f t="shared" si="50"/>
        <v>F100-2-32B</v>
      </c>
      <c r="H3233" t="s">
        <v>22</v>
      </c>
      <c r="I3233" t="s">
        <v>20</v>
      </c>
      <c r="M3233" s="7"/>
      <c r="AG3233" t="s">
        <v>729</v>
      </c>
    </row>
    <row r="3234" spans="1:35" x14ac:dyDescent="0.3">
      <c r="A3234" t="s">
        <v>906</v>
      </c>
      <c r="B3234" s="3">
        <v>41091</v>
      </c>
      <c r="C3234" s="1">
        <v>100</v>
      </c>
      <c r="D3234" s="1">
        <v>2</v>
      </c>
      <c r="E3234">
        <v>33</v>
      </c>
      <c r="F3234" t="s">
        <v>18</v>
      </c>
      <c r="G3234" t="str">
        <f t="shared" si="50"/>
        <v>F100-2-33A</v>
      </c>
      <c r="H3234" t="s">
        <v>20</v>
      </c>
      <c r="I3234" t="s">
        <v>20</v>
      </c>
      <c r="J3234" t="s">
        <v>21</v>
      </c>
      <c r="M3234" s="7"/>
      <c r="AG3234" t="s">
        <v>729</v>
      </c>
    </row>
    <row r="3235" spans="1:35" x14ac:dyDescent="0.3">
      <c r="A3235" t="s">
        <v>906</v>
      </c>
      <c r="B3235" s="3">
        <v>41091</v>
      </c>
      <c r="C3235" s="1">
        <v>100</v>
      </c>
      <c r="D3235" s="1">
        <v>2</v>
      </c>
      <c r="E3235">
        <v>33</v>
      </c>
      <c r="F3235" t="s">
        <v>19</v>
      </c>
      <c r="G3235" t="str">
        <f t="shared" si="50"/>
        <v>F100-2-33B</v>
      </c>
      <c r="H3235" t="s">
        <v>20</v>
      </c>
      <c r="I3235" t="s">
        <v>20</v>
      </c>
      <c r="M3235" s="7"/>
      <c r="AG3235" t="s">
        <v>729</v>
      </c>
    </row>
    <row r="3236" spans="1:35" x14ac:dyDescent="0.3">
      <c r="A3236" t="s">
        <v>906</v>
      </c>
      <c r="B3236" s="3">
        <v>41091</v>
      </c>
      <c r="C3236" s="1">
        <v>100</v>
      </c>
      <c r="D3236" s="1">
        <v>2</v>
      </c>
      <c r="E3236">
        <v>34</v>
      </c>
      <c r="F3236" t="s">
        <v>18</v>
      </c>
      <c r="G3236" t="str">
        <f t="shared" si="50"/>
        <v>F100-2-34A</v>
      </c>
      <c r="H3236" t="s">
        <v>20</v>
      </c>
      <c r="I3236" t="s">
        <v>20</v>
      </c>
      <c r="M3236" s="7"/>
      <c r="AG3236" t="s">
        <v>729</v>
      </c>
    </row>
    <row r="3237" spans="1:35" x14ac:dyDescent="0.3">
      <c r="A3237" t="s">
        <v>906</v>
      </c>
      <c r="B3237" s="3">
        <v>41091</v>
      </c>
      <c r="C3237" s="1">
        <v>100</v>
      </c>
      <c r="D3237" s="1">
        <v>2</v>
      </c>
      <c r="E3237">
        <v>34</v>
      </c>
      <c r="F3237" t="s">
        <v>19</v>
      </c>
      <c r="G3237" t="str">
        <f t="shared" si="50"/>
        <v>F100-2-34B</v>
      </c>
      <c r="H3237" t="s">
        <v>20</v>
      </c>
      <c r="I3237" t="s">
        <v>20</v>
      </c>
      <c r="M3237" s="7"/>
      <c r="AG3237" t="s">
        <v>729</v>
      </c>
    </row>
    <row r="3238" spans="1:35" x14ac:dyDescent="0.3">
      <c r="A3238" t="s">
        <v>906</v>
      </c>
      <c r="B3238" s="3">
        <v>41091</v>
      </c>
      <c r="C3238" s="1">
        <v>100</v>
      </c>
      <c r="D3238" s="1">
        <v>2</v>
      </c>
      <c r="E3238">
        <v>35</v>
      </c>
      <c r="F3238" t="s">
        <v>18</v>
      </c>
      <c r="G3238" t="str">
        <f t="shared" si="50"/>
        <v>F100-2-35A</v>
      </c>
      <c r="H3238" t="s">
        <v>20</v>
      </c>
      <c r="I3238" t="s">
        <v>24</v>
      </c>
      <c r="M3238" s="7"/>
      <c r="AG3238" t="s">
        <v>729</v>
      </c>
    </row>
    <row r="3239" spans="1:35" x14ac:dyDescent="0.3">
      <c r="A3239" t="s">
        <v>906</v>
      </c>
      <c r="B3239" s="3">
        <v>41091</v>
      </c>
      <c r="C3239" s="1">
        <v>100</v>
      </c>
      <c r="D3239" s="1">
        <v>2</v>
      </c>
      <c r="E3239">
        <v>35</v>
      </c>
      <c r="F3239" t="s">
        <v>19</v>
      </c>
      <c r="G3239" t="str">
        <f t="shared" si="50"/>
        <v>F100-2-35B</v>
      </c>
      <c r="H3239" t="s">
        <v>20</v>
      </c>
      <c r="I3239" t="s">
        <v>20</v>
      </c>
      <c r="M3239" s="7"/>
      <c r="AG3239" t="s">
        <v>729</v>
      </c>
    </row>
    <row r="3240" spans="1:35" x14ac:dyDescent="0.3">
      <c r="A3240" t="s">
        <v>906</v>
      </c>
      <c r="B3240" s="3">
        <v>41091</v>
      </c>
      <c r="C3240" s="1">
        <v>100</v>
      </c>
      <c r="D3240" s="1">
        <v>2</v>
      </c>
      <c r="E3240">
        <v>36</v>
      </c>
      <c r="F3240" t="s">
        <v>18</v>
      </c>
      <c r="G3240" t="str">
        <f t="shared" si="50"/>
        <v>F100-2-36A</v>
      </c>
      <c r="H3240" t="s">
        <v>22</v>
      </c>
      <c r="I3240" t="s">
        <v>20</v>
      </c>
      <c r="M3240" s="7"/>
      <c r="AG3240" t="s">
        <v>729</v>
      </c>
    </row>
    <row r="3241" spans="1:35" x14ac:dyDescent="0.3">
      <c r="A3241" t="s">
        <v>906</v>
      </c>
      <c r="B3241" s="3">
        <v>41091</v>
      </c>
      <c r="C3241" s="1">
        <v>100</v>
      </c>
      <c r="D3241" s="1">
        <v>2</v>
      </c>
      <c r="E3241">
        <v>36</v>
      </c>
      <c r="F3241" t="s">
        <v>19</v>
      </c>
      <c r="G3241" t="str">
        <f t="shared" si="50"/>
        <v>F100-2-36B</v>
      </c>
      <c r="H3241" t="s">
        <v>20</v>
      </c>
      <c r="I3241" t="s">
        <v>20</v>
      </c>
      <c r="J3241" t="s">
        <v>21</v>
      </c>
      <c r="M3241" s="7"/>
      <c r="AG3241" t="s">
        <v>729</v>
      </c>
    </row>
    <row r="3242" spans="1:35" x14ac:dyDescent="0.3">
      <c r="A3242" t="s">
        <v>906</v>
      </c>
      <c r="B3242" s="3">
        <v>41091</v>
      </c>
      <c r="C3242" s="1">
        <v>100</v>
      </c>
      <c r="D3242" s="1">
        <v>2</v>
      </c>
      <c r="E3242">
        <v>37</v>
      </c>
      <c r="F3242" t="s">
        <v>18</v>
      </c>
      <c r="G3242" t="str">
        <f t="shared" si="50"/>
        <v>F100-2-37A</v>
      </c>
      <c r="H3242" t="s">
        <v>22</v>
      </c>
      <c r="I3242" t="s">
        <v>20</v>
      </c>
      <c r="M3242" s="7"/>
      <c r="AG3242" t="s">
        <v>729</v>
      </c>
    </row>
    <row r="3243" spans="1:35" x14ac:dyDescent="0.3">
      <c r="A3243" t="s">
        <v>906</v>
      </c>
      <c r="B3243" s="11">
        <v>41091</v>
      </c>
      <c r="C3243" s="5">
        <v>100</v>
      </c>
      <c r="D3243" s="5">
        <v>2</v>
      </c>
      <c r="E3243" s="6">
        <v>37</v>
      </c>
      <c r="F3243" s="6" t="s">
        <v>19</v>
      </c>
      <c r="G3243" t="str">
        <f t="shared" si="50"/>
        <v>F100-2-37B</v>
      </c>
      <c r="H3243" s="6" t="s">
        <v>22</v>
      </c>
      <c r="I3243" s="6" t="s">
        <v>23</v>
      </c>
      <c r="J3243" s="6"/>
      <c r="K3243" s="6" t="s">
        <v>337</v>
      </c>
      <c r="L3243" s="6" t="s">
        <v>26</v>
      </c>
      <c r="M3243" s="8" t="s">
        <v>756</v>
      </c>
      <c r="N3243" s="6" t="s">
        <v>27</v>
      </c>
      <c r="O3243" s="6" t="s">
        <v>34</v>
      </c>
      <c r="P3243" s="6" t="s">
        <v>757</v>
      </c>
      <c r="Q3243" s="6">
        <v>37</v>
      </c>
      <c r="R3243" s="6"/>
      <c r="S3243" s="6"/>
      <c r="T3243" s="6">
        <v>133.6</v>
      </c>
      <c r="U3243" s="6">
        <v>178.3</v>
      </c>
      <c r="V3243" s="6">
        <v>24.2</v>
      </c>
      <c r="W3243" s="6">
        <v>6</v>
      </c>
      <c r="X3243" s="6">
        <v>37</v>
      </c>
      <c r="Y3243" s="6">
        <v>98</v>
      </c>
      <c r="Z3243" s="6">
        <v>61</v>
      </c>
      <c r="AA3243" s="6"/>
      <c r="AB3243" s="6"/>
      <c r="AC3243" s="6"/>
      <c r="AD3243" s="6"/>
      <c r="AE3243" s="6"/>
      <c r="AF3243" s="6" t="s">
        <v>663</v>
      </c>
      <c r="AG3243" s="6" t="s">
        <v>729</v>
      </c>
      <c r="AH3243" s="6" t="s">
        <v>758</v>
      </c>
      <c r="AI3243" s="6"/>
    </row>
    <row r="3244" spans="1:35" x14ac:dyDescent="0.3">
      <c r="A3244" t="s">
        <v>906</v>
      </c>
      <c r="B3244" s="3">
        <v>41091</v>
      </c>
      <c r="C3244" s="1">
        <v>100</v>
      </c>
      <c r="D3244" s="1">
        <v>2</v>
      </c>
      <c r="E3244">
        <v>38</v>
      </c>
      <c r="F3244" t="s">
        <v>18</v>
      </c>
      <c r="G3244" t="str">
        <f t="shared" si="50"/>
        <v>F100-2-38A</v>
      </c>
      <c r="H3244" t="s">
        <v>20</v>
      </c>
      <c r="I3244" t="s">
        <v>20</v>
      </c>
      <c r="M3244" s="7"/>
      <c r="AG3244" t="s">
        <v>729</v>
      </c>
    </row>
    <row r="3245" spans="1:35" x14ac:dyDescent="0.3">
      <c r="A3245" t="s">
        <v>906</v>
      </c>
      <c r="B3245" s="3">
        <v>41091</v>
      </c>
      <c r="C3245" s="1">
        <v>100</v>
      </c>
      <c r="D3245" s="1">
        <v>2</v>
      </c>
      <c r="E3245">
        <v>38</v>
      </c>
      <c r="F3245" t="s">
        <v>19</v>
      </c>
      <c r="G3245" t="str">
        <f t="shared" si="50"/>
        <v>F100-2-38B</v>
      </c>
      <c r="H3245" t="s">
        <v>20</v>
      </c>
      <c r="I3245" t="s">
        <v>20</v>
      </c>
      <c r="M3245" s="7"/>
      <c r="AG3245" t="s">
        <v>729</v>
      </c>
    </row>
    <row r="3246" spans="1:35" x14ac:dyDescent="0.3">
      <c r="A3246" t="s">
        <v>906</v>
      </c>
      <c r="B3246" s="3">
        <v>41091</v>
      </c>
      <c r="C3246" s="1">
        <v>100</v>
      </c>
      <c r="D3246" s="1">
        <v>2</v>
      </c>
      <c r="E3246">
        <v>39</v>
      </c>
      <c r="F3246" t="s">
        <v>18</v>
      </c>
      <c r="G3246" t="str">
        <f t="shared" si="50"/>
        <v>F100-2-39A</v>
      </c>
      <c r="H3246" t="s">
        <v>20</v>
      </c>
      <c r="I3246" t="s">
        <v>20</v>
      </c>
      <c r="M3246" s="7"/>
      <c r="AG3246" t="s">
        <v>729</v>
      </c>
    </row>
    <row r="3247" spans="1:35" x14ac:dyDescent="0.3">
      <c r="A3247" t="s">
        <v>906</v>
      </c>
      <c r="B3247" s="3">
        <v>41091</v>
      </c>
      <c r="C3247" s="1">
        <v>100</v>
      </c>
      <c r="D3247" s="1">
        <v>2</v>
      </c>
      <c r="E3247">
        <v>39</v>
      </c>
      <c r="F3247" t="s">
        <v>19</v>
      </c>
      <c r="G3247" t="str">
        <f t="shared" si="50"/>
        <v>F100-2-39B</v>
      </c>
      <c r="H3247" t="s">
        <v>22</v>
      </c>
      <c r="I3247" t="s">
        <v>23</v>
      </c>
      <c r="K3247" t="s">
        <v>30</v>
      </c>
      <c r="M3247" s="7" t="s">
        <v>738</v>
      </c>
      <c r="AF3247" t="s">
        <v>663</v>
      </c>
      <c r="AG3247" t="s">
        <v>729</v>
      </c>
    </row>
    <row r="3248" spans="1:35" x14ac:dyDescent="0.3">
      <c r="A3248" t="s">
        <v>906</v>
      </c>
      <c r="B3248" s="3">
        <v>41091</v>
      </c>
      <c r="C3248" s="1">
        <v>100</v>
      </c>
      <c r="D3248" s="1">
        <v>2</v>
      </c>
      <c r="E3248">
        <v>40</v>
      </c>
      <c r="F3248" t="s">
        <v>18</v>
      </c>
      <c r="G3248" t="str">
        <f t="shared" si="50"/>
        <v>F100-2-40A</v>
      </c>
      <c r="H3248" t="s">
        <v>22</v>
      </c>
      <c r="I3248" t="s">
        <v>23</v>
      </c>
      <c r="K3248" t="s">
        <v>35</v>
      </c>
      <c r="M3248" s="7" t="s">
        <v>485</v>
      </c>
      <c r="AF3248" t="s">
        <v>663</v>
      </c>
      <c r="AG3248" t="s">
        <v>729</v>
      </c>
    </row>
    <row r="3249" spans="1:33" x14ac:dyDescent="0.3">
      <c r="A3249" t="s">
        <v>906</v>
      </c>
      <c r="B3249" s="3">
        <v>41091</v>
      </c>
      <c r="C3249" s="1">
        <v>100</v>
      </c>
      <c r="D3249" s="1">
        <v>2</v>
      </c>
      <c r="E3249">
        <v>40</v>
      </c>
      <c r="F3249" t="s">
        <v>19</v>
      </c>
      <c r="G3249" t="str">
        <f t="shared" si="50"/>
        <v>F100-2-40B</v>
      </c>
      <c r="H3249" t="s">
        <v>20</v>
      </c>
      <c r="I3249" t="s">
        <v>20</v>
      </c>
      <c r="M3249" s="7"/>
      <c r="AG3249" t="s">
        <v>729</v>
      </c>
    </row>
    <row r="3250" spans="1:33" x14ac:dyDescent="0.3">
      <c r="A3250" t="s">
        <v>906</v>
      </c>
      <c r="B3250" s="3">
        <v>41091</v>
      </c>
      <c r="C3250" s="1">
        <v>100</v>
      </c>
      <c r="D3250" s="1">
        <v>2</v>
      </c>
      <c r="E3250">
        <v>41</v>
      </c>
      <c r="F3250" t="s">
        <v>18</v>
      </c>
      <c r="G3250" t="str">
        <f t="shared" si="50"/>
        <v>F100-2-41A</v>
      </c>
      <c r="H3250" t="s">
        <v>20</v>
      </c>
      <c r="I3250" t="s">
        <v>20</v>
      </c>
      <c r="M3250" s="7"/>
      <c r="AG3250" t="s">
        <v>729</v>
      </c>
    </row>
    <row r="3251" spans="1:33" x14ac:dyDescent="0.3">
      <c r="A3251" t="s">
        <v>906</v>
      </c>
      <c r="B3251" s="3">
        <v>41091</v>
      </c>
      <c r="C3251" s="1">
        <v>100</v>
      </c>
      <c r="D3251" s="1">
        <v>2</v>
      </c>
      <c r="E3251">
        <v>41</v>
      </c>
      <c r="F3251" t="s">
        <v>19</v>
      </c>
      <c r="G3251" t="str">
        <f t="shared" si="50"/>
        <v>F100-2-41B</v>
      </c>
      <c r="H3251" t="s">
        <v>20</v>
      </c>
      <c r="I3251" t="s">
        <v>20</v>
      </c>
      <c r="M3251" s="7"/>
      <c r="AG3251" t="s">
        <v>729</v>
      </c>
    </row>
    <row r="3252" spans="1:33" x14ac:dyDescent="0.3">
      <c r="A3252" t="s">
        <v>906</v>
      </c>
      <c r="B3252" s="3">
        <v>41091</v>
      </c>
      <c r="C3252" s="1">
        <v>100</v>
      </c>
      <c r="D3252" s="1">
        <v>2</v>
      </c>
      <c r="E3252">
        <v>42</v>
      </c>
      <c r="F3252" t="s">
        <v>18</v>
      </c>
      <c r="G3252" t="str">
        <f t="shared" si="50"/>
        <v>F100-2-42A</v>
      </c>
      <c r="H3252" t="s">
        <v>20</v>
      </c>
      <c r="I3252" t="s">
        <v>20</v>
      </c>
      <c r="M3252" s="7"/>
      <c r="AG3252" t="s">
        <v>729</v>
      </c>
    </row>
    <row r="3253" spans="1:33" x14ac:dyDescent="0.3">
      <c r="A3253" t="s">
        <v>906</v>
      </c>
      <c r="B3253" s="3">
        <v>41091</v>
      </c>
      <c r="C3253" s="1">
        <v>100</v>
      </c>
      <c r="D3253" s="1">
        <v>2</v>
      </c>
      <c r="E3253">
        <v>42</v>
      </c>
      <c r="F3253" t="s">
        <v>19</v>
      </c>
      <c r="G3253" t="str">
        <f t="shared" si="50"/>
        <v>F100-2-42B</v>
      </c>
      <c r="H3253" t="s">
        <v>20</v>
      </c>
      <c r="I3253" t="s">
        <v>20</v>
      </c>
      <c r="M3253" s="7"/>
      <c r="AG3253" t="s">
        <v>729</v>
      </c>
    </row>
    <row r="3254" spans="1:33" x14ac:dyDescent="0.3">
      <c r="A3254" t="s">
        <v>906</v>
      </c>
      <c r="B3254" s="3">
        <v>41091</v>
      </c>
      <c r="C3254" s="1">
        <v>100</v>
      </c>
      <c r="D3254" s="1">
        <v>2</v>
      </c>
      <c r="E3254">
        <v>43</v>
      </c>
      <c r="F3254" t="s">
        <v>18</v>
      </c>
      <c r="G3254" t="str">
        <f t="shared" si="50"/>
        <v>F100-2-43A</v>
      </c>
      <c r="H3254" t="s">
        <v>20</v>
      </c>
      <c r="I3254" t="s">
        <v>24</v>
      </c>
      <c r="M3254" s="7"/>
      <c r="AG3254" t="s">
        <v>729</v>
      </c>
    </row>
    <row r="3255" spans="1:33" x14ac:dyDescent="0.3">
      <c r="A3255" t="s">
        <v>906</v>
      </c>
      <c r="B3255" s="3">
        <v>41091</v>
      </c>
      <c r="C3255" s="1">
        <v>100</v>
      </c>
      <c r="D3255" s="1">
        <v>2</v>
      </c>
      <c r="E3255">
        <v>43</v>
      </c>
      <c r="F3255" t="s">
        <v>19</v>
      </c>
      <c r="G3255" t="str">
        <f t="shared" si="50"/>
        <v>F100-2-43B</v>
      </c>
      <c r="H3255" t="s">
        <v>22</v>
      </c>
      <c r="I3255" t="s">
        <v>20</v>
      </c>
      <c r="M3255" s="7"/>
      <c r="AG3255" t="s">
        <v>729</v>
      </c>
    </row>
    <row r="3256" spans="1:33" x14ac:dyDescent="0.3">
      <c r="A3256" t="s">
        <v>906</v>
      </c>
      <c r="B3256" s="3">
        <v>41091</v>
      </c>
      <c r="C3256" s="1">
        <v>100</v>
      </c>
      <c r="D3256" s="1">
        <v>2</v>
      </c>
      <c r="E3256">
        <v>44</v>
      </c>
      <c r="F3256" t="s">
        <v>18</v>
      </c>
      <c r="G3256" t="str">
        <f t="shared" si="50"/>
        <v>F100-2-44A</v>
      </c>
      <c r="H3256" t="s">
        <v>20</v>
      </c>
      <c r="I3256" t="s">
        <v>20</v>
      </c>
      <c r="M3256" s="7"/>
      <c r="AG3256" t="s">
        <v>729</v>
      </c>
    </row>
    <row r="3257" spans="1:33" x14ac:dyDescent="0.3">
      <c r="A3257" t="s">
        <v>906</v>
      </c>
      <c r="B3257" s="3">
        <v>41091</v>
      </c>
      <c r="C3257" s="1">
        <v>100</v>
      </c>
      <c r="D3257" s="1">
        <v>2</v>
      </c>
      <c r="E3257">
        <v>44</v>
      </c>
      <c r="F3257" t="s">
        <v>19</v>
      </c>
      <c r="G3257" t="str">
        <f t="shared" si="50"/>
        <v>F100-2-44B</v>
      </c>
      <c r="H3257" t="s">
        <v>22</v>
      </c>
      <c r="I3257" t="s">
        <v>24</v>
      </c>
      <c r="M3257" s="7"/>
      <c r="AG3257" t="s">
        <v>729</v>
      </c>
    </row>
    <row r="3258" spans="1:33" x14ac:dyDescent="0.3">
      <c r="A3258" t="s">
        <v>906</v>
      </c>
      <c r="B3258" s="3">
        <v>41091</v>
      </c>
      <c r="C3258" s="1">
        <v>100</v>
      </c>
      <c r="D3258" s="1">
        <v>2</v>
      </c>
      <c r="E3258">
        <v>45</v>
      </c>
      <c r="F3258" t="s">
        <v>18</v>
      </c>
      <c r="G3258" t="str">
        <f t="shared" si="50"/>
        <v>F100-2-45A</v>
      </c>
      <c r="H3258" t="s">
        <v>22</v>
      </c>
      <c r="I3258" t="s">
        <v>20</v>
      </c>
      <c r="J3258" t="s">
        <v>21</v>
      </c>
      <c r="M3258" s="7"/>
      <c r="AG3258" t="s">
        <v>729</v>
      </c>
    </row>
    <row r="3259" spans="1:33" x14ac:dyDescent="0.3">
      <c r="A3259" t="s">
        <v>906</v>
      </c>
      <c r="B3259" s="3">
        <v>41091</v>
      </c>
      <c r="C3259" s="1">
        <v>100</v>
      </c>
      <c r="D3259" s="1">
        <v>2</v>
      </c>
      <c r="E3259">
        <v>45</v>
      </c>
      <c r="F3259" t="s">
        <v>19</v>
      </c>
      <c r="G3259" t="str">
        <f t="shared" si="50"/>
        <v>F100-2-45B</v>
      </c>
      <c r="H3259" t="s">
        <v>20</v>
      </c>
      <c r="I3259" t="s">
        <v>20</v>
      </c>
      <c r="J3259" t="s">
        <v>21</v>
      </c>
      <c r="M3259" s="7"/>
      <c r="AG3259" t="s">
        <v>729</v>
      </c>
    </row>
    <row r="3260" spans="1:33" x14ac:dyDescent="0.3">
      <c r="A3260" t="s">
        <v>906</v>
      </c>
      <c r="B3260" s="3">
        <v>41091</v>
      </c>
      <c r="C3260" s="1">
        <v>100</v>
      </c>
      <c r="D3260" s="1">
        <v>2</v>
      </c>
      <c r="E3260">
        <v>46</v>
      </c>
      <c r="F3260" t="s">
        <v>18</v>
      </c>
      <c r="G3260" t="str">
        <f t="shared" si="50"/>
        <v>F100-2-46A</v>
      </c>
      <c r="H3260" t="s">
        <v>20</v>
      </c>
      <c r="I3260" t="s">
        <v>20</v>
      </c>
      <c r="J3260" t="s">
        <v>21</v>
      </c>
      <c r="M3260" s="7"/>
      <c r="AG3260" t="s">
        <v>729</v>
      </c>
    </row>
    <row r="3261" spans="1:33" x14ac:dyDescent="0.3">
      <c r="A3261" t="s">
        <v>906</v>
      </c>
      <c r="B3261" s="3">
        <v>41091</v>
      </c>
      <c r="C3261" s="1">
        <v>100</v>
      </c>
      <c r="D3261" s="1">
        <v>2</v>
      </c>
      <c r="E3261">
        <v>46</v>
      </c>
      <c r="F3261" t="s">
        <v>19</v>
      </c>
      <c r="G3261" t="str">
        <f t="shared" si="50"/>
        <v>F100-2-46B</v>
      </c>
      <c r="H3261" t="s">
        <v>22</v>
      </c>
      <c r="I3261" t="s">
        <v>24</v>
      </c>
      <c r="M3261" s="7"/>
      <c r="AG3261" t="s">
        <v>729</v>
      </c>
    </row>
    <row r="3262" spans="1:33" x14ac:dyDescent="0.3">
      <c r="A3262" t="s">
        <v>906</v>
      </c>
      <c r="B3262" s="3">
        <v>41091</v>
      </c>
      <c r="C3262" s="1">
        <v>100</v>
      </c>
      <c r="D3262" s="1">
        <v>2</v>
      </c>
      <c r="E3262">
        <v>47</v>
      </c>
      <c r="F3262" t="s">
        <v>18</v>
      </c>
      <c r="G3262" t="str">
        <f t="shared" si="50"/>
        <v>F100-2-47A</v>
      </c>
      <c r="H3262" t="s">
        <v>20</v>
      </c>
      <c r="I3262" t="s">
        <v>20</v>
      </c>
      <c r="J3262" t="s">
        <v>21</v>
      </c>
      <c r="M3262" s="7"/>
      <c r="AG3262" t="s">
        <v>729</v>
      </c>
    </row>
    <row r="3263" spans="1:33" x14ac:dyDescent="0.3">
      <c r="A3263" t="s">
        <v>906</v>
      </c>
      <c r="B3263" s="3">
        <v>41091</v>
      </c>
      <c r="C3263" s="1">
        <v>100</v>
      </c>
      <c r="D3263" s="1">
        <v>2</v>
      </c>
      <c r="E3263">
        <v>47</v>
      </c>
      <c r="F3263" t="s">
        <v>19</v>
      </c>
      <c r="G3263" t="str">
        <f t="shared" si="50"/>
        <v>F100-2-47B</v>
      </c>
      <c r="H3263" t="s">
        <v>20</v>
      </c>
      <c r="I3263" t="s">
        <v>24</v>
      </c>
      <c r="M3263" s="7"/>
      <c r="AG3263" t="s">
        <v>729</v>
      </c>
    </row>
    <row r="3264" spans="1:33" x14ac:dyDescent="0.3">
      <c r="A3264" t="s">
        <v>906</v>
      </c>
      <c r="B3264" s="3">
        <v>41091</v>
      </c>
      <c r="C3264" s="1">
        <v>100</v>
      </c>
      <c r="D3264" s="1">
        <v>2</v>
      </c>
      <c r="E3264">
        <v>48</v>
      </c>
      <c r="F3264" t="s">
        <v>18</v>
      </c>
      <c r="G3264" t="str">
        <f t="shared" si="50"/>
        <v>F100-2-48A</v>
      </c>
      <c r="H3264" t="s">
        <v>20</v>
      </c>
      <c r="I3264" t="s">
        <v>24</v>
      </c>
      <c r="J3264" t="s">
        <v>21</v>
      </c>
      <c r="M3264" s="7"/>
      <c r="AG3264" t="s">
        <v>729</v>
      </c>
    </row>
    <row r="3265" spans="1:33" x14ac:dyDescent="0.3">
      <c r="A3265" t="s">
        <v>906</v>
      </c>
      <c r="B3265" s="3">
        <v>41091</v>
      </c>
      <c r="C3265" s="1">
        <v>100</v>
      </c>
      <c r="D3265" s="1">
        <v>2</v>
      </c>
      <c r="E3265">
        <v>48</v>
      </c>
      <c r="F3265" t="s">
        <v>19</v>
      </c>
      <c r="G3265" t="str">
        <f t="shared" si="50"/>
        <v>F100-2-48B</v>
      </c>
      <c r="H3265" t="s">
        <v>20</v>
      </c>
      <c r="I3265" t="s">
        <v>20</v>
      </c>
      <c r="M3265" s="7"/>
      <c r="AG3265" t="s">
        <v>729</v>
      </c>
    </row>
    <row r="3266" spans="1:33" x14ac:dyDescent="0.3">
      <c r="A3266" t="s">
        <v>907</v>
      </c>
      <c r="B3266" s="3">
        <v>41092</v>
      </c>
      <c r="C3266" s="1">
        <v>100</v>
      </c>
      <c r="D3266" s="1">
        <v>2</v>
      </c>
      <c r="E3266">
        <v>1</v>
      </c>
      <c r="F3266" t="s">
        <v>18</v>
      </c>
      <c r="G3266" t="str">
        <f t="shared" si="50"/>
        <v>F100-2-1A</v>
      </c>
      <c r="H3266" t="s">
        <v>20</v>
      </c>
      <c r="I3266" t="s">
        <v>20</v>
      </c>
      <c r="M3266" s="7"/>
      <c r="AG3266" s="6" t="s">
        <v>663</v>
      </c>
    </row>
    <row r="3267" spans="1:33" x14ac:dyDescent="0.3">
      <c r="A3267" t="s">
        <v>907</v>
      </c>
      <c r="B3267" s="3">
        <v>41092</v>
      </c>
      <c r="C3267" s="1">
        <v>100</v>
      </c>
      <c r="D3267" s="1">
        <v>2</v>
      </c>
      <c r="E3267">
        <v>1</v>
      </c>
      <c r="F3267" t="s">
        <v>19</v>
      </c>
      <c r="G3267" t="str">
        <f t="shared" ref="G3267:G3330" si="51">"F"&amp;C3267&amp;"-"&amp;D3267&amp;"-"&amp;E3267&amp;UPPER(F3267)</f>
        <v>F100-2-1B</v>
      </c>
      <c r="H3267" t="s">
        <v>22</v>
      </c>
      <c r="I3267" t="s">
        <v>23</v>
      </c>
      <c r="K3267" t="s">
        <v>90</v>
      </c>
      <c r="L3267" t="s">
        <v>71</v>
      </c>
      <c r="M3267" s="7" t="s">
        <v>680</v>
      </c>
      <c r="AF3267" t="s">
        <v>544</v>
      </c>
      <c r="AG3267" s="6" t="s">
        <v>663</v>
      </c>
    </row>
    <row r="3268" spans="1:33" x14ac:dyDescent="0.3">
      <c r="A3268" t="s">
        <v>907</v>
      </c>
      <c r="B3268" s="3">
        <v>41092</v>
      </c>
      <c r="C3268" s="1">
        <v>100</v>
      </c>
      <c r="D3268" s="1">
        <v>2</v>
      </c>
      <c r="E3268">
        <v>2</v>
      </c>
      <c r="F3268" t="s">
        <v>18</v>
      </c>
      <c r="G3268" t="str">
        <f t="shared" si="51"/>
        <v>F100-2-2A</v>
      </c>
      <c r="H3268" t="s">
        <v>20</v>
      </c>
      <c r="I3268" t="s">
        <v>20</v>
      </c>
      <c r="J3268" t="s">
        <v>21</v>
      </c>
      <c r="M3268" s="7"/>
      <c r="AG3268" s="6" t="s">
        <v>663</v>
      </c>
    </row>
    <row r="3269" spans="1:33" x14ac:dyDescent="0.3">
      <c r="A3269" t="s">
        <v>907</v>
      </c>
      <c r="B3269" s="3">
        <v>41092</v>
      </c>
      <c r="C3269" s="1">
        <v>100</v>
      </c>
      <c r="D3269" s="1">
        <v>2</v>
      </c>
      <c r="E3269">
        <v>2</v>
      </c>
      <c r="F3269" t="s">
        <v>19</v>
      </c>
      <c r="G3269" t="str">
        <f t="shared" si="51"/>
        <v>F100-2-2B</v>
      </c>
      <c r="H3269" t="s">
        <v>20</v>
      </c>
      <c r="I3269" t="s">
        <v>20</v>
      </c>
      <c r="M3269" s="7"/>
      <c r="AG3269" s="6" t="s">
        <v>663</v>
      </c>
    </row>
    <row r="3270" spans="1:33" x14ac:dyDescent="0.3">
      <c r="A3270" t="s">
        <v>907</v>
      </c>
      <c r="B3270" s="3">
        <v>41092</v>
      </c>
      <c r="C3270" s="1">
        <v>100</v>
      </c>
      <c r="D3270" s="1">
        <v>2</v>
      </c>
      <c r="E3270">
        <v>3</v>
      </c>
      <c r="F3270" t="s">
        <v>18</v>
      </c>
      <c r="G3270" t="str">
        <f t="shared" si="51"/>
        <v>F100-2-3A</v>
      </c>
      <c r="H3270" t="s">
        <v>20</v>
      </c>
      <c r="I3270" t="s">
        <v>20</v>
      </c>
      <c r="J3270" t="s">
        <v>21</v>
      </c>
      <c r="M3270" s="7"/>
      <c r="AG3270" s="6" t="s">
        <v>663</v>
      </c>
    </row>
    <row r="3271" spans="1:33" x14ac:dyDescent="0.3">
      <c r="A3271" t="s">
        <v>907</v>
      </c>
      <c r="B3271" s="3">
        <v>41092</v>
      </c>
      <c r="C3271" s="1">
        <v>100</v>
      </c>
      <c r="D3271" s="1">
        <v>2</v>
      </c>
      <c r="E3271">
        <v>3</v>
      </c>
      <c r="F3271" t="s">
        <v>19</v>
      </c>
      <c r="G3271" t="str">
        <f t="shared" si="51"/>
        <v>F100-2-3B</v>
      </c>
      <c r="H3271" t="s">
        <v>22</v>
      </c>
      <c r="I3271" t="s">
        <v>23</v>
      </c>
      <c r="K3271" t="s">
        <v>30</v>
      </c>
      <c r="L3271" t="s">
        <v>71</v>
      </c>
      <c r="M3271" s="7" t="s">
        <v>367</v>
      </c>
      <c r="AE3271" t="s">
        <v>71</v>
      </c>
      <c r="AF3271" t="s">
        <v>544</v>
      </c>
      <c r="AG3271" s="6" t="s">
        <v>663</v>
      </c>
    </row>
    <row r="3272" spans="1:33" x14ac:dyDescent="0.3">
      <c r="A3272" t="s">
        <v>907</v>
      </c>
      <c r="B3272" s="3">
        <v>41092</v>
      </c>
      <c r="C3272" s="1">
        <v>100</v>
      </c>
      <c r="D3272" s="1">
        <v>2</v>
      </c>
      <c r="E3272">
        <v>4</v>
      </c>
      <c r="F3272" t="s">
        <v>18</v>
      </c>
      <c r="G3272" t="str">
        <f t="shared" si="51"/>
        <v>F100-2-4A</v>
      </c>
      <c r="H3272" t="s">
        <v>20</v>
      </c>
      <c r="I3272" t="s">
        <v>20</v>
      </c>
      <c r="J3272" t="s">
        <v>21</v>
      </c>
      <c r="M3272" s="7"/>
      <c r="AG3272" s="6" t="s">
        <v>663</v>
      </c>
    </row>
    <row r="3273" spans="1:33" x14ac:dyDescent="0.3">
      <c r="A3273" t="s">
        <v>907</v>
      </c>
      <c r="B3273" s="3">
        <v>41092</v>
      </c>
      <c r="C3273" s="1">
        <v>100</v>
      </c>
      <c r="D3273" s="1">
        <v>2</v>
      </c>
      <c r="E3273">
        <v>4</v>
      </c>
      <c r="F3273" t="s">
        <v>19</v>
      </c>
      <c r="G3273" t="str">
        <f t="shared" si="51"/>
        <v>F100-2-4B</v>
      </c>
      <c r="H3273" t="s">
        <v>20</v>
      </c>
      <c r="I3273" t="s">
        <v>20</v>
      </c>
      <c r="M3273" s="7"/>
      <c r="AG3273" s="6" t="s">
        <v>663</v>
      </c>
    </row>
    <row r="3274" spans="1:33" x14ac:dyDescent="0.3">
      <c r="A3274" t="s">
        <v>907</v>
      </c>
      <c r="B3274" s="3">
        <v>41092</v>
      </c>
      <c r="C3274" s="1">
        <v>100</v>
      </c>
      <c r="D3274" s="1">
        <v>2</v>
      </c>
      <c r="E3274">
        <v>5</v>
      </c>
      <c r="F3274" t="s">
        <v>18</v>
      </c>
      <c r="G3274" t="str">
        <f t="shared" si="51"/>
        <v>F100-2-5A</v>
      </c>
      <c r="H3274" t="s">
        <v>20</v>
      </c>
      <c r="I3274" t="s">
        <v>20</v>
      </c>
      <c r="M3274" s="7"/>
      <c r="AG3274" s="6" t="s">
        <v>663</v>
      </c>
    </row>
    <row r="3275" spans="1:33" x14ac:dyDescent="0.3">
      <c r="A3275" t="s">
        <v>907</v>
      </c>
      <c r="B3275" s="3">
        <v>41092</v>
      </c>
      <c r="C3275" s="1">
        <v>100</v>
      </c>
      <c r="D3275" s="1">
        <v>2</v>
      </c>
      <c r="E3275">
        <v>5</v>
      </c>
      <c r="F3275" t="s">
        <v>19</v>
      </c>
      <c r="G3275" t="str">
        <f t="shared" si="51"/>
        <v>F100-2-5B</v>
      </c>
      <c r="H3275" t="s">
        <v>20</v>
      </c>
      <c r="I3275" t="s">
        <v>20</v>
      </c>
      <c r="M3275" s="7"/>
      <c r="AG3275" s="6" t="s">
        <v>663</v>
      </c>
    </row>
    <row r="3276" spans="1:33" x14ac:dyDescent="0.3">
      <c r="A3276" t="s">
        <v>907</v>
      </c>
      <c r="B3276" s="3">
        <v>41092</v>
      </c>
      <c r="C3276" s="1">
        <v>100</v>
      </c>
      <c r="D3276" s="1">
        <v>2</v>
      </c>
      <c r="E3276">
        <v>6</v>
      </c>
      <c r="F3276" t="s">
        <v>18</v>
      </c>
      <c r="G3276" t="str">
        <f t="shared" si="51"/>
        <v>F100-2-6A</v>
      </c>
      <c r="H3276" t="s">
        <v>20</v>
      </c>
      <c r="I3276" t="s">
        <v>20</v>
      </c>
      <c r="M3276" s="7"/>
      <c r="AG3276" s="6" t="s">
        <v>663</v>
      </c>
    </row>
    <row r="3277" spans="1:33" x14ac:dyDescent="0.3">
      <c r="A3277" t="s">
        <v>907</v>
      </c>
      <c r="B3277" s="3">
        <v>41092</v>
      </c>
      <c r="C3277" s="1">
        <v>100</v>
      </c>
      <c r="D3277" s="1">
        <v>2</v>
      </c>
      <c r="E3277">
        <v>6</v>
      </c>
      <c r="F3277" t="s">
        <v>19</v>
      </c>
      <c r="G3277" t="str">
        <f t="shared" si="51"/>
        <v>F100-2-6B</v>
      </c>
      <c r="H3277" t="s">
        <v>20</v>
      </c>
      <c r="I3277" t="s">
        <v>20</v>
      </c>
      <c r="M3277" s="7"/>
      <c r="AG3277" s="6" t="s">
        <v>663</v>
      </c>
    </row>
    <row r="3278" spans="1:33" x14ac:dyDescent="0.3">
      <c r="A3278" t="s">
        <v>907</v>
      </c>
      <c r="B3278" s="3">
        <v>41092</v>
      </c>
      <c r="C3278" s="1">
        <v>100</v>
      </c>
      <c r="D3278" s="1">
        <v>2</v>
      </c>
      <c r="E3278">
        <v>7</v>
      </c>
      <c r="F3278" t="s">
        <v>18</v>
      </c>
      <c r="G3278" t="str">
        <f t="shared" si="51"/>
        <v>F100-2-7A</v>
      </c>
      <c r="H3278" t="s">
        <v>20</v>
      </c>
      <c r="I3278" t="s">
        <v>20</v>
      </c>
      <c r="M3278" s="7"/>
      <c r="AG3278" s="6" t="s">
        <v>663</v>
      </c>
    </row>
    <row r="3279" spans="1:33" x14ac:dyDescent="0.3">
      <c r="A3279" t="s">
        <v>907</v>
      </c>
      <c r="B3279" s="3">
        <v>41092</v>
      </c>
      <c r="C3279" s="1">
        <v>100</v>
      </c>
      <c r="D3279" s="1">
        <v>2</v>
      </c>
      <c r="E3279">
        <v>7</v>
      </c>
      <c r="F3279" t="s">
        <v>19</v>
      </c>
      <c r="G3279" t="str">
        <f t="shared" si="51"/>
        <v>F100-2-7B</v>
      </c>
      <c r="H3279" t="s">
        <v>20</v>
      </c>
      <c r="I3279" t="s">
        <v>20</v>
      </c>
      <c r="J3279" t="s">
        <v>21</v>
      </c>
      <c r="M3279" s="7"/>
      <c r="AG3279" s="6" t="s">
        <v>663</v>
      </c>
    </row>
    <row r="3280" spans="1:33" x14ac:dyDescent="0.3">
      <c r="A3280" t="s">
        <v>907</v>
      </c>
      <c r="B3280" s="3">
        <v>41092</v>
      </c>
      <c r="C3280" s="1">
        <v>100</v>
      </c>
      <c r="D3280" s="1">
        <v>2</v>
      </c>
      <c r="E3280">
        <v>8</v>
      </c>
      <c r="F3280" t="s">
        <v>18</v>
      </c>
      <c r="G3280" t="str">
        <f t="shared" si="51"/>
        <v>F100-2-8A</v>
      </c>
      <c r="H3280" t="s">
        <v>20</v>
      </c>
      <c r="I3280" t="s">
        <v>20</v>
      </c>
      <c r="J3280" t="s">
        <v>21</v>
      </c>
      <c r="M3280" s="7"/>
      <c r="AG3280" s="6" t="s">
        <v>663</v>
      </c>
    </row>
    <row r="3281" spans="1:34" x14ac:dyDescent="0.3">
      <c r="A3281" t="s">
        <v>907</v>
      </c>
      <c r="B3281" s="3">
        <v>41092</v>
      </c>
      <c r="C3281" s="1">
        <v>100</v>
      </c>
      <c r="D3281" s="1">
        <v>2</v>
      </c>
      <c r="E3281">
        <v>8</v>
      </c>
      <c r="F3281" t="s">
        <v>19</v>
      </c>
      <c r="G3281" t="str">
        <f t="shared" si="51"/>
        <v>F100-2-8B</v>
      </c>
      <c r="H3281" t="s">
        <v>22</v>
      </c>
      <c r="I3281" t="s">
        <v>20</v>
      </c>
      <c r="M3281" s="7"/>
      <c r="AG3281" s="6" t="s">
        <v>663</v>
      </c>
    </row>
    <row r="3282" spans="1:34" x14ac:dyDescent="0.3">
      <c r="A3282" t="s">
        <v>907</v>
      </c>
      <c r="B3282" s="3">
        <v>41092</v>
      </c>
      <c r="C3282" s="1">
        <v>100</v>
      </c>
      <c r="D3282" s="1">
        <v>2</v>
      </c>
      <c r="E3282">
        <v>9</v>
      </c>
      <c r="F3282" t="s">
        <v>18</v>
      </c>
      <c r="G3282" t="str">
        <f t="shared" si="51"/>
        <v>F100-2-9A</v>
      </c>
      <c r="H3282" t="s">
        <v>20</v>
      </c>
      <c r="I3282" t="s">
        <v>20</v>
      </c>
      <c r="M3282" s="7"/>
      <c r="AG3282" s="6" t="s">
        <v>663</v>
      </c>
    </row>
    <row r="3283" spans="1:34" x14ac:dyDescent="0.3">
      <c r="A3283" t="s">
        <v>907</v>
      </c>
      <c r="B3283" s="3">
        <v>41092</v>
      </c>
      <c r="C3283" s="1">
        <v>100</v>
      </c>
      <c r="D3283" s="1">
        <v>2</v>
      </c>
      <c r="E3283">
        <v>9</v>
      </c>
      <c r="F3283" t="s">
        <v>19</v>
      </c>
      <c r="G3283" t="str">
        <f t="shared" si="51"/>
        <v>F100-2-9B</v>
      </c>
      <c r="H3283" t="s">
        <v>20</v>
      </c>
      <c r="I3283" t="s">
        <v>23</v>
      </c>
      <c r="M3283" s="7"/>
      <c r="AG3283" s="6" t="s">
        <v>663</v>
      </c>
    </row>
    <row r="3284" spans="1:34" x14ac:dyDescent="0.3">
      <c r="A3284" t="s">
        <v>907</v>
      </c>
      <c r="B3284" s="3">
        <v>41092</v>
      </c>
      <c r="C3284" s="1">
        <v>100</v>
      </c>
      <c r="D3284" s="1">
        <v>2</v>
      </c>
      <c r="E3284">
        <v>10</v>
      </c>
      <c r="F3284" t="s">
        <v>18</v>
      </c>
      <c r="G3284" t="str">
        <f t="shared" si="51"/>
        <v>F100-2-10A</v>
      </c>
      <c r="H3284" t="s">
        <v>22</v>
      </c>
      <c r="I3284" t="s">
        <v>23</v>
      </c>
      <c r="K3284" t="s">
        <v>25</v>
      </c>
      <c r="L3284" t="s">
        <v>71</v>
      </c>
      <c r="M3284" s="7" t="s">
        <v>747</v>
      </c>
      <c r="AE3284" t="s">
        <v>71</v>
      </c>
      <c r="AF3284" t="s">
        <v>544</v>
      </c>
      <c r="AG3284" s="6" t="s">
        <v>663</v>
      </c>
    </row>
    <row r="3285" spans="1:34" x14ac:dyDescent="0.3">
      <c r="A3285" t="s">
        <v>907</v>
      </c>
      <c r="B3285" s="3">
        <v>41092</v>
      </c>
      <c r="C3285" s="1">
        <v>100</v>
      </c>
      <c r="D3285" s="1">
        <v>2</v>
      </c>
      <c r="E3285">
        <v>10</v>
      </c>
      <c r="F3285" t="s">
        <v>19</v>
      </c>
      <c r="G3285" t="str">
        <f t="shared" si="51"/>
        <v>F100-2-10B</v>
      </c>
      <c r="H3285" t="s">
        <v>22</v>
      </c>
      <c r="I3285" t="s">
        <v>23</v>
      </c>
      <c r="K3285" t="s">
        <v>25</v>
      </c>
      <c r="L3285" t="s">
        <v>71</v>
      </c>
      <c r="M3285" s="8" t="s">
        <v>374</v>
      </c>
      <c r="AE3285" t="s">
        <v>71</v>
      </c>
      <c r="AF3285" t="s">
        <v>544</v>
      </c>
      <c r="AG3285" s="6" t="s">
        <v>663</v>
      </c>
    </row>
    <row r="3286" spans="1:34" x14ac:dyDescent="0.3">
      <c r="A3286" t="s">
        <v>907</v>
      </c>
      <c r="B3286" s="3">
        <v>41092</v>
      </c>
      <c r="C3286" s="1">
        <v>100</v>
      </c>
      <c r="D3286" s="1">
        <v>2</v>
      </c>
      <c r="E3286">
        <v>11</v>
      </c>
      <c r="F3286" t="s">
        <v>18</v>
      </c>
      <c r="G3286" t="str">
        <f t="shared" si="51"/>
        <v>F100-2-11A</v>
      </c>
      <c r="H3286" t="s">
        <v>20</v>
      </c>
      <c r="I3286" t="s">
        <v>20</v>
      </c>
      <c r="J3286" t="s">
        <v>21</v>
      </c>
      <c r="M3286" s="7"/>
      <c r="AG3286" s="6" t="s">
        <v>663</v>
      </c>
    </row>
    <row r="3287" spans="1:34" x14ac:dyDescent="0.3">
      <c r="A3287" t="s">
        <v>907</v>
      </c>
      <c r="B3287" s="3">
        <v>41092</v>
      </c>
      <c r="C3287" s="1">
        <v>100</v>
      </c>
      <c r="D3287" s="1">
        <v>2</v>
      </c>
      <c r="E3287">
        <v>11</v>
      </c>
      <c r="F3287" t="s">
        <v>19</v>
      </c>
      <c r="G3287" t="str">
        <f t="shared" si="51"/>
        <v>F100-2-11B</v>
      </c>
      <c r="H3287" t="s">
        <v>20</v>
      </c>
      <c r="I3287" t="s">
        <v>20</v>
      </c>
      <c r="J3287" t="s">
        <v>21</v>
      </c>
      <c r="M3287" s="7"/>
      <c r="AG3287" s="6" t="s">
        <v>663</v>
      </c>
    </row>
    <row r="3288" spans="1:34" x14ac:dyDescent="0.3">
      <c r="A3288" t="s">
        <v>907</v>
      </c>
      <c r="B3288" s="3">
        <v>41092</v>
      </c>
      <c r="C3288" s="1">
        <v>100</v>
      </c>
      <c r="D3288" s="1">
        <v>2</v>
      </c>
      <c r="E3288">
        <v>12</v>
      </c>
      <c r="F3288" t="s">
        <v>18</v>
      </c>
      <c r="G3288" t="str">
        <f t="shared" si="51"/>
        <v>F100-2-12A</v>
      </c>
      <c r="H3288" t="s">
        <v>20</v>
      </c>
      <c r="I3288" t="s">
        <v>20</v>
      </c>
      <c r="J3288" t="s">
        <v>21</v>
      </c>
      <c r="M3288" s="7"/>
      <c r="AG3288" s="6" t="s">
        <v>663</v>
      </c>
    </row>
    <row r="3289" spans="1:34" x14ac:dyDescent="0.3">
      <c r="A3289" t="s">
        <v>907</v>
      </c>
      <c r="B3289" s="3">
        <v>41092</v>
      </c>
      <c r="C3289" s="1">
        <v>100</v>
      </c>
      <c r="D3289" s="1">
        <v>2</v>
      </c>
      <c r="E3289">
        <v>12</v>
      </c>
      <c r="F3289" t="s">
        <v>19</v>
      </c>
      <c r="G3289" t="str">
        <f t="shared" si="51"/>
        <v>F100-2-12B</v>
      </c>
      <c r="H3289" t="s">
        <v>22</v>
      </c>
      <c r="I3289" t="s">
        <v>23</v>
      </c>
      <c r="K3289" t="s">
        <v>93</v>
      </c>
      <c r="L3289" t="s">
        <v>26</v>
      </c>
      <c r="M3289" s="7" t="s">
        <v>759</v>
      </c>
      <c r="N3289" t="s">
        <v>27</v>
      </c>
      <c r="O3289" t="s">
        <v>28</v>
      </c>
      <c r="Q3289">
        <v>33.299999999999997</v>
      </c>
      <c r="T3289">
        <v>109.6</v>
      </c>
      <c r="U3289">
        <v>87.5</v>
      </c>
      <c r="W3289">
        <v>0</v>
      </c>
      <c r="X3289">
        <v>17</v>
      </c>
      <c r="Y3289">
        <v>80</v>
      </c>
      <c r="Z3289">
        <f>Y3289-X3289</f>
        <v>63</v>
      </c>
      <c r="AA3289" t="s">
        <v>760</v>
      </c>
      <c r="AF3289" t="s">
        <v>544</v>
      </c>
      <c r="AG3289" s="6" t="s">
        <v>663</v>
      </c>
      <c r="AH3289" t="s">
        <v>761</v>
      </c>
    </row>
    <row r="3290" spans="1:34" x14ac:dyDescent="0.3">
      <c r="A3290" t="s">
        <v>907</v>
      </c>
      <c r="B3290" s="3">
        <v>41092</v>
      </c>
      <c r="C3290" s="1">
        <v>100</v>
      </c>
      <c r="D3290" s="1">
        <v>2</v>
      </c>
      <c r="E3290">
        <v>13</v>
      </c>
      <c r="F3290" t="s">
        <v>18</v>
      </c>
      <c r="G3290" t="str">
        <f t="shared" si="51"/>
        <v>F100-2-13A</v>
      </c>
      <c r="H3290" t="s">
        <v>20</v>
      </c>
      <c r="I3290" t="s">
        <v>20</v>
      </c>
      <c r="M3290" s="7"/>
      <c r="AG3290" s="6" t="s">
        <v>663</v>
      </c>
    </row>
    <row r="3291" spans="1:34" x14ac:dyDescent="0.3">
      <c r="A3291" t="s">
        <v>907</v>
      </c>
      <c r="B3291" s="3">
        <v>41092</v>
      </c>
      <c r="C3291" s="1">
        <v>100</v>
      </c>
      <c r="D3291" s="1">
        <v>2</v>
      </c>
      <c r="E3291">
        <v>13</v>
      </c>
      <c r="F3291" t="s">
        <v>19</v>
      </c>
      <c r="G3291" t="str">
        <f t="shared" si="51"/>
        <v>F100-2-13B</v>
      </c>
      <c r="H3291" t="s">
        <v>20</v>
      </c>
      <c r="I3291" t="s">
        <v>20</v>
      </c>
      <c r="J3291" t="s">
        <v>21</v>
      </c>
      <c r="M3291" s="7"/>
      <c r="AG3291" s="6" t="s">
        <v>663</v>
      </c>
    </row>
    <row r="3292" spans="1:34" x14ac:dyDescent="0.3">
      <c r="A3292" t="s">
        <v>907</v>
      </c>
      <c r="B3292" s="3">
        <v>41092</v>
      </c>
      <c r="C3292" s="1">
        <v>100</v>
      </c>
      <c r="D3292" s="1">
        <v>2</v>
      </c>
      <c r="E3292">
        <v>14</v>
      </c>
      <c r="F3292" t="s">
        <v>18</v>
      </c>
      <c r="G3292" t="str">
        <f t="shared" si="51"/>
        <v>F100-2-14A</v>
      </c>
      <c r="H3292" t="s">
        <v>20</v>
      </c>
      <c r="I3292" t="s">
        <v>20</v>
      </c>
      <c r="M3292" s="7"/>
      <c r="AG3292" s="6" t="s">
        <v>663</v>
      </c>
    </row>
    <row r="3293" spans="1:34" x14ac:dyDescent="0.3">
      <c r="A3293" t="s">
        <v>907</v>
      </c>
      <c r="B3293" s="3">
        <v>41092</v>
      </c>
      <c r="C3293" s="1">
        <v>100</v>
      </c>
      <c r="D3293" s="1">
        <v>2</v>
      </c>
      <c r="E3293">
        <v>14</v>
      </c>
      <c r="F3293" t="s">
        <v>19</v>
      </c>
      <c r="G3293" t="str">
        <f t="shared" si="51"/>
        <v>F100-2-14B</v>
      </c>
      <c r="H3293" t="s">
        <v>20</v>
      </c>
      <c r="I3293" t="s">
        <v>20</v>
      </c>
      <c r="J3293" t="s">
        <v>21</v>
      </c>
      <c r="M3293" s="7"/>
      <c r="AG3293" s="6" t="s">
        <v>663</v>
      </c>
    </row>
    <row r="3294" spans="1:34" x14ac:dyDescent="0.3">
      <c r="A3294" t="s">
        <v>907</v>
      </c>
      <c r="B3294" s="3">
        <v>41092</v>
      </c>
      <c r="C3294" s="1">
        <v>100</v>
      </c>
      <c r="D3294" s="1">
        <v>2</v>
      </c>
      <c r="E3294">
        <v>15</v>
      </c>
      <c r="F3294" t="s">
        <v>18</v>
      </c>
      <c r="G3294" t="str">
        <f t="shared" si="51"/>
        <v>F100-2-15A</v>
      </c>
      <c r="H3294" t="s">
        <v>20</v>
      </c>
      <c r="I3294" t="s">
        <v>20</v>
      </c>
      <c r="M3294" s="7"/>
      <c r="AG3294" s="6" t="s">
        <v>663</v>
      </c>
    </row>
    <row r="3295" spans="1:34" x14ac:dyDescent="0.3">
      <c r="A3295" t="s">
        <v>907</v>
      </c>
      <c r="B3295" s="3">
        <v>41092</v>
      </c>
      <c r="C3295" s="1">
        <v>100</v>
      </c>
      <c r="D3295" s="1">
        <v>2</v>
      </c>
      <c r="E3295">
        <v>15</v>
      </c>
      <c r="F3295" t="s">
        <v>19</v>
      </c>
      <c r="G3295" t="str">
        <f t="shared" si="51"/>
        <v>F100-2-15B</v>
      </c>
      <c r="H3295" t="s">
        <v>20</v>
      </c>
      <c r="I3295" t="s">
        <v>20</v>
      </c>
      <c r="M3295" s="7"/>
      <c r="AG3295" s="6" t="s">
        <v>663</v>
      </c>
    </row>
    <row r="3296" spans="1:34" x14ac:dyDescent="0.3">
      <c r="A3296" t="s">
        <v>907</v>
      </c>
      <c r="B3296" s="3">
        <v>41092</v>
      </c>
      <c r="C3296" s="1">
        <v>100</v>
      </c>
      <c r="D3296" s="1">
        <v>2</v>
      </c>
      <c r="E3296">
        <v>16</v>
      </c>
      <c r="F3296" t="s">
        <v>18</v>
      </c>
      <c r="G3296" t="str">
        <f t="shared" si="51"/>
        <v>F100-2-16A</v>
      </c>
      <c r="H3296" t="s">
        <v>20</v>
      </c>
      <c r="I3296" t="s">
        <v>20</v>
      </c>
      <c r="M3296" s="7"/>
      <c r="AG3296" s="6" t="s">
        <v>663</v>
      </c>
    </row>
    <row r="3297" spans="1:34" x14ac:dyDescent="0.3">
      <c r="A3297" t="s">
        <v>907</v>
      </c>
      <c r="B3297" s="3">
        <v>41092</v>
      </c>
      <c r="C3297" s="1">
        <v>100</v>
      </c>
      <c r="D3297" s="1">
        <v>2</v>
      </c>
      <c r="E3297">
        <v>16</v>
      </c>
      <c r="F3297" t="s">
        <v>19</v>
      </c>
      <c r="G3297" t="str">
        <f t="shared" si="51"/>
        <v>F100-2-16B</v>
      </c>
      <c r="H3297" t="s">
        <v>20</v>
      </c>
      <c r="I3297" t="s">
        <v>20</v>
      </c>
      <c r="M3297" s="7"/>
      <c r="AG3297" s="6" t="s">
        <v>663</v>
      </c>
    </row>
    <row r="3298" spans="1:34" x14ac:dyDescent="0.3">
      <c r="A3298" t="s">
        <v>907</v>
      </c>
      <c r="B3298" s="3">
        <v>41092</v>
      </c>
      <c r="C3298" s="1">
        <v>100</v>
      </c>
      <c r="D3298" s="1">
        <v>2</v>
      </c>
      <c r="E3298">
        <v>17</v>
      </c>
      <c r="F3298" t="s">
        <v>18</v>
      </c>
      <c r="G3298" t="str">
        <f t="shared" si="51"/>
        <v>F100-2-17A</v>
      </c>
      <c r="H3298" t="s">
        <v>20</v>
      </c>
      <c r="I3298" t="s">
        <v>20</v>
      </c>
      <c r="J3298" t="s">
        <v>21</v>
      </c>
      <c r="M3298" s="7"/>
      <c r="AG3298" s="6" t="s">
        <v>695</v>
      </c>
    </row>
    <row r="3299" spans="1:34" x14ac:dyDescent="0.3">
      <c r="A3299" t="s">
        <v>907</v>
      </c>
      <c r="B3299" s="3">
        <v>41092</v>
      </c>
      <c r="C3299" s="1">
        <v>100</v>
      </c>
      <c r="D3299" s="1">
        <v>2</v>
      </c>
      <c r="E3299">
        <v>17</v>
      </c>
      <c r="F3299" t="s">
        <v>19</v>
      </c>
      <c r="G3299" t="str">
        <f t="shared" si="51"/>
        <v>F100-2-17B</v>
      </c>
      <c r="H3299" t="s">
        <v>20</v>
      </c>
      <c r="I3299" t="s">
        <v>20</v>
      </c>
      <c r="M3299" s="7"/>
      <c r="AG3299" s="6" t="s">
        <v>695</v>
      </c>
    </row>
    <row r="3300" spans="1:34" x14ac:dyDescent="0.3">
      <c r="A3300" t="s">
        <v>907</v>
      </c>
      <c r="B3300" s="3">
        <v>41092</v>
      </c>
      <c r="C3300" s="1">
        <v>100</v>
      </c>
      <c r="D3300" s="1">
        <v>2</v>
      </c>
      <c r="E3300">
        <v>18</v>
      </c>
      <c r="F3300" t="s">
        <v>18</v>
      </c>
      <c r="G3300" t="str">
        <f t="shared" si="51"/>
        <v>F100-2-18A</v>
      </c>
      <c r="H3300" t="s">
        <v>20</v>
      </c>
      <c r="I3300" t="s">
        <v>20</v>
      </c>
      <c r="M3300" s="7"/>
      <c r="AG3300" s="6" t="s">
        <v>695</v>
      </c>
    </row>
    <row r="3301" spans="1:34" x14ac:dyDescent="0.3">
      <c r="A3301" t="s">
        <v>907</v>
      </c>
      <c r="B3301" s="3">
        <v>41092</v>
      </c>
      <c r="C3301" s="1">
        <v>100</v>
      </c>
      <c r="D3301" s="1">
        <v>2</v>
      </c>
      <c r="E3301">
        <v>18</v>
      </c>
      <c r="F3301" t="s">
        <v>19</v>
      </c>
      <c r="G3301" t="str">
        <f t="shared" si="51"/>
        <v>F100-2-18B</v>
      </c>
      <c r="H3301" t="s">
        <v>22</v>
      </c>
      <c r="I3301" t="s">
        <v>23</v>
      </c>
      <c r="K3301" t="s">
        <v>90</v>
      </c>
      <c r="L3301" t="s">
        <v>71</v>
      </c>
      <c r="M3301" s="7" t="s">
        <v>700</v>
      </c>
      <c r="AF3301" t="s">
        <v>544</v>
      </c>
      <c r="AG3301" s="6" t="s">
        <v>695</v>
      </c>
      <c r="AH3301" t="s">
        <v>762</v>
      </c>
    </row>
    <row r="3302" spans="1:34" x14ac:dyDescent="0.3">
      <c r="A3302" t="s">
        <v>907</v>
      </c>
      <c r="B3302" s="3">
        <v>41092</v>
      </c>
      <c r="C3302" s="1">
        <v>100</v>
      </c>
      <c r="D3302" s="1">
        <v>2</v>
      </c>
      <c r="E3302">
        <v>19</v>
      </c>
      <c r="F3302" t="s">
        <v>18</v>
      </c>
      <c r="G3302" t="str">
        <f t="shared" si="51"/>
        <v>F100-2-19A</v>
      </c>
      <c r="H3302" t="s">
        <v>20</v>
      </c>
      <c r="I3302" t="s">
        <v>20</v>
      </c>
      <c r="M3302" s="7"/>
      <c r="AG3302" s="6" t="s">
        <v>695</v>
      </c>
    </row>
    <row r="3303" spans="1:34" x14ac:dyDescent="0.3">
      <c r="A3303" t="s">
        <v>907</v>
      </c>
      <c r="B3303" s="3">
        <v>41092</v>
      </c>
      <c r="C3303" s="1">
        <v>100</v>
      </c>
      <c r="D3303" s="1">
        <v>2</v>
      </c>
      <c r="E3303">
        <v>19</v>
      </c>
      <c r="F3303" t="s">
        <v>19</v>
      </c>
      <c r="G3303" t="str">
        <f t="shared" si="51"/>
        <v>F100-2-19B</v>
      </c>
      <c r="H3303" t="s">
        <v>20</v>
      </c>
      <c r="I3303" t="s">
        <v>20</v>
      </c>
      <c r="M3303" s="7"/>
      <c r="AG3303" s="6" t="s">
        <v>695</v>
      </c>
    </row>
    <row r="3304" spans="1:34" x14ac:dyDescent="0.3">
      <c r="A3304" t="s">
        <v>907</v>
      </c>
      <c r="B3304" s="3">
        <v>41092</v>
      </c>
      <c r="C3304" s="1">
        <v>100</v>
      </c>
      <c r="D3304" s="1">
        <v>2</v>
      </c>
      <c r="E3304">
        <v>20</v>
      </c>
      <c r="F3304" t="s">
        <v>18</v>
      </c>
      <c r="G3304" t="str">
        <f t="shared" si="51"/>
        <v>F100-2-20A</v>
      </c>
      <c r="H3304" t="s">
        <v>20</v>
      </c>
      <c r="I3304" t="s">
        <v>24</v>
      </c>
      <c r="M3304" s="7"/>
      <c r="AG3304" s="6" t="s">
        <v>695</v>
      </c>
    </row>
    <row r="3305" spans="1:34" x14ac:dyDescent="0.3">
      <c r="A3305" t="s">
        <v>907</v>
      </c>
      <c r="B3305" s="3">
        <v>41092</v>
      </c>
      <c r="C3305" s="1">
        <v>100</v>
      </c>
      <c r="D3305" s="1">
        <v>2</v>
      </c>
      <c r="E3305">
        <v>20</v>
      </c>
      <c r="F3305" t="s">
        <v>19</v>
      </c>
      <c r="G3305" t="str">
        <f t="shared" si="51"/>
        <v>F100-2-20B</v>
      </c>
      <c r="H3305" t="s">
        <v>22</v>
      </c>
      <c r="I3305" t="s">
        <v>23</v>
      </c>
      <c r="M3305" s="7"/>
      <c r="AG3305" s="6" t="s">
        <v>695</v>
      </c>
    </row>
    <row r="3306" spans="1:34" x14ac:dyDescent="0.3">
      <c r="A3306" t="s">
        <v>907</v>
      </c>
      <c r="B3306" s="3">
        <v>41092</v>
      </c>
      <c r="C3306" s="1">
        <v>100</v>
      </c>
      <c r="D3306" s="1">
        <v>2</v>
      </c>
      <c r="E3306" s="4">
        <v>21</v>
      </c>
      <c r="F3306" t="s">
        <v>18</v>
      </c>
      <c r="G3306" t="str">
        <f t="shared" si="51"/>
        <v>F100-2-21A</v>
      </c>
      <c r="H3306" t="s">
        <v>20</v>
      </c>
      <c r="I3306" t="s">
        <v>20</v>
      </c>
      <c r="J3306" t="s">
        <v>21</v>
      </c>
      <c r="M3306" s="7"/>
      <c r="AG3306" s="6" t="s">
        <v>695</v>
      </c>
    </row>
    <row r="3307" spans="1:34" x14ac:dyDescent="0.3">
      <c r="A3307" t="s">
        <v>907</v>
      </c>
      <c r="B3307" s="3">
        <v>41092</v>
      </c>
      <c r="C3307" s="1">
        <v>100</v>
      </c>
      <c r="D3307" s="1">
        <v>2</v>
      </c>
      <c r="E3307">
        <v>21</v>
      </c>
      <c r="F3307" t="s">
        <v>19</v>
      </c>
      <c r="G3307" t="str">
        <f t="shared" si="51"/>
        <v>F100-2-21B</v>
      </c>
      <c r="H3307" t="s">
        <v>22</v>
      </c>
      <c r="I3307" t="s">
        <v>23</v>
      </c>
      <c r="K3307" t="s">
        <v>35</v>
      </c>
      <c r="L3307" t="s">
        <v>71</v>
      </c>
      <c r="M3307" s="7" t="s">
        <v>404</v>
      </c>
      <c r="AE3307" t="s">
        <v>71</v>
      </c>
      <c r="AF3307" t="s">
        <v>544</v>
      </c>
      <c r="AG3307" s="6" t="s">
        <v>695</v>
      </c>
    </row>
    <row r="3308" spans="1:34" x14ac:dyDescent="0.3">
      <c r="A3308" t="s">
        <v>907</v>
      </c>
      <c r="B3308" s="3">
        <v>41092</v>
      </c>
      <c r="C3308" s="1">
        <v>100</v>
      </c>
      <c r="D3308" s="1">
        <v>2</v>
      </c>
      <c r="E3308">
        <v>22</v>
      </c>
      <c r="F3308" t="s">
        <v>18</v>
      </c>
      <c r="G3308" t="str">
        <f t="shared" si="51"/>
        <v>F100-2-22A</v>
      </c>
      <c r="H3308" t="s">
        <v>20</v>
      </c>
      <c r="I3308" t="s">
        <v>20</v>
      </c>
      <c r="M3308" s="7"/>
      <c r="AG3308" s="6" t="s">
        <v>695</v>
      </c>
    </row>
    <row r="3309" spans="1:34" x14ac:dyDescent="0.3">
      <c r="A3309" t="s">
        <v>907</v>
      </c>
      <c r="B3309" s="3">
        <v>41092</v>
      </c>
      <c r="C3309" s="1">
        <v>100</v>
      </c>
      <c r="D3309" s="1">
        <v>2</v>
      </c>
      <c r="E3309">
        <v>22</v>
      </c>
      <c r="F3309" t="s">
        <v>19</v>
      </c>
      <c r="G3309" t="str">
        <f t="shared" si="51"/>
        <v>F100-2-22B</v>
      </c>
      <c r="H3309" t="s">
        <v>20</v>
      </c>
      <c r="I3309" t="s">
        <v>20</v>
      </c>
      <c r="J3309" t="s">
        <v>21</v>
      </c>
      <c r="M3309" s="7"/>
      <c r="AG3309" s="6" t="s">
        <v>695</v>
      </c>
    </row>
    <row r="3310" spans="1:34" x14ac:dyDescent="0.3">
      <c r="A3310" t="s">
        <v>907</v>
      </c>
      <c r="B3310" s="3">
        <v>41092</v>
      </c>
      <c r="C3310" s="1">
        <v>100</v>
      </c>
      <c r="D3310" s="1">
        <v>2</v>
      </c>
      <c r="E3310">
        <v>23</v>
      </c>
      <c r="F3310" t="s">
        <v>18</v>
      </c>
      <c r="G3310" t="str">
        <f t="shared" si="51"/>
        <v>F100-2-23A</v>
      </c>
      <c r="H3310" t="s">
        <v>20</v>
      </c>
      <c r="I3310" t="s">
        <v>20</v>
      </c>
      <c r="J3310" t="s">
        <v>21</v>
      </c>
      <c r="M3310" s="7"/>
      <c r="AG3310" s="6" t="s">
        <v>695</v>
      </c>
    </row>
    <row r="3311" spans="1:34" x14ac:dyDescent="0.3">
      <c r="A3311" t="s">
        <v>907</v>
      </c>
      <c r="B3311" s="3">
        <v>41092</v>
      </c>
      <c r="C3311" s="1">
        <v>100</v>
      </c>
      <c r="D3311" s="1">
        <v>2</v>
      </c>
      <c r="E3311">
        <v>23</v>
      </c>
      <c r="F3311" t="s">
        <v>19</v>
      </c>
      <c r="G3311" t="str">
        <f t="shared" si="51"/>
        <v>F100-2-23B</v>
      </c>
      <c r="H3311" t="s">
        <v>20</v>
      </c>
      <c r="I3311" t="s">
        <v>20</v>
      </c>
      <c r="M3311" s="7"/>
      <c r="AG3311" s="6" t="s">
        <v>695</v>
      </c>
    </row>
    <row r="3312" spans="1:34" x14ac:dyDescent="0.3">
      <c r="A3312" t="s">
        <v>907</v>
      </c>
      <c r="B3312" s="3">
        <v>41092</v>
      </c>
      <c r="C3312" s="1">
        <v>100</v>
      </c>
      <c r="D3312" s="1">
        <v>2</v>
      </c>
      <c r="E3312">
        <v>24</v>
      </c>
      <c r="F3312" t="s">
        <v>18</v>
      </c>
      <c r="G3312" t="str">
        <f t="shared" si="51"/>
        <v>F100-2-24A</v>
      </c>
      <c r="H3312" t="s">
        <v>20</v>
      </c>
      <c r="I3312" t="s">
        <v>20</v>
      </c>
      <c r="M3312" s="7"/>
      <c r="AG3312" s="6" t="s">
        <v>695</v>
      </c>
    </row>
    <row r="3313" spans="1:34" x14ac:dyDescent="0.3">
      <c r="A3313" t="s">
        <v>907</v>
      </c>
      <c r="B3313" s="3">
        <v>41092</v>
      </c>
      <c r="C3313" s="1">
        <v>100</v>
      </c>
      <c r="D3313" s="1">
        <v>2</v>
      </c>
      <c r="E3313">
        <v>24</v>
      </c>
      <c r="F3313" t="s">
        <v>19</v>
      </c>
      <c r="G3313" t="str">
        <f t="shared" si="51"/>
        <v>F100-2-24B</v>
      </c>
      <c r="H3313" t="s">
        <v>20</v>
      </c>
      <c r="I3313" t="s">
        <v>20</v>
      </c>
      <c r="M3313" s="7"/>
      <c r="AG3313" s="6" t="s">
        <v>695</v>
      </c>
    </row>
    <row r="3314" spans="1:34" x14ac:dyDescent="0.3">
      <c r="A3314" t="s">
        <v>907</v>
      </c>
      <c r="B3314" s="3">
        <v>41092</v>
      </c>
      <c r="C3314" s="1">
        <v>100</v>
      </c>
      <c r="D3314" s="1">
        <v>2</v>
      </c>
      <c r="E3314">
        <v>25</v>
      </c>
      <c r="F3314" t="s">
        <v>18</v>
      </c>
      <c r="G3314" t="str">
        <f t="shared" si="51"/>
        <v>F100-2-25A</v>
      </c>
      <c r="H3314" t="s">
        <v>22</v>
      </c>
      <c r="I3314" t="s">
        <v>23</v>
      </c>
      <c r="K3314" t="s">
        <v>53</v>
      </c>
      <c r="L3314" t="s">
        <v>26</v>
      </c>
      <c r="M3314" s="7" t="s">
        <v>763</v>
      </c>
      <c r="N3314" t="s">
        <v>33</v>
      </c>
      <c r="O3314" t="s">
        <v>28</v>
      </c>
      <c r="Q3314">
        <v>24.8</v>
      </c>
      <c r="R3314">
        <v>17.100000000000001</v>
      </c>
      <c r="S3314">
        <v>7</v>
      </c>
      <c r="W3314">
        <v>21</v>
      </c>
      <c r="X3314">
        <v>17</v>
      </c>
      <c r="Y3314">
        <v>66</v>
      </c>
      <c r="Z3314">
        <f>Y3314-X3314</f>
        <v>49</v>
      </c>
      <c r="AC3314">
        <v>786</v>
      </c>
      <c r="AF3314" t="s">
        <v>544</v>
      </c>
      <c r="AG3314" s="6" t="s">
        <v>695</v>
      </c>
      <c r="AH3314" t="s">
        <v>764</v>
      </c>
    </row>
    <row r="3315" spans="1:34" x14ac:dyDescent="0.3">
      <c r="A3315" t="s">
        <v>907</v>
      </c>
      <c r="B3315" s="3">
        <v>41092</v>
      </c>
      <c r="C3315" s="1">
        <v>100</v>
      </c>
      <c r="D3315" s="1">
        <v>2</v>
      </c>
      <c r="E3315">
        <v>25</v>
      </c>
      <c r="F3315" t="s">
        <v>19</v>
      </c>
      <c r="G3315" t="str">
        <f t="shared" si="51"/>
        <v>F100-2-25B</v>
      </c>
      <c r="H3315" t="s">
        <v>20</v>
      </c>
      <c r="I3315" t="s">
        <v>20</v>
      </c>
      <c r="M3315" s="7"/>
      <c r="AG3315" s="6" t="s">
        <v>695</v>
      </c>
    </row>
    <row r="3316" spans="1:34" x14ac:dyDescent="0.3">
      <c r="A3316" t="s">
        <v>907</v>
      </c>
      <c r="B3316" s="3">
        <v>41092</v>
      </c>
      <c r="C3316" s="1">
        <v>100</v>
      </c>
      <c r="D3316" s="1">
        <v>2</v>
      </c>
      <c r="E3316">
        <v>26</v>
      </c>
      <c r="F3316" t="s">
        <v>18</v>
      </c>
      <c r="G3316" t="str">
        <f t="shared" si="51"/>
        <v>F100-2-26A</v>
      </c>
      <c r="H3316" t="s">
        <v>20</v>
      </c>
      <c r="I3316" t="s">
        <v>20</v>
      </c>
      <c r="M3316" s="7"/>
      <c r="AG3316" s="6" t="s">
        <v>695</v>
      </c>
    </row>
    <row r="3317" spans="1:34" x14ac:dyDescent="0.3">
      <c r="A3317" t="s">
        <v>907</v>
      </c>
      <c r="B3317" s="3">
        <v>41092</v>
      </c>
      <c r="C3317" s="1">
        <v>100</v>
      </c>
      <c r="D3317" s="1">
        <v>2</v>
      </c>
      <c r="E3317">
        <v>26</v>
      </c>
      <c r="F3317" t="s">
        <v>19</v>
      </c>
      <c r="G3317" t="str">
        <f t="shared" si="51"/>
        <v>F100-2-26B</v>
      </c>
      <c r="H3317" t="s">
        <v>20</v>
      </c>
      <c r="I3317" t="s">
        <v>20</v>
      </c>
      <c r="J3317" t="s">
        <v>21</v>
      </c>
      <c r="M3317" s="7"/>
      <c r="AG3317" s="6" t="s">
        <v>695</v>
      </c>
    </row>
    <row r="3318" spans="1:34" x14ac:dyDescent="0.3">
      <c r="A3318" t="s">
        <v>907</v>
      </c>
      <c r="B3318" s="3">
        <v>41092</v>
      </c>
      <c r="C3318" s="1">
        <v>100</v>
      </c>
      <c r="D3318" s="1">
        <v>2</v>
      </c>
      <c r="E3318">
        <v>27</v>
      </c>
      <c r="F3318" t="s">
        <v>18</v>
      </c>
      <c r="G3318" t="str">
        <f t="shared" si="51"/>
        <v>F100-2-27A</v>
      </c>
      <c r="H3318" t="s">
        <v>20</v>
      </c>
      <c r="I3318" t="s">
        <v>20</v>
      </c>
      <c r="M3318" s="7"/>
      <c r="AG3318" s="6" t="s">
        <v>695</v>
      </c>
    </row>
    <row r="3319" spans="1:34" x14ac:dyDescent="0.3">
      <c r="A3319" t="s">
        <v>907</v>
      </c>
      <c r="B3319" s="3">
        <v>41092</v>
      </c>
      <c r="C3319" s="1">
        <v>100</v>
      </c>
      <c r="D3319" s="1">
        <v>2</v>
      </c>
      <c r="E3319">
        <v>27</v>
      </c>
      <c r="F3319" t="s">
        <v>19</v>
      </c>
      <c r="G3319" t="str">
        <f t="shared" si="51"/>
        <v>F100-2-27B</v>
      </c>
      <c r="H3319" t="s">
        <v>20</v>
      </c>
      <c r="I3319" t="s">
        <v>20</v>
      </c>
      <c r="M3319" s="7"/>
      <c r="AG3319" s="6" t="s">
        <v>695</v>
      </c>
    </row>
    <row r="3320" spans="1:34" x14ac:dyDescent="0.3">
      <c r="A3320" t="s">
        <v>907</v>
      </c>
      <c r="B3320" s="3">
        <v>41092</v>
      </c>
      <c r="C3320" s="1">
        <v>100</v>
      </c>
      <c r="D3320" s="1">
        <v>2</v>
      </c>
      <c r="E3320">
        <v>28</v>
      </c>
      <c r="F3320" t="s">
        <v>18</v>
      </c>
      <c r="G3320" t="str">
        <f t="shared" si="51"/>
        <v>F100-2-28A</v>
      </c>
      <c r="H3320" t="s">
        <v>20</v>
      </c>
      <c r="I3320" t="s">
        <v>20</v>
      </c>
      <c r="M3320" s="7"/>
      <c r="AG3320" s="6" t="s">
        <v>695</v>
      </c>
    </row>
    <row r="3321" spans="1:34" x14ac:dyDescent="0.3">
      <c r="A3321" t="s">
        <v>907</v>
      </c>
      <c r="B3321" s="3">
        <v>41092</v>
      </c>
      <c r="C3321" s="1">
        <v>100</v>
      </c>
      <c r="D3321" s="1">
        <v>2</v>
      </c>
      <c r="E3321" s="6">
        <v>28</v>
      </c>
      <c r="F3321" s="6" t="s">
        <v>19</v>
      </c>
      <c r="G3321" t="str">
        <f t="shared" si="51"/>
        <v>F100-2-28B</v>
      </c>
      <c r="H3321" t="s">
        <v>20</v>
      </c>
      <c r="I3321" t="s">
        <v>20</v>
      </c>
      <c r="M3321" s="7"/>
      <c r="AG3321" s="6" t="s">
        <v>695</v>
      </c>
    </row>
    <row r="3322" spans="1:34" x14ac:dyDescent="0.3">
      <c r="A3322" t="s">
        <v>907</v>
      </c>
      <c r="B3322" s="3">
        <v>41092</v>
      </c>
      <c r="C3322" s="1">
        <v>100</v>
      </c>
      <c r="D3322" s="1">
        <v>2</v>
      </c>
      <c r="E3322">
        <v>29</v>
      </c>
      <c r="F3322" t="s">
        <v>18</v>
      </c>
      <c r="G3322" t="str">
        <f t="shared" si="51"/>
        <v>F100-2-29A</v>
      </c>
      <c r="H3322" t="s">
        <v>20</v>
      </c>
      <c r="I3322" t="s">
        <v>20</v>
      </c>
      <c r="M3322" s="7"/>
      <c r="AG3322" s="6" t="s">
        <v>695</v>
      </c>
    </row>
    <row r="3323" spans="1:34" x14ac:dyDescent="0.3">
      <c r="A3323" t="s">
        <v>907</v>
      </c>
      <c r="B3323" s="3">
        <v>41092</v>
      </c>
      <c r="C3323" s="1">
        <v>100</v>
      </c>
      <c r="D3323" s="1">
        <v>2</v>
      </c>
      <c r="E3323">
        <v>29</v>
      </c>
      <c r="F3323" t="s">
        <v>19</v>
      </c>
      <c r="G3323" t="str">
        <f t="shared" si="51"/>
        <v>F100-2-29B</v>
      </c>
      <c r="H3323" t="s">
        <v>20</v>
      </c>
      <c r="I3323" t="s">
        <v>20</v>
      </c>
      <c r="M3323" s="7"/>
      <c r="AG3323" s="6" t="s">
        <v>695</v>
      </c>
    </row>
    <row r="3324" spans="1:34" x14ac:dyDescent="0.3">
      <c r="A3324" t="s">
        <v>907</v>
      </c>
      <c r="B3324" s="3">
        <v>41092</v>
      </c>
      <c r="C3324" s="1">
        <v>100</v>
      </c>
      <c r="D3324" s="1">
        <v>2</v>
      </c>
      <c r="E3324">
        <v>30</v>
      </c>
      <c r="F3324" t="s">
        <v>18</v>
      </c>
      <c r="G3324" t="str">
        <f t="shared" si="51"/>
        <v>F100-2-30A</v>
      </c>
      <c r="H3324" t="s">
        <v>20</v>
      </c>
      <c r="I3324" t="s">
        <v>20</v>
      </c>
      <c r="M3324" s="7"/>
      <c r="AG3324" s="6" t="s">
        <v>695</v>
      </c>
    </row>
    <row r="3325" spans="1:34" x14ac:dyDescent="0.3">
      <c r="A3325" t="s">
        <v>907</v>
      </c>
      <c r="B3325" s="3">
        <v>41092</v>
      </c>
      <c r="C3325" s="1">
        <v>100</v>
      </c>
      <c r="D3325" s="1">
        <v>2</v>
      </c>
      <c r="E3325">
        <v>30</v>
      </c>
      <c r="F3325" t="s">
        <v>19</v>
      </c>
      <c r="G3325" t="str">
        <f t="shared" si="51"/>
        <v>F100-2-30B</v>
      </c>
      <c r="H3325" t="s">
        <v>22</v>
      </c>
      <c r="I3325" t="s">
        <v>23</v>
      </c>
      <c r="K3325" t="s">
        <v>445</v>
      </c>
      <c r="L3325" t="s">
        <v>26</v>
      </c>
      <c r="M3325" s="7" t="s">
        <v>765</v>
      </c>
      <c r="N3325" t="s">
        <v>27</v>
      </c>
      <c r="O3325" t="s">
        <v>28</v>
      </c>
      <c r="Q3325">
        <v>46.6</v>
      </c>
      <c r="T3325">
        <f>149.9+1.5</f>
        <v>151.4</v>
      </c>
      <c r="U3325">
        <f>149.9+26.4</f>
        <v>176.3</v>
      </c>
      <c r="V3325">
        <v>31.1</v>
      </c>
      <c r="W3325">
        <v>0</v>
      </c>
      <c r="X3325">
        <v>17</v>
      </c>
      <c r="Y3325">
        <v>130</v>
      </c>
      <c r="Z3325">
        <f>Y3325-X3325</f>
        <v>113</v>
      </c>
      <c r="AF3325" t="s">
        <v>544</v>
      </c>
      <c r="AG3325" s="6" t="s">
        <v>695</v>
      </c>
      <c r="AH3325" t="s">
        <v>766</v>
      </c>
    </row>
    <row r="3326" spans="1:34" x14ac:dyDescent="0.3">
      <c r="A3326" t="s">
        <v>907</v>
      </c>
      <c r="B3326" s="3">
        <v>41092</v>
      </c>
      <c r="C3326" s="1">
        <v>100</v>
      </c>
      <c r="D3326" s="1">
        <v>2</v>
      </c>
      <c r="E3326">
        <v>31</v>
      </c>
      <c r="F3326" t="s">
        <v>18</v>
      </c>
      <c r="G3326" t="str">
        <f t="shared" si="51"/>
        <v>F100-2-31A</v>
      </c>
      <c r="H3326" t="s">
        <v>20</v>
      </c>
      <c r="I3326" t="s">
        <v>20</v>
      </c>
      <c r="M3326" s="7"/>
      <c r="AG3326" s="6" t="s">
        <v>695</v>
      </c>
    </row>
    <row r="3327" spans="1:34" x14ac:dyDescent="0.3">
      <c r="A3327" t="s">
        <v>907</v>
      </c>
      <c r="B3327" s="3">
        <v>41092</v>
      </c>
      <c r="C3327" s="1">
        <v>100</v>
      </c>
      <c r="D3327" s="1">
        <v>2</v>
      </c>
      <c r="E3327">
        <v>31</v>
      </c>
      <c r="F3327" t="s">
        <v>19</v>
      </c>
      <c r="G3327" t="str">
        <f t="shared" si="51"/>
        <v>F100-2-31B</v>
      </c>
      <c r="H3327" t="s">
        <v>20</v>
      </c>
      <c r="I3327" t="s">
        <v>20</v>
      </c>
      <c r="M3327" s="7"/>
      <c r="AG3327" s="6" t="s">
        <v>695</v>
      </c>
    </row>
    <row r="3328" spans="1:34" x14ac:dyDescent="0.3">
      <c r="A3328" t="s">
        <v>907</v>
      </c>
      <c r="B3328" s="3">
        <v>41092</v>
      </c>
      <c r="C3328" s="1">
        <v>100</v>
      </c>
      <c r="D3328" s="1">
        <v>2</v>
      </c>
      <c r="E3328">
        <v>32</v>
      </c>
      <c r="F3328" t="s">
        <v>18</v>
      </c>
      <c r="G3328" t="str">
        <f t="shared" si="51"/>
        <v>F100-2-32A</v>
      </c>
      <c r="H3328" t="s">
        <v>20</v>
      </c>
      <c r="I3328" t="s">
        <v>20</v>
      </c>
      <c r="M3328" s="7"/>
      <c r="AG3328" s="6" t="s">
        <v>695</v>
      </c>
    </row>
    <row r="3329" spans="1:34" x14ac:dyDescent="0.3">
      <c r="A3329" t="s">
        <v>907</v>
      </c>
      <c r="B3329" s="3">
        <v>41092</v>
      </c>
      <c r="C3329" s="1">
        <v>100</v>
      </c>
      <c r="D3329" s="1">
        <v>2</v>
      </c>
      <c r="E3329">
        <v>32</v>
      </c>
      <c r="F3329" t="s">
        <v>19</v>
      </c>
      <c r="G3329" t="str">
        <f t="shared" si="51"/>
        <v>F100-2-32B</v>
      </c>
      <c r="H3329" t="s">
        <v>20</v>
      </c>
      <c r="I3329" t="s">
        <v>20</v>
      </c>
      <c r="M3329" s="7"/>
      <c r="AG3329" s="6" t="s">
        <v>695</v>
      </c>
    </row>
    <row r="3330" spans="1:34" x14ac:dyDescent="0.3">
      <c r="A3330" t="s">
        <v>907</v>
      </c>
      <c r="B3330" s="3">
        <v>41092</v>
      </c>
      <c r="C3330" s="1">
        <v>100</v>
      </c>
      <c r="D3330" s="1">
        <v>2</v>
      </c>
      <c r="E3330">
        <v>33</v>
      </c>
      <c r="F3330" t="s">
        <v>18</v>
      </c>
      <c r="G3330" t="str">
        <f t="shared" si="51"/>
        <v>F100-2-33A</v>
      </c>
      <c r="H3330" t="s">
        <v>649</v>
      </c>
      <c r="I3330" t="s">
        <v>649</v>
      </c>
      <c r="M3330" s="7"/>
      <c r="AG3330" s="6" t="s">
        <v>767</v>
      </c>
    </row>
    <row r="3331" spans="1:34" x14ac:dyDescent="0.3">
      <c r="A3331" t="s">
        <v>907</v>
      </c>
      <c r="B3331" s="3">
        <v>41092</v>
      </c>
      <c r="C3331" s="1">
        <v>100</v>
      </c>
      <c r="D3331" s="1">
        <v>2</v>
      </c>
      <c r="E3331">
        <v>33</v>
      </c>
      <c r="F3331" t="s">
        <v>19</v>
      </c>
      <c r="G3331" t="str">
        <f t="shared" ref="G3331:G3394" si="52">"F"&amp;C3331&amp;"-"&amp;D3331&amp;"-"&amp;E3331&amp;UPPER(F3331)</f>
        <v>F100-2-33B</v>
      </c>
      <c r="H3331" t="s">
        <v>22</v>
      </c>
      <c r="I3331" t="s">
        <v>23</v>
      </c>
      <c r="K3331" t="s">
        <v>30</v>
      </c>
      <c r="L3331" t="s">
        <v>26</v>
      </c>
      <c r="M3331" s="7" t="s">
        <v>768</v>
      </c>
      <c r="N3331" t="s">
        <v>27</v>
      </c>
      <c r="O3331" t="s">
        <v>29</v>
      </c>
      <c r="P3331" t="s">
        <v>769</v>
      </c>
      <c r="Q3331">
        <v>40.25</v>
      </c>
      <c r="R3331">
        <v>24</v>
      </c>
      <c r="S3331">
        <v>26</v>
      </c>
      <c r="W3331">
        <v>135</v>
      </c>
      <c r="X3331">
        <v>17</v>
      </c>
      <c r="Y3331">
        <v>151</v>
      </c>
      <c r="Z3331">
        <f>Y3331-X3331</f>
        <v>134</v>
      </c>
      <c r="AC3331">
        <v>787</v>
      </c>
      <c r="AD3331">
        <v>121</v>
      </c>
      <c r="AF3331" t="s">
        <v>544</v>
      </c>
      <c r="AG3331" s="6" t="s">
        <v>767</v>
      </c>
      <c r="AH3331" t="s">
        <v>770</v>
      </c>
    </row>
    <row r="3332" spans="1:34" x14ac:dyDescent="0.3">
      <c r="A3332" t="s">
        <v>907</v>
      </c>
      <c r="B3332" s="3">
        <v>41092</v>
      </c>
      <c r="C3332" s="1">
        <v>100</v>
      </c>
      <c r="D3332" s="1">
        <v>2</v>
      </c>
      <c r="E3332">
        <v>34</v>
      </c>
      <c r="F3332" t="s">
        <v>18</v>
      </c>
      <c r="G3332" t="str">
        <f t="shared" si="52"/>
        <v>F100-2-34A</v>
      </c>
      <c r="H3332" t="s">
        <v>649</v>
      </c>
      <c r="I3332" t="s">
        <v>649</v>
      </c>
      <c r="M3332" s="7"/>
      <c r="AG3332" s="6" t="s">
        <v>767</v>
      </c>
    </row>
    <row r="3333" spans="1:34" x14ac:dyDescent="0.3">
      <c r="A3333" t="s">
        <v>907</v>
      </c>
      <c r="B3333" s="3">
        <v>41092</v>
      </c>
      <c r="C3333" s="1">
        <v>100</v>
      </c>
      <c r="D3333" s="1">
        <v>2</v>
      </c>
      <c r="E3333">
        <v>34</v>
      </c>
      <c r="F3333" t="s">
        <v>19</v>
      </c>
      <c r="G3333" t="str">
        <f t="shared" si="52"/>
        <v>F100-2-34B</v>
      </c>
      <c r="H3333" t="s">
        <v>649</v>
      </c>
      <c r="I3333" t="s">
        <v>649</v>
      </c>
      <c r="M3333" s="7"/>
      <c r="AG3333" s="6" t="s">
        <v>767</v>
      </c>
    </row>
    <row r="3334" spans="1:34" x14ac:dyDescent="0.3">
      <c r="A3334" t="s">
        <v>907</v>
      </c>
      <c r="B3334" s="3">
        <v>41092</v>
      </c>
      <c r="C3334" s="1">
        <v>100</v>
      </c>
      <c r="D3334" s="1">
        <v>2</v>
      </c>
      <c r="E3334">
        <v>35</v>
      </c>
      <c r="F3334" t="s">
        <v>18</v>
      </c>
      <c r="G3334" t="str">
        <f t="shared" si="52"/>
        <v>F100-2-35A</v>
      </c>
      <c r="H3334" t="s">
        <v>649</v>
      </c>
      <c r="I3334" t="s">
        <v>649</v>
      </c>
      <c r="M3334" s="7"/>
      <c r="AG3334" s="6" t="s">
        <v>767</v>
      </c>
    </row>
    <row r="3335" spans="1:34" x14ac:dyDescent="0.3">
      <c r="A3335" t="s">
        <v>907</v>
      </c>
      <c r="B3335" s="3">
        <v>41092</v>
      </c>
      <c r="C3335" s="1">
        <v>100</v>
      </c>
      <c r="D3335" s="1">
        <v>2</v>
      </c>
      <c r="E3335">
        <v>35</v>
      </c>
      <c r="F3335" t="s">
        <v>19</v>
      </c>
      <c r="G3335" t="str">
        <f t="shared" si="52"/>
        <v>F100-2-35B</v>
      </c>
      <c r="H3335" t="s">
        <v>649</v>
      </c>
      <c r="I3335" t="s">
        <v>649</v>
      </c>
      <c r="M3335" s="7"/>
      <c r="AG3335" s="6" t="s">
        <v>767</v>
      </c>
    </row>
    <row r="3336" spans="1:34" x14ac:dyDescent="0.3">
      <c r="A3336" t="s">
        <v>907</v>
      </c>
      <c r="B3336" s="3">
        <v>41092</v>
      </c>
      <c r="C3336" s="1">
        <v>100</v>
      </c>
      <c r="D3336" s="1">
        <v>2</v>
      </c>
      <c r="E3336">
        <v>36</v>
      </c>
      <c r="F3336" t="s">
        <v>18</v>
      </c>
      <c r="G3336" t="str">
        <f t="shared" si="52"/>
        <v>F100-2-36A</v>
      </c>
      <c r="H3336" t="s">
        <v>649</v>
      </c>
      <c r="I3336" t="s">
        <v>649</v>
      </c>
      <c r="M3336" s="7"/>
      <c r="AG3336" s="6" t="s">
        <v>767</v>
      </c>
    </row>
    <row r="3337" spans="1:34" x14ac:dyDescent="0.3">
      <c r="A3337" t="s">
        <v>907</v>
      </c>
      <c r="B3337" s="3">
        <v>41092</v>
      </c>
      <c r="C3337" s="1">
        <v>100</v>
      </c>
      <c r="D3337" s="1">
        <v>2</v>
      </c>
      <c r="E3337">
        <v>36</v>
      </c>
      <c r="F3337" t="s">
        <v>19</v>
      </c>
      <c r="G3337" t="str">
        <f t="shared" si="52"/>
        <v>F100-2-36B</v>
      </c>
      <c r="H3337" t="s">
        <v>649</v>
      </c>
      <c r="I3337" t="s">
        <v>649</v>
      </c>
      <c r="M3337" s="7"/>
      <c r="AG3337" s="6" t="s">
        <v>767</v>
      </c>
    </row>
    <row r="3338" spans="1:34" x14ac:dyDescent="0.3">
      <c r="A3338" t="s">
        <v>907</v>
      </c>
      <c r="B3338" s="3">
        <v>41092</v>
      </c>
      <c r="C3338" s="1">
        <v>100</v>
      </c>
      <c r="D3338" s="1">
        <v>2</v>
      </c>
      <c r="E3338">
        <v>37</v>
      </c>
      <c r="F3338" t="s">
        <v>18</v>
      </c>
      <c r="G3338" t="str">
        <f t="shared" si="52"/>
        <v>F100-2-37A</v>
      </c>
      <c r="H3338" t="s">
        <v>20</v>
      </c>
      <c r="I3338" t="s">
        <v>20</v>
      </c>
      <c r="J3338" t="s">
        <v>21</v>
      </c>
      <c r="M3338" s="7"/>
      <c r="AG3338" s="6" t="s">
        <v>767</v>
      </c>
    </row>
    <row r="3339" spans="1:34" x14ac:dyDescent="0.3">
      <c r="A3339" t="s">
        <v>907</v>
      </c>
      <c r="B3339" s="3">
        <v>41092</v>
      </c>
      <c r="C3339" s="1">
        <v>100</v>
      </c>
      <c r="D3339" s="1">
        <v>2</v>
      </c>
      <c r="E3339">
        <v>37</v>
      </c>
      <c r="F3339" t="s">
        <v>19</v>
      </c>
      <c r="G3339" t="str">
        <f t="shared" si="52"/>
        <v>F100-2-37B</v>
      </c>
      <c r="H3339" t="s">
        <v>20</v>
      </c>
      <c r="I3339" t="s">
        <v>20</v>
      </c>
      <c r="M3339" s="7"/>
      <c r="AG3339" s="6" t="s">
        <v>767</v>
      </c>
    </row>
    <row r="3340" spans="1:34" x14ac:dyDescent="0.3">
      <c r="A3340" t="s">
        <v>907</v>
      </c>
      <c r="B3340" s="3">
        <v>41092</v>
      </c>
      <c r="C3340" s="1">
        <v>100</v>
      </c>
      <c r="D3340" s="1">
        <v>2</v>
      </c>
      <c r="E3340">
        <v>38</v>
      </c>
      <c r="F3340" t="s">
        <v>18</v>
      </c>
      <c r="G3340" t="str">
        <f t="shared" si="52"/>
        <v>F100-2-38A</v>
      </c>
      <c r="H3340" t="s">
        <v>20</v>
      </c>
      <c r="I3340" t="s">
        <v>20</v>
      </c>
      <c r="M3340" s="7"/>
      <c r="AG3340" s="6" t="s">
        <v>767</v>
      </c>
    </row>
    <row r="3341" spans="1:34" x14ac:dyDescent="0.3">
      <c r="A3341" t="s">
        <v>907</v>
      </c>
      <c r="B3341" s="3">
        <v>41092</v>
      </c>
      <c r="C3341" s="1">
        <v>100</v>
      </c>
      <c r="D3341" s="1">
        <v>2</v>
      </c>
      <c r="E3341">
        <v>38</v>
      </c>
      <c r="F3341" t="s">
        <v>19</v>
      </c>
      <c r="G3341" t="str">
        <f t="shared" si="52"/>
        <v>F100-2-38B</v>
      </c>
      <c r="H3341" t="s">
        <v>20</v>
      </c>
      <c r="I3341" t="s">
        <v>20</v>
      </c>
      <c r="M3341" s="7"/>
      <c r="AG3341" s="6" t="s">
        <v>767</v>
      </c>
      <c r="AH3341" t="s">
        <v>771</v>
      </c>
    </row>
    <row r="3342" spans="1:34" x14ac:dyDescent="0.3">
      <c r="A3342" t="s">
        <v>907</v>
      </c>
      <c r="B3342" s="3">
        <v>41092</v>
      </c>
      <c r="C3342" s="1">
        <v>100</v>
      </c>
      <c r="D3342" s="1">
        <v>2</v>
      </c>
      <c r="E3342">
        <v>39</v>
      </c>
      <c r="F3342" t="s">
        <v>18</v>
      </c>
      <c r="G3342" t="str">
        <f t="shared" si="52"/>
        <v>F100-2-39A</v>
      </c>
      <c r="H3342" t="s">
        <v>20</v>
      </c>
      <c r="I3342" t="s">
        <v>20</v>
      </c>
      <c r="M3342" s="7"/>
      <c r="AG3342" s="6" t="s">
        <v>767</v>
      </c>
    </row>
    <row r="3343" spans="1:34" x14ac:dyDescent="0.3">
      <c r="A3343" t="s">
        <v>907</v>
      </c>
      <c r="B3343" s="3">
        <v>41092</v>
      </c>
      <c r="C3343" s="1">
        <v>100</v>
      </c>
      <c r="D3343" s="1">
        <v>2</v>
      </c>
      <c r="E3343">
        <v>39</v>
      </c>
      <c r="F3343" t="s">
        <v>19</v>
      </c>
      <c r="G3343" t="str">
        <f t="shared" si="52"/>
        <v>F100-2-39B</v>
      </c>
      <c r="H3343" t="s">
        <v>20</v>
      </c>
      <c r="I3343" t="s">
        <v>20</v>
      </c>
      <c r="M3343" s="7"/>
      <c r="AG3343" s="6" t="s">
        <v>767</v>
      </c>
    </row>
    <row r="3344" spans="1:34" x14ac:dyDescent="0.3">
      <c r="A3344" t="s">
        <v>907</v>
      </c>
      <c r="B3344" s="3">
        <v>41092</v>
      </c>
      <c r="C3344" s="1">
        <v>100</v>
      </c>
      <c r="D3344" s="1">
        <v>2</v>
      </c>
      <c r="E3344">
        <v>40</v>
      </c>
      <c r="F3344" t="s">
        <v>18</v>
      </c>
      <c r="G3344" t="str">
        <f t="shared" si="52"/>
        <v>F100-2-40A</v>
      </c>
      <c r="H3344" t="s">
        <v>20</v>
      </c>
      <c r="I3344" t="s">
        <v>20</v>
      </c>
      <c r="M3344" s="7"/>
      <c r="AG3344" s="6" t="s">
        <v>767</v>
      </c>
    </row>
    <row r="3345" spans="1:34" x14ac:dyDescent="0.3">
      <c r="A3345" t="s">
        <v>907</v>
      </c>
      <c r="B3345" s="3">
        <v>41092</v>
      </c>
      <c r="C3345" s="1">
        <v>100</v>
      </c>
      <c r="D3345" s="1">
        <v>2</v>
      </c>
      <c r="E3345">
        <v>40</v>
      </c>
      <c r="F3345" t="s">
        <v>19</v>
      </c>
      <c r="G3345" t="str">
        <f t="shared" si="52"/>
        <v>F100-2-40B</v>
      </c>
      <c r="H3345" t="s">
        <v>20</v>
      </c>
      <c r="I3345" t="s">
        <v>20</v>
      </c>
      <c r="J3345" t="s">
        <v>21</v>
      </c>
      <c r="M3345" s="7"/>
      <c r="AG3345" s="6" t="s">
        <v>767</v>
      </c>
    </row>
    <row r="3346" spans="1:34" x14ac:dyDescent="0.3">
      <c r="A3346" t="s">
        <v>907</v>
      </c>
      <c r="B3346" s="3">
        <v>41092</v>
      </c>
      <c r="C3346" s="1">
        <v>100</v>
      </c>
      <c r="D3346" s="1">
        <v>2</v>
      </c>
      <c r="E3346">
        <v>41</v>
      </c>
      <c r="F3346" t="s">
        <v>18</v>
      </c>
      <c r="G3346" t="str">
        <f t="shared" si="52"/>
        <v>F100-2-41A</v>
      </c>
      <c r="H3346" t="s">
        <v>20</v>
      </c>
      <c r="I3346" t="s">
        <v>20</v>
      </c>
      <c r="M3346" s="7"/>
      <c r="AG3346" s="6" t="s">
        <v>767</v>
      </c>
    </row>
    <row r="3347" spans="1:34" x14ac:dyDescent="0.3">
      <c r="A3347" t="s">
        <v>907</v>
      </c>
      <c r="B3347" s="3">
        <v>41092</v>
      </c>
      <c r="C3347" s="1">
        <v>100</v>
      </c>
      <c r="D3347" s="1">
        <v>2</v>
      </c>
      <c r="E3347">
        <v>41</v>
      </c>
      <c r="F3347" t="s">
        <v>19</v>
      </c>
      <c r="G3347" t="str">
        <f t="shared" si="52"/>
        <v>F100-2-41B</v>
      </c>
      <c r="H3347" t="s">
        <v>20</v>
      </c>
      <c r="I3347" t="s">
        <v>20</v>
      </c>
      <c r="M3347" s="7"/>
      <c r="AG3347" s="6" t="s">
        <v>767</v>
      </c>
    </row>
    <row r="3348" spans="1:34" x14ac:dyDescent="0.3">
      <c r="A3348" t="s">
        <v>907</v>
      </c>
      <c r="B3348" s="3">
        <v>41092</v>
      </c>
      <c r="C3348" s="1">
        <v>100</v>
      </c>
      <c r="D3348" s="1">
        <v>2</v>
      </c>
      <c r="E3348">
        <v>42</v>
      </c>
      <c r="F3348" t="s">
        <v>18</v>
      </c>
      <c r="G3348" t="str">
        <f t="shared" si="52"/>
        <v>F100-2-42A</v>
      </c>
      <c r="H3348" t="s">
        <v>20</v>
      </c>
      <c r="I3348" t="s">
        <v>20</v>
      </c>
      <c r="M3348" s="7"/>
      <c r="AG3348" s="6" t="s">
        <v>767</v>
      </c>
    </row>
    <row r="3349" spans="1:34" x14ac:dyDescent="0.3">
      <c r="A3349" t="s">
        <v>907</v>
      </c>
      <c r="B3349" s="3">
        <v>41092</v>
      </c>
      <c r="C3349" s="1">
        <v>100</v>
      </c>
      <c r="D3349" s="1">
        <v>2</v>
      </c>
      <c r="E3349">
        <v>42</v>
      </c>
      <c r="F3349" t="s">
        <v>19</v>
      </c>
      <c r="G3349" t="str">
        <f t="shared" si="52"/>
        <v>F100-2-42B</v>
      </c>
      <c r="H3349" t="s">
        <v>22</v>
      </c>
      <c r="I3349" t="s">
        <v>23</v>
      </c>
      <c r="K3349" t="s">
        <v>35</v>
      </c>
      <c r="L3349" t="s">
        <v>26</v>
      </c>
      <c r="M3349" s="7" t="s">
        <v>772</v>
      </c>
      <c r="N3349" t="s">
        <v>27</v>
      </c>
      <c r="O3349" t="s">
        <v>29</v>
      </c>
      <c r="P3349" t="s">
        <v>769</v>
      </c>
      <c r="Q3349">
        <v>26.9</v>
      </c>
      <c r="R3349">
        <v>16.850000000000001</v>
      </c>
      <c r="S3349">
        <v>19.350000000000001</v>
      </c>
      <c r="W3349">
        <v>28</v>
      </c>
      <c r="X3349">
        <v>17</v>
      </c>
      <c r="Y3349">
        <v>67</v>
      </c>
      <c r="Z3349">
        <f>Y3349-X3349</f>
        <v>50</v>
      </c>
      <c r="AC3349">
        <v>788</v>
      </c>
      <c r="AD3349">
        <v>122</v>
      </c>
      <c r="AF3349" t="s">
        <v>544</v>
      </c>
      <c r="AG3349" s="6" t="s">
        <v>767</v>
      </c>
      <c r="AH3349" t="s">
        <v>773</v>
      </c>
    </row>
    <row r="3350" spans="1:34" x14ac:dyDescent="0.3">
      <c r="A3350" t="s">
        <v>907</v>
      </c>
      <c r="B3350" s="3">
        <v>41092</v>
      </c>
      <c r="C3350" s="1">
        <v>100</v>
      </c>
      <c r="D3350" s="1">
        <v>2</v>
      </c>
      <c r="E3350">
        <v>43</v>
      </c>
      <c r="F3350" t="s">
        <v>18</v>
      </c>
      <c r="G3350" t="str">
        <f t="shared" si="52"/>
        <v>F100-2-43A</v>
      </c>
      <c r="H3350" t="s">
        <v>20</v>
      </c>
      <c r="I3350" t="s">
        <v>20</v>
      </c>
      <c r="M3350" s="7"/>
      <c r="AG3350" s="6" t="s">
        <v>767</v>
      </c>
    </row>
    <row r="3351" spans="1:34" x14ac:dyDescent="0.3">
      <c r="A3351" t="s">
        <v>907</v>
      </c>
      <c r="B3351" s="3">
        <v>41092</v>
      </c>
      <c r="C3351" s="1">
        <v>100</v>
      </c>
      <c r="D3351" s="1">
        <v>2</v>
      </c>
      <c r="E3351">
        <v>43</v>
      </c>
      <c r="F3351" t="s">
        <v>19</v>
      </c>
      <c r="G3351" t="str">
        <f t="shared" si="52"/>
        <v>F100-2-43B</v>
      </c>
      <c r="H3351" t="s">
        <v>20</v>
      </c>
      <c r="I3351" t="s">
        <v>20</v>
      </c>
      <c r="M3351" s="7"/>
      <c r="AG3351" s="6" t="s">
        <v>767</v>
      </c>
    </row>
    <row r="3352" spans="1:34" x14ac:dyDescent="0.3">
      <c r="A3352" t="s">
        <v>907</v>
      </c>
      <c r="B3352" s="3">
        <v>41092</v>
      </c>
      <c r="C3352" s="1">
        <v>100</v>
      </c>
      <c r="D3352" s="1">
        <v>2</v>
      </c>
      <c r="E3352">
        <v>44</v>
      </c>
      <c r="F3352" t="s">
        <v>18</v>
      </c>
      <c r="G3352" t="str">
        <f t="shared" si="52"/>
        <v>F100-2-44A</v>
      </c>
      <c r="H3352" t="s">
        <v>22</v>
      </c>
      <c r="I3352" t="s">
        <v>23</v>
      </c>
      <c r="K3352" t="s">
        <v>86</v>
      </c>
      <c r="L3352" t="s">
        <v>71</v>
      </c>
      <c r="M3352" s="7" t="s">
        <v>464</v>
      </c>
      <c r="AF3352" t="s">
        <v>544</v>
      </c>
      <c r="AG3352" s="6" t="s">
        <v>767</v>
      </c>
    </row>
    <row r="3353" spans="1:34" x14ac:dyDescent="0.3">
      <c r="A3353" t="s">
        <v>907</v>
      </c>
      <c r="B3353" s="3">
        <v>41092</v>
      </c>
      <c r="C3353" s="1">
        <v>100</v>
      </c>
      <c r="D3353" s="1">
        <v>2</v>
      </c>
      <c r="E3353">
        <v>44</v>
      </c>
      <c r="F3353" t="s">
        <v>19</v>
      </c>
      <c r="G3353" t="str">
        <f t="shared" si="52"/>
        <v>F100-2-44B</v>
      </c>
      <c r="H3353" t="s">
        <v>22</v>
      </c>
      <c r="I3353" t="s">
        <v>23</v>
      </c>
      <c r="K3353" t="s">
        <v>35</v>
      </c>
      <c r="L3353" t="s">
        <v>71</v>
      </c>
      <c r="M3353" s="7" t="s">
        <v>724</v>
      </c>
      <c r="AF3353" t="s">
        <v>544</v>
      </c>
      <c r="AG3353" s="6" t="s">
        <v>767</v>
      </c>
    </row>
    <row r="3354" spans="1:34" x14ac:dyDescent="0.3">
      <c r="A3354" t="s">
        <v>907</v>
      </c>
      <c r="B3354" s="3">
        <v>41092</v>
      </c>
      <c r="C3354" s="1">
        <v>100</v>
      </c>
      <c r="D3354" s="1">
        <v>2</v>
      </c>
      <c r="E3354">
        <v>45</v>
      </c>
      <c r="F3354" t="s">
        <v>18</v>
      </c>
      <c r="G3354" t="str">
        <f t="shared" si="52"/>
        <v>F100-2-45A</v>
      </c>
      <c r="H3354" t="s">
        <v>20</v>
      </c>
      <c r="I3354" t="s">
        <v>20</v>
      </c>
      <c r="M3354" s="7"/>
      <c r="AG3354" s="6" t="s">
        <v>767</v>
      </c>
    </row>
    <row r="3355" spans="1:34" x14ac:dyDescent="0.3">
      <c r="A3355" t="s">
        <v>907</v>
      </c>
      <c r="B3355" s="3">
        <v>41092</v>
      </c>
      <c r="C3355" s="1">
        <v>100</v>
      </c>
      <c r="D3355" s="1">
        <v>2</v>
      </c>
      <c r="E3355">
        <v>45</v>
      </c>
      <c r="F3355" t="s">
        <v>19</v>
      </c>
      <c r="G3355" t="str">
        <f t="shared" si="52"/>
        <v>F100-2-45B</v>
      </c>
      <c r="H3355" t="s">
        <v>22</v>
      </c>
      <c r="I3355" t="s">
        <v>23</v>
      </c>
      <c r="K3355" t="s">
        <v>30</v>
      </c>
      <c r="L3355" t="s">
        <v>71</v>
      </c>
      <c r="M3355" s="7" t="s">
        <v>516</v>
      </c>
      <c r="AF3355" t="s">
        <v>544</v>
      </c>
      <c r="AG3355" s="6" t="s">
        <v>767</v>
      </c>
    </row>
    <row r="3356" spans="1:34" x14ac:dyDescent="0.3">
      <c r="A3356" t="s">
        <v>907</v>
      </c>
      <c r="B3356" s="3">
        <v>41092</v>
      </c>
      <c r="C3356" s="1">
        <v>100</v>
      </c>
      <c r="D3356" s="1">
        <v>2</v>
      </c>
      <c r="E3356">
        <v>46</v>
      </c>
      <c r="F3356" t="s">
        <v>18</v>
      </c>
      <c r="G3356" t="str">
        <f t="shared" si="52"/>
        <v>F100-2-46A</v>
      </c>
      <c r="H3356" t="s">
        <v>22</v>
      </c>
      <c r="I3356" t="s">
        <v>23</v>
      </c>
      <c r="K3356" t="s">
        <v>336</v>
      </c>
      <c r="L3356" t="s">
        <v>26</v>
      </c>
      <c r="M3356" s="7" t="s">
        <v>774</v>
      </c>
      <c r="N3356" t="s">
        <v>27</v>
      </c>
      <c r="O3356" t="s">
        <v>29</v>
      </c>
      <c r="Q3356">
        <v>40.799999999999997</v>
      </c>
      <c r="T3356">
        <f>149.9+26.8</f>
        <v>176.70000000000002</v>
      </c>
      <c r="U3356">
        <f>149.9+17.1</f>
        <v>167</v>
      </c>
      <c r="V3356">
        <v>41.7</v>
      </c>
      <c r="W3356">
        <v>1</v>
      </c>
      <c r="X3356">
        <v>41</v>
      </c>
      <c r="Y3356">
        <v>203</v>
      </c>
      <c r="Z3356">
        <f>Y3356-X3356</f>
        <v>162</v>
      </c>
      <c r="AD3356">
        <v>120</v>
      </c>
      <c r="AF3356" t="s">
        <v>544</v>
      </c>
      <c r="AG3356" s="6" t="s">
        <v>767</v>
      </c>
      <c r="AH3356" t="s">
        <v>775</v>
      </c>
    </row>
    <row r="3357" spans="1:34" x14ac:dyDescent="0.3">
      <c r="A3357" t="s">
        <v>907</v>
      </c>
      <c r="B3357" s="3">
        <v>41092</v>
      </c>
      <c r="C3357" s="1">
        <v>100</v>
      </c>
      <c r="D3357" s="1">
        <v>2</v>
      </c>
      <c r="E3357">
        <v>46</v>
      </c>
      <c r="F3357" t="s">
        <v>19</v>
      </c>
      <c r="G3357" t="str">
        <f t="shared" si="52"/>
        <v>F100-2-46B</v>
      </c>
      <c r="H3357" t="s">
        <v>20</v>
      </c>
      <c r="I3357" t="s">
        <v>20</v>
      </c>
      <c r="M3357" s="7"/>
      <c r="AG3357" s="6" t="s">
        <v>767</v>
      </c>
    </row>
    <row r="3358" spans="1:34" x14ac:dyDescent="0.3">
      <c r="A3358" t="s">
        <v>907</v>
      </c>
      <c r="B3358" s="3">
        <v>41092</v>
      </c>
      <c r="C3358" s="1">
        <v>100</v>
      </c>
      <c r="D3358" s="1">
        <v>2</v>
      </c>
      <c r="E3358">
        <v>47</v>
      </c>
      <c r="F3358" t="s">
        <v>18</v>
      </c>
      <c r="G3358" t="str">
        <f t="shared" si="52"/>
        <v>F100-2-47A</v>
      </c>
      <c r="H3358" t="s">
        <v>20</v>
      </c>
      <c r="I3358" t="s">
        <v>20</v>
      </c>
      <c r="J3358" t="s">
        <v>21</v>
      </c>
      <c r="M3358" s="7"/>
      <c r="AG3358" s="6" t="s">
        <v>767</v>
      </c>
    </row>
    <row r="3359" spans="1:34" x14ac:dyDescent="0.3">
      <c r="A3359" t="s">
        <v>907</v>
      </c>
      <c r="B3359" s="3">
        <v>41092</v>
      </c>
      <c r="C3359" s="1">
        <v>100</v>
      </c>
      <c r="D3359" s="1">
        <v>2</v>
      </c>
      <c r="E3359">
        <v>47</v>
      </c>
      <c r="F3359" t="s">
        <v>19</v>
      </c>
      <c r="G3359" t="str">
        <f t="shared" si="52"/>
        <v>F100-2-47B</v>
      </c>
      <c r="H3359" t="s">
        <v>20</v>
      </c>
      <c r="I3359" t="s">
        <v>20</v>
      </c>
      <c r="M3359" s="7"/>
      <c r="AG3359" s="6" t="s">
        <v>767</v>
      </c>
    </row>
    <row r="3360" spans="1:34" x14ac:dyDescent="0.3">
      <c r="A3360" t="s">
        <v>907</v>
      </c>
      <c r="B3360" s="3">
        <v>41092</v>
      </c>
      <c r="C3360" s="1">
        <v>100</v>
      </c>
      <c r="D3360" s="1">
        <v>2</v>
      </c>
      <c r="E3360">
        <v>48</v>
      </c>
      <c r="F3360" t="s">
        <v>18</v>
      </c>
      <c r="G3360" t="str">
        <f t="shared" si="52"/>
        <v>F100-2-48A</v>
      </c>
      <c r="H3360" t="s">
        <v>20</v>
      </c>
      <c r="I3360" t="s">
        <v>20</v>
      </c>
      <c r="M3360" s="7"/>
      <c r="AG3360" s="6" t="s">
        <v>767</v>
      </c>
    </row>
    <row r="3361" spans="1:34" x14ac:dyDescent="0.3">
      <c r="A3361" t="s">
        <v>907</v>
      </c>
      <c r="B3361" s="3">
        <v>41092</v>
      </c>
      <c r="C3361" s="1">
        <v>100</v>
      </c>
      <c r="D3361" s="1">
        <v>2</v>
      </c>
      <c r="E3361">
        <v>48</v>
      </c>
      <c r="F3361" t="s">
        <v>19</v>
      </c>
      <c r="G3361" t="str">
        <f t="shared" si="52"/>
        <v>F100-2-48B</v>
      </c>
      <c r="H3361" t="s">
        <v>20</v>
      </c>
      <c r="I3361" t="s">
        <v>20</v>
      </c>
      <c r="M3361" s="7"/>
      <c r="AG3361" s="6" t="s">
        <v>767</v>
      </c>
    </row>
    <row r="3362" spans="1:34" x14ac:dyDescent="0.3">
      <c r="A3362" t="s">
        <v>908</v>
      </c>
      <c r="B3362" s="3">
        <v>41095</v>
      </c>
      <c r="C3362" s="1">
        <v>100</v>
      </c>
      <c r="D3362" s="1">
        <v>1</v>
      </c>
      <c r="E3362">
        <v>1</v>
      </c>
      <c r="F3362" t="s">
        <v>18</v>
      </c>
      <c r="G3362" t="str">
        <f t="shared" si="52"/>
        <v>F100-1-1A</v>
      </c>
      <c r="H3362" t="s">
        <v>20</v>
      </c>
      <c r="I3362" t="s">
        <v>23</v>
      </c>
      <c r="M3362" s="7"/>
      <c r="AG3362" s="6" t="s">
        <v>776</v>
      </c>
    </row>
    <row r="3363" spans="1:34" x14ac:dyDescent="0.3">
      <c r="A3363" t="s">
        <v>908</v>
      </c>
      <c r="B3363" s="3">
        <v>41095</v>
      </c>
      <c r="C3363" s="1">
        <v>100</v>
      </c>
      <c r="D3363" s="1">
        <v>1</v>
      </c>
      <c r="E3363">
        <v>1</v>
      </c>
      <c r="F3363" t="s">
        <v>19</v>
      </c>
      <c r="G3363" t="str">
        <f t="shared" si="52"/>
        <v>F100-1-1B</v>
      </c>
      <c r="H3363" t="s">
        <v>20</v>
      </c>
      <c r="I3363" t="s">
        <v>23</v>
      </c>
      <c r="M3363" s="7"/>
      <c r="AG3363" s="6" t="s">
        <v>776</v>
      </c>
    </row>
    <row r="3364" spans="1:34" x14ac:dyDescent="0.3">
      <c r="A3364" t="s">
        <v>908</v>
      </c>
      <c r="B3364" s="3">
        <v>41095</v>
      </c>
      <c r="C3364" s="1">
        <v>100</v>
      </c>
      <c r="D3364" s="1">
        <v>1</v>
      </c>
      <c r="E3364">
        <v>2</v>
      </c>
      <c r="F3364" t="s">
        <v>18</v>
      </c>
      <c r="G3364" t="str">
        <f t="shared" si="52"/>
        <v>F100-1-2A</v>
      </c>
      <c r="H3364" t="s">
        <v>20</v>
      </c>
      <c r="I3364" t="s">
        <v>20</v>
      </c>
      <c r="M3364" s="7"/>
      <c r="AG3364" s="6" t="s">
        <v>776</v>
      </c>
    </row>
    <row r="3365" spans="1:34" x14ac:dyDescent="0.3">
      <c r="A3365" t="s">
        <v>908</v>
      </c>
      <c r="B3365" s="3">
        <v>41095</v>
      </c>
      <c r="C3365" s="1">
        <v>100</v>
      </c>
      <c r="D3365" s="1">
        <v>1</v>
      </c>
      <c r="E3365">
        <v>2</v>
      </c>
      <c r="F3365" t="s">
        <v>19</v>
      </c>
      <c r="G3365" t="str">
        <f t="shared" si="52"/>
        <v>F100-1-2B</v>
      </c>
      <c r="H3365" t="s">
        <v>22</v>
      </c>
      <c r="I3365" t="s">
        <v>23</v>
      </c>
      <c r="M3365" s="7"/>
      <c r="AG3365" s="6" t="s">
        <v>776</v>
      </c>
    </row>
    <row r="3366" spans="1:34" x14ac:dyDescent="0.3">
      <c r="A3366" t="s">
        <v>908</v>
      </c>
      <c r="B3366" s="3">
        <v>41095</v>
      </c>
      <c r="C3366" s="1">
        <v>100</v>
      </c>
      <c r="D3366" s="1">
        <v>1</v>
      </c>
      <c r="E3366">
        <v>3</v>
      </c>
      <c r="F3366" t="s">
        <v>18</v>
      </c>
      <c r="G3366" t="str">
        <f t="shared" si="52"/>
        <v>F100-1-3A</v>
      </c>
      <c r="H3366" t="s">
        <v>22</v>
      </c>
      <c r="I3366" t="s">
        <v>23</v>
      </c>
      <c r="K3366" t="s">
        <v>35</v>
      </c>
      <c r="L3366" t="s">
        <v>71</v>
      </c>
      <c r="M3366" s="7" t="s">
        <v>638</v>
      </c>
      <c r="AC3366">
        <v>794</v>
      </c>
      <c r="AD3366">
        <v>127</v>
      </c>
      <c r="AE3366" t="s">
        <v>71</v>
      </c>
      <c r="AF3366" t="s">
        <v>544</v>
      </c>
      <c r="AG3366" s="6" t="s">
        <v>776</v>
      </c>
    </row>
    <row r="3367" spans="1:34" x14ac:dyDescent="0.3">
      <c r="A3367" t="s">
        <v>908</v>
      </c>
      <c r="B3367" s="3">
        <v>41095</v>
      </c>
      <c r="C3367" s="1">
        <v>100</v>
      </c>
      <c r="D3367" s="1">
        <v>1</v>
      </c>
      <c r="E3367">
        <v>3</v>
      </c>
      <c r="F3367" t="s">
        <v>19</v>
      </c>
      <c r="G3367" t="str">
        <f t="shared" si="52"/>
        <v>F100-1-3B</v>
      </c>
      <c r="H3367" t="s">
        <v>22</v>
      </c>
      <c r="I3367" t="s">
        <v>23</v>
      </c>
      <c r="K3367" t="s">
        <v>35</v>
      </c>
      <c r="L3367" t="s">
        <v>26</v>
      </c>
      <c r="M3367" s="7" t="s">
        <v>777</v>
      </c>
      <c r="N3367" t="s">
        <v>27</v>
      </c>
      <c r="O3367" t="s">
        <v>29</v>
      </c>
      <c r="P3367" t="s">
        <v>778</v>
      </c>
      <c r="Q3367">
        <v>27.4</v>
      </c>
      <c r="R3367">
        <v>16</v>
      </c>
      <c r="S3367">
        <v>18</v>
      </c>
      <c r="X3367">
        <v>17</v>
      </c>
      <c r="Y3367">
        <v>63</v>
      </c>
      <c r="Z3367">
        <f>Y3367-X3367</f>
        <v>46</v>
      </c>
      <c r="AC3367">
        <v>795</v>
      </c>
      <c r="AD3367" t="s">
        <v>779</v>
      </c>
      <c r="AE3367" t="s">
        <v>71</v>
      </c>
      <c r="AF3367" t="s">
        <v>544</v>
      </c>
      <c r="AG3367" s="6" t="s">
        <v>776</v>
      </c>
    </row>
    <row r="3368" spans="1:34" x14ac:dyDescent="0.3">
      <c r="A3368" t="s">
        <v>908</v>
      </c>
      <c r="B3368" s="3">
        <v>41095</v>
      </c>
      <c r="C3368" s="1">
        <v>100</v>
      </c>
      <c r="D3368" s="1">
        <v>1</v>
      </c>
      <c r="E3368">
        <v>4</v>
      </c>
      <c r="F3368" t="s">
        <v>18</v>
      </c>
      <c r="G3368" t="str">
        <f t="shared" si="52"/>
        <v>F100-1-4A</v>
      </c>
      <c r="H3368" t="s">
        <v>20</v>
      </c>
      <c r="I3368" t="s">
        <v>20</v>
      </c>
      <c r="M3368" s="7"/>
      <c r="AG3368" s="6" t="s">
        <v>776</v>
      </c>
    </row>
    <row r="3369" spans="1:34" x14ac:dyDescent="0.3">
      <c r="A3369" t="s">
        <v>908</v>
      </c>
      <c r="B3369" s="3">
        <v>41095</v>
      </c>
      <c r="C3369" s="1">
        <v>100</v>
      </c>
      <c r="D3369" s="1">
        <v>1</v>
      </c>
      <c r="E3369">
        <v>4</v>
      </c>
      <c r="F3369" t="s">
        <v>19</v>
      </c>
      <c r="G3369" t="str">
        <f t="shared" si="52"/>
        <v>F100-1-4B</v>
      </c>
      <c r="H3369" t="s">
        <v>20</v>
      </c>
      <c r="I3369" t="s">
        <v>20</v>
      </c>
      <c r="M3369" s="7"/>
      <c r="AG3369" s="6" t="s">
        <v>776</v>
      </c>
    </row>
    <row r="3370" spans="1:34" x14ac:dyDescent="0.3">
      <c r="A3370" t="s">
        <v>908</v>
      </c>
      <c r="B3370" s="3">
        <v>41095</v>
      </c>
      <c r="C3370" s="1">
        <v>100</v>
      </c>
      <c r="D3370" s="1">
        <v>1</v>
      </c>
      <c r="E3370">
        <v>5</v>
      </c>
      <c r="F3370" t="s">
        <v>18</v>
      </c>
      <c r="G3370" t="str">
        <f t="shared" si="52"/>
        <v>F100-1-5A</v>
      </c>
      <c r="H3370" t="s">
        <v>20</v>
      </c>
      <c r="I3370" t="s">
        <v>20</v>
      </c>
      <c r="M3370" s="7"/>
      <c r="AG3370" s="6" t="s">
        <v>776</v>
      </c>
    </row>
    <row r="3371" spans="1:34" x14ac:dyDescent="0.3">
      <c r="A3371" t="s">
        <v>908</v>
      </c>
      <c r="B3371" s="3">
        <v>41095</v>
      </c>
      <c r="C3371" s="1">
        <v>100</v>
      </c>
      <c r="D3371" s="1">
        <v>1</v>
      </c>
      <c r="E3371">
        <v>5</v>
      </c>
      <c r="F3371" t="s">
        <v>19</v>
      </c>
      <c r="G3371" t="str">
        <f t="shared" si="52"/>
        <v>F100-1-5B</v>
      </c>
      <c r="H3371" t="s">
        <v>20</v>
      </c>
      <c r="I3371" t="s">
        <v>20</v>
      </c>
      <c r="M3371" s="7"/>
      <c r="AG3371" s="6" t="s">
        <v>776</v>
      </c>
    </row>
    <row r="3372" spans="1:34" x14ac:dyDescent="0.3">
      <c r="A3372" t="s">
        <v>908</v>
      </c>
      <c r="B3372" s="3">
        <v>41095</v>
      </c>
      <c r="C3372" s="1">
        <v>100</v>
      </c>
      <c r="D3372" s="1">
        <v>1</v>
      </c>
      <c r="E3372">
        <v>6</v>
      </c>
      <c r="F3372" t="s">
        <v>18</v>
      </c>
      <c r="G3372" t="str">
        <f t="shared" si="52"/>
        <v>F100-1-6A</v>
      </c>
      <c r="H3372" t="s">
        <v>20</v>
      </c>
      <c r="I3372" t="s">
        <v>20</v>
      </c>
      <c r="M3372" s="7"/>
      <c r="AG3372" s="6" t="s">
        <v>776</v>
      </c>
    </row>
    <row r="3373" spans="1:34" x14ac:dyDescent="0.3">
      <c r="A3373" t="s">
        <v>908</v>
      </c>
      <c r="B3373" s="3">
        <v>41095</v>
      </c>
      <c r="C3373" s="1">
        <v>100</v>
      </c>
      <c r="D3373" s="1">
        <v>1</v>
      </c>
      <c r="E3373">
        <v>6</v>
      </c>
      <c r="F3373" t="s">
        <v>19</v>
      </c>
      <c r="G3373" t="str">
        <f t="shared" si="52"/>
        <v>F100-1-6B</v>
      </c>
      <c r="H3373" t="s">
        <v>20</v>
      </c>
      <c r="I3373" t="s">
        <v>20</v>
      </c>
      <c r="M3373" s="7"/>
      <c r="AG3373" s="6" t="s">
        <v>776</v>
      </c>
    </row>
    <row r="3374" spans="1:34" x14ac:dyDescent="0.3">
      <c r="A3374" t="s">
        <v>908</v>
      </c>
      <c r="B3374" s="3">
        <v>41095</v>
      </c>
      <c r="C3374" s="1">
        <v>100</v>
      </c>
      <c r="D3374" s="1">
        <v>1</v>
      </c>
      <c r="E3374">
        <v>7</v>
      </c>
      <c r="F3374" t="s">
        <v>18</v>
      </c>
      <c r="G3374" t="str">
        <f t="shared" si="52"/>
        <v>F100-1-7A</v>
      </c>
      <c r="H3374" t="s">
        <v>20</v>
      </c>
      <c r="I3374" t="s">
        <v>20</v>
      </c>
      <c r="M3374" s="7"/>
      <c r="AG3374" s="6" t="s">
        <v>780</v>
      </c>
    </row>
    <row r="3375" spans="1:34" x14ac:dyDescent="0.3">
      <c r="A3375" t="s">
        <v>908</v>
      </c>
      <c r="B3375" s="3">
        <v>41095</v>
      </c>
      <c r="C3375" s="1">
        <v>100</v>
      </c>
      <c r="D3375" s="1">
        <v>1</v>
      </c>
      <c r="E3375">
        <v>7</v>
      </c>
      <c r="F3375" t="s">
        <v>19</v>
      </c>
      <c r="G3375" t="str">
        <f t="shared" si="52"/>
        <v>F100-1-7B</v>
      </c>
      <c r="H3375" t="s">
        <v>20</v>
      </c>
      <c r="I3375" t="s">
        <v>20</v>
      </c>
      <c r="M3375" s="7"/>
      <c r="AG3375" s="6" t="s">
        <v>780</v>
      </c>
    </row>
    <row r="3376" spans="1:34" x14ac:dyDescent="0.3">
      <c r="A3376" t="s">
        <v>908</v>
      </c>
      <c r="B3376" s="3">
        <v>41095</v>
      </c>
      <c r="C3376" s="1">
        <v>100</v>
      </c>
      <c r="D3376" s="1">
        <v>1</v>
      </c>
      <c r="E3376">
        <v>8</v>
      </c>
      <c r="F3376" t="s">
        <v>18</v>
      </c>
      <c r="G3376" t="str">
        <f t="shared" si="52"/>
        <v>F100-1-8A</v>
      </c>
      <c r="H3376" t="s">
        <v>22</v>
      </c>
      <c r="I3376" t="s">
        <v>23</v>
      </c>
      <c r="K3376" t="s">
        <v>86</v>
      </c>
      <c r="L3376" t="s">
        <v>71</v>
      </c>
      <c r="M3376" s="7" t="s">
        <v>629</v>
      </c>
      <c r="AC3376">
        <v>792</v>
      </c>
      <c r="AD3376" t="s">
        <v>781</v>
      </c>
      <c r="AF3376" t="s">
        <v>544</v>
      </c>
      <c r="AG3376" s="6" t="s">
        <v>782</v>
      </c>
      <c r="AH3376" t="s">
        <v>783</v>
      </c>
    </row>
    <row r="3377" spans="1:34" x14ac:dyDescent="0.3">
      <c r="A3377" t="s">
        <v>908</v>
      </c>
      <c r="B3377" s="3">
        <v>41095</v>
      </c>
      <c r="C3377" s="1">
        <v>100</v>
      </c>
      <c r="D3377" s="1">
        <v>1</v>
      </c>
      <c r="E3377">
        <v>8</v>
      </c>
      <c r="F3377" t="s">
        <v>19</v>
      </c>
      <c r="G3377" t="str">
        <f t="shared" si="52"/>
        <v>F100-1-8B</v>
      </c>
      <c r="H3377" t="s">
        <v>20</v>
      </c>
      <c r="I3377" t="s">
        <v>20</v>
      </c>
      <c r="M3377" s="7"/>
      <c r="AG3377" s="6" t="s">
        <v>782</v>
      </c>
    </row>
    <row r="3378" spans="1:34" x14ac:dyDescent="0.3">
      <c r="A3378" t="s">
        <v>908</v>
      </c>
      <c r="B3378" s="3">
        <v>41095</v>
      </c>
      <c r="C3378" s="1">
        <v>100</v>
      </c>
      <c r="D3378" s="1">
        <v>1</v>
      </c>
      <c r="E3378">
        <v>9</v>
      </c>
      <c r="F3378" t="s">
        <v>18</v>
      </c>
      <c r="G3378" t="str">
        <f t="shared" si="52"/>
        <v>F100-1-9A</v>
      </c>
      <c r="H3378" t="s">
        <v>20</v>
      </c>
      <c r="I3378" t="s">
        <v>20</v>
      </c>
      <c r="J3378" t="s">
        <v>21</v>
      </c>
      <c r="M3378" s="7"/>
      <c r="AG3378" s="6" t="s">
        <v>782</v>
      </c>
    </row>
    <row r="3379" spans="1:34" x14ac:dyDescent="0.3">
      <c r="A3379" t="s">
        <v>908</v>
      </c>
      <c r="B3379" s="3">
        <v>41095</v>
      </c>
      <c r="C3379" s="1">
        <v>100</v>
      </c>
      <c r="D3379" s="1">
        <v>1</v>
      </c>
      <c r="E3379">
        <v>9</v>
      </c>
      <c r="F3379" t="s">
        <v>19</v>
      </c>
      <c r="G3379" t="str">
        <f t="shared" si="52"/>
        <v>F100-1-9B</v>
      </c>
      <c r="H3379" t="s">
        <v>20</v>
      </c>
      <c r="I3379" t="s">
        <v>20</v>
      </c>
      <c r="J3379" t="s">
        <v>21</v>
      </c>
      <c r="M3379" s="7"/>
      <c r="AG3379" s="6" t="s">
        <v>782</v>
      </c>
    </row>
    <row r="3380" spans="1:34" x14ac:dyDescent="0.3">
      <c r="A3380" t="s">
        <v>908</v>
      </c>
      <c r="B3380" s="3">
        <v>41095</v>
      </c>
      <c r="C3380" s="1">
        <v>100</v>
      </c>
      <c r="D3380" s="1">
        <v>1</v>
      </c>
      <c r="E3380">
        <v>10</v>
      </c>
      <c r="F3380" t="s">
        <v>18</v>
      </c>
      <c r="G3380" t="str">
        <f t="shared" si="52"/>
        <v>F100-1-10A</v>
      </c>
      <c r="H3380" t="s">
        <v>20</v>
      </c>
      <c r="I3380" t="s">
        <v>20</v>
      </c>
      <c r="J3380" t="s">
        <v>21</v>
      </c>
      <c r="M3380" s="7"/>
      <c r="AG3380" s="6" t="s">
        <v>782</v>
      </c>
    </row>
    <row r="3381" spans="1:34" x14ac:dyDescent="0.3">
      <c r="A3381" t="s">
        <v>908</v>
      </c>
      <c r="B3381" s="3">
        <v>41095</v>
      </c>
      <c r="C3381" s="1">
        <v>100</v>
      </c>
      <c r="D3381" s="1">
        <v>1</v>
      </c>
      <c r="E3381">
        <v>10</v>
      </c>
      <c r="F3381" t="s">
        <v>19</v>
      </c>
      <c r="G3381" t="str">
        <f t="shared" si="52"/>
        <v>F100-1-10B</v>
      </c>
      <c r="H3381" t="s">
        <v>20</v>
      </c>
      <c r="I3381" t="s">
        <v>20</v>
      </c>
      <c r="J3381" t="s">
        <v>21</v>
      </c>
      <c r="M3381" s="7"/>
      <c r="AG3381" s="6" t="s">
        <v>782</v>
      </c>
    </row>
    <row r="3382" spans="1:34" x14ac:dyDescent="0.3">
      <c r="A3382" t="s">
        <v>908</v>
      </c>
      <c r="B3382" s="3">
        <v>41095</v>
      </c>
      <c r="C3382" s="1">
        <v>100</v>
      </c>
      <c r="D3382" s="1">
        <v>1</v>
      </c>
      <c r="E3382">
        <v>11</v>
      </c>
      <c r="F3382" t="s">
        <v>18</v>
      </c>
      <c r="G3382" t="str">
        <f t="shared" si="52"/>
        <v>F100-1-11A</v>
      </c>
      <c r="H3382" t="s">
        <v>20</v>
      </c>
      <c r="I3382" t="s">
        <v>20</v>
      </c>
      <c r="J3382" t="s">
        <v>21</v>
      </c>
      <c r="M3382" s="7"/>
      <c r="AG3382" s="6" t="s">
        <v>782</v>
      </c>
    </row>
    <row r="3383" spans="1:34" x14ac:dyDescent="0.3">
      <c r="A3383" t="s">
        <v>908</v>
      </c>
      <c r="B3383" s="3">
        <v>41095</v>
      </c>
      <c r="C3383" s="1">
        <v>100</v>
      </c>
      <c r="D3383" s="1">
        <v>1</v>
      </c>
      <c r="E3383">
        <v>11</v>
      </c>
      <c r="F3383" t="s">
        <v>19</v>
      </c>
      <c r="G3383" t="str">
        <f t="shared" si="52"/>
        <v>F100-1-11B</v>
      </c>
      <c r="H3383" t="s">
        <v>20</v>
      </c>
      <c r="I3383" t="s">
        <v>20</v>
      </c>
      <c r="J3383" t="s">
        <v>21</v>
      </c>
      <c r="M3383" s="7"/>
      <c r="AG3383" s="6" t="s">
        <v>782</v>
      </c>
    </row>
    <row r="3384" spans="1:34" x14ac:dyDescent="0.3">
      <c r="A3384" t="s">
        <v>908</v>
      </c>
      <c r="B3384" s="3">
        <v>41095</v>
      </c>
      <c r="C3384" s="1">
        <v>100</v>
      </c>
      <c r="D3384" s="1">
        <v>1</v>
      </c>
      <c r="E3384">
        <v>12</v>
      </c>
      <c r="F3384" t="s">
        <v>18</v>
      </c>
      <c r="G3384" t="str">
        <f t="shared" si="52"/>
        <v>F100-1-12A</v>
      </c>
      <c r="H3384" t="s">
        <v>20</v>
      </c>
      <c r="I3384" t="s">
        <v>20</v>
      </c>
      <c r="J3384" t="s">
        <v>21</v>
      </c>
      <c r="M3384" s="7"/>
      <c r="AG3384" s="6" t="s">
        <v>782</v>
      </c>
    </row>
    <row r="3385" spans="1:34" x14ac:dyDescent="0.3">
      <c r="A3385" t="s">
        <v>908</v>
      </c>
      <c r="B3385" s="3">
        <v>41095</v>
      </c>
      <c r="C3385" s="1">
        <v>100</v>
      </c>
      <c r="D3385" s="1">
        <v>1</v>
      </c>
      <c r="E3385">
        <v>12</v>
      </c>
      <c r="F3385" t="s">
        <v>19</v>
      </c>
      <c r="G3385" t="str">
        <f t="shared" si="52"/>
        <v>F100-1-12B</v>
      </c>
      <c r="H3385" t="s">
        <v>20</v>
      </c>
      <c r="I3385" t="s">
        <v>20</v>
      </c>
      <c r="J3385" t="s">
        <v>21</v>
      </c>
      <c r="M3385" s="7"/>
      <c r="AG3385" s="6" t="s">
        <v>782</v>
      </c>
    </row>
    <row r="3386" spans="1:34" x14ac:dyDescent="0.3">
      <c r="A3386" t="s">
        <v>908</v>
      </c>
      <c r="B3386" s="3">
        <v>41095</v>
      </c>
      <c r="C3386" s="1">
        <v>100</v>
      </c>
      <c r="D3386" s="1">
        <v>1</v>
      </c>
      <c r="E3386">
        <v>13</v>
      </c>
      <c r="F3386" t="s">
        <v>18</v>
      </c>
      <c r="G3386" t="str">
        <f t="shared" si="52"/>
        <v>F100-1-13A</v>
      </c>
      <c r="H3386" t="s">
        <v>20</v>
      </c>
      <c r="I3386" t="s">
        <v>20</v>
      </c>
      <c r="J3386" t="s">
        <v>21</v>
      </c>
      <c r="M3386" s="7"/>
      <c r="AG3386" s="6" t="s">
        <v>784</v>
      </c>
    </row>
    <row r="3387" spans="1:34" x14ac:dyDescent="0.3">
      <c r="A3387" t="s">
        <v>908</v>
      </c>
      <c r="B3387" s="3">
        <v>41095</v>
      </c>
      <c r="C3387" s="1">
        <v>100</v>
      </c>
      <c r="D3387" s="1">
        <v>1</v>
      </c>
      <c r="E3387">
        <v>13</v>
      </c>
      <c r="F3387" t="s">
        <v>19</v>
      </c>
      <c r="G3387" t="str">
        <f t="shared" si="52"/>
        <v>F100-1-13B</v>
      </c>
      <c r="H3387" t="s">
        <v>20</v>
      </c>
      <c r="I3387" t="s">
        <v>24</v>
      </c>
      <c r="M3387" s="7"/>
      <c r="AG3387" s="6" t="s">
        <v>784</v>
      </c>
    </row>
    <row r="3388" spans="1:34" x14ac:dyDescent="0.3">
      <c r="A3388" t="s">
        <v>908</v>
      </c>
      <c r="B3388" s="3">
        <v>41095</v>
      </c>
      <c r="C3388" s="1">
        <v>100</v>
      </c>
      <c r="D3388" s="1">
        <v>1</v>
      </c>
      <c r="E3388">
        <v>14</v>
      </c>
      <c r="F3388" t="s">
        <v>18</v>
      </c>
      <c r="G3388" t="str">
        <f t="shared" si="52"/>
        <v>F100-1-14A</v>
      </c>
      <c r="H3388" t="s">
        <v>20</v>
      </c>
      <c r="I3388" t="s">
        <v>20</v>
      </c>
      <c r="M3388" s="7"/>
      <c r="AG3388" t="s">
        <v>785</v>
      </c>
    </row>
    <row r="3389" spans="1:34" x14ac:dyDescent="0.3">
      <c r="A3389" t="s">
        <v>908</v>
      </c>
      <c r="B3389" s="3">
        <v>41095</v>
      </c>
      <c r="C3389" s="1">
        <v>100</v>
      </c>
      <c r="D3389" s="1">
        <v>1</v>
      </c>
      <c r="E3389">
        <v>14</v>
      </c>
      <c r="F3389" t="s">
        <v>19</v>
      </c>
      <c r="G3389" t="str">
        <f t="shared" si="52"/>
        <v>F100-1-14B</v>
      </c>
      <c r="H3389" t="s">
        <v>20</v>
      </c>
      <c r="I3389" t="s">
        <v>20</v>
      </c>
      <c r="M3389" s="7"/>
      <c r="AG3389" t="s">
        <v>785</v>
      </c>
    </row>
    <row r="3390" spans="1:34" x14ac:dyDescent="0.3">
      <c r="A3390" t="s">
        <v>908</v>
      </c>
      <c r="B3390" s="3">
        <v>41095</v>
      </c>
      <c r="C3390" s="1">
        <v>100</v>
      </c>
      <c r="D3390" s="1">
        <v>1</v>
      </c>
      <c r="E3390">
        <v>15</v>
      </c>
      <c r="F3390" t="s">
        <v>18</v>
      </c>
      <c r="G3390" t="str">
        <f t="shared" si="52"/>
        <v>F100-1-15A</v>
      </c>
      <c r="H3390" t="s">
        <v>22</v>
      </c>
      <c r="I3390" t="s">
        <v>23</v>
      </c>
      <c r="K3390" t="s">
        <v>30</v>
      </c>
      <c r="L3390" t="s">
        <v>26</v>
      </c>
      <c r="M3390" s="7" t="s">
        <v>786</v>
      </c>
      <c r="N3390" t="s">
        <v>787</v>
      </c>
      <c r="O3390" t="s">
        <v>31</v>
      </c>
      <c r="Q3390">
        <v>24.6</v>
      </c>
      <c r="R3390">
        <v>16.100000000000001</v>
      </c>
      <c r="S3390">
        <v>10.4</v>
      </c>
      <c r="W3390">
        <v>61</v>
      </c>
      <c r="X3390">
        <v>17</v>
      </c>
      <c r="Y3390">
        <v>51</v>
      </c>
      <c r="Z3390">
        <f>Y3390-X3390</f>
        <v>34</v>
      </c>
      <c r="AC3390">
        <v>791</v>
      </c>
      <c r="AF3390" t="s">
        <v>544</v>
      </c>
      <c r="AG3390" t="s">
        <v>785</v>
      </c>
      <c r="AH3390" t="s">
        <v>788</v>
      </c>
    </row>
    <row r="3391" spans="1:34" x14ac:dyDescent="0.3">
      <c r="A3391" t="s">
        <v>908</v>
      </c>
      <c r="B3391" s="3">
        <v>41095</v>
      </c>
      <c r="C3391" s="1">
        <v>100</v>
      </c>
      <c r="D3391" s="1">
        <v>1</v>
      </c>
      <c r="E3391">
        <v>15</v>
      </c>
      <c r="F3391" t="s">
        <v>19</v>
      </c>
      <c r="G3391" t="str">
        <f t="shared" si="52"/>
        <v>F100-1-15B</v>
      </c>
      <c r="H3391" t="s">
        <v>20</v>
      </c>
      <c r="I3391" t="s">
        <v>20</v>
      </c>
      <c r="M3391" s="7"/>
      <c r="AG3391" t="s">
        <v>785</v>
      </c>
    </row>
    <row r="3392" spans="1:34" x14ac:dyDescent="0.3">
      <c r="A3392" t="s">
        <v>908</v>
      </c>
      <c r="B3392" s="3">
        <v>41095</v>
      </c>
      <c r="C3392" s="1">
        <v>100</v>
      </c>
      <c r="D3392" s="1">
        <v>1</v>
      </c>
      <c r="E3392">
        <v>16</v>
      </c>
      <c r="F3392" t="s">
        <v>18</v>
      </c>
      <c r="G3392" t="str">
        <f t="shared" si="52"/>
        <v>F100-1-16A</v>
      </c>
      <c r="H3392" t="s">
        <v>20</v>
      </c>
      <c r="I3392" t="s">
        <v>20</v>
      </c>
      <c r="M3392" s="7"/>
      <c r="AG3392" t="s">
        <v>544</v>
      </c>
    </row>
    <row r="3393" spans="1:34" x14ac:dyDescent="0.3">
      <c r="A3393" t="s">
        <v>908</v>
      </c>
      <c r="B3393" s="3">
        <v>41095</v>
      </c>
      <c r="C3393" s="1">
        <v>100</v>
      </c>
      <c r="D3393" s="1">
        <v>1</v>
      </c>
      <c r="E3393">
        <v>16</v>
      </c>
      <c r="F3393" t="s">
        <v>19</v>
      </c>
      <c r="G3393" t="str">
        <f t="shared" si="52"/>
        <v>F100-1-16B</v>
      </c>
      <c r="H3393" t="s">
        <v>20</v>
      </c>
      <c r="I3393" t="s">
        <v>20</v>
      </c>
      <c r="J3393" t="s">
        <v>21</v>
      </c>
      <c r="M3393" s="7"/>
      <c r="AG3393" t="s">
        <v>544</v>
      </c>
    </row>
    <row r="3394" spans="1:34" x14ac:dyDescent="0.3">
      <c r="A3394" t="s">
        <v>908</v>
      </c>
      <c r="B3394" s="3">
        <v>41095</v>
      </c>
      <c r="C3394" s="1">
        <v>100</v>
      </c>
      <c r="D3394" s="1">
        <v>1</v>
      </c>
      <c r="E3394">
        <v>17</v>
      </c>
      <c r="F3394" t="s">
        <v>18</v>
      </c>
      <c r="G3394" t="str">
        <f t="shared" si="52"/>
        <v>F100-1-17A</v>
      </c>
      <c r="H3394" t="s">
        <v>20</v>
      </c>
      <c r="I3394" t="s">
        <v>23</v>
      </c>
      <c r="M3394" s="7"/>
      <c r="AG3394" t="s">
        <v>695</v>
      </c>
    </row>
    <row r="3395" spans="1:34" x14ac:dyDescent="0.3">
      <c r="A3395" t="s">
        <v>908</v>
      </c>
      <c r="B3395" s="3">
        <v>41095</v>
      </c>
      <c r="C3395" s="1">
        <v>100</v>
      </c>
      <c r="D3395" s="1">
        <v>1</v>
      </c>
      <c r="E3395">
        <v>17</v>
      </c>
      <c r="F3395" t="s">
        <v>19</v>
      </c>
      <c r="G3395" t="str">
        <f t="shared" ref="G3395:G3458" si="53">"F"&amp;C3395&amp;"-"&amp;D3395&amp;"-"&amp;E3395&amp;UPPER(F3395)</f>
        <v>F100-1-17B</v>
      </c>
      <c r="H3395" t="s">
        <v>20</v>
      </c>
      <c r="I3395" t="s">
        <v>20</v>
      </c>
      <c r="M3395" s="7"/>
      <c r="AG3395" t="s">
        <v>695</v>
      </c>
    </row>
    <row r="3396" spans="1:34" x14ac:dyDescent="0.3">
      <c r="A3396" t="s">
        <v>908</v>
      </c>
      <c r="B3396" s="3">
        <v>41095</v>
      </c>
      <c r="C3396" s="1">
        <v>100</v>
      </c>
      <c r="D3396" s="1">
        <v>1</v>
      </c>
      <c r="E3396">
        <v>18</v>
      </c>
      <c r="F3396" t="s">
        <v>18</v>
      </c>
      <c r="G3396" t="str">
        <f t="shared" si="53"/>
        <v>F100-1-18A</v>
      </c>
      <c r="H3396" t="s">
        <v>20</v>
      </c>
      <c r="I3396" t="s">
        <v>20</v>
      </c>
      <c r="M3396" s="7"/>
      <c r="AG3396" t="s">
        <v>695</v>
      </c>
    </row>
    <row r="3397" spans="1:34" x14ac:dyDescent="0.3">
      <c r="A3397" t="s">
        <v>908</v>
      </c>
      <c r="B3397" s="3">
        <v>41095</v>
      </c>
      <c r="C3397" s="1">
        <v>100</v>
      </c>
      <c r="D3397" s="1">
        <v>1</v>
      </c>
      <c r="E3397">
        <v>18</v>
      </c>
      <c r="F3397" t="s">
        <v>19</v>
      </c>
      <c r="G3397" t="str">
        <f t="shared" si="53"/>
        <v>F100-1-18B</v>
      </c>
      <c r="H3397" t="s">
        <v>20</v>
      </c>
      <c r="I3397" t="s">
        <v>23</v>
      </c>
      <c r="M3397" s="7"/>
      <c r="AG3397" t="s">
        <v>695</v>
      </c>
      <c r="AH3397" t="s">
        <v>789</v>
      </c>
    </row>
    <row r="3398" spans="1:34" x14ac:dyDescent="0.3">
      <c r="A3398" t="s">
        <v>908</v>
      </c>
      <c r="B3398" s="3">
        <v>41095</v>
      </c>
      <c r="C3398" s="1">
        <v>100</v>
      </c>
      <c r="D3398" s="1">
        <v>1</v>
      </c>
      <c r="E3398">
        <v>19</v>
      </c>
      <c r="F3398" t="s">
        <v>18</v>
      </c>
      <c r="G3398" t="str">
        <f t="shared" si="53"/>
        <v>F100-1-19A</v>
      </c>
      <c r="H3398" t="s">
        <v>20</v>
      </c>
      <c r="I3398" t="s">
        <v>20</v>
      </c>
      <c r="M3398" s="7"/>
      <c r="AG3398" t="s">
        <v>695</v>
      </c>
    </row>
    <row r="3399" spans="1:34" x14ac:dyDescent="0.3">
      <c r="A3399" t="s">
        <v>908</v>
      </c>
      <c r="B3399" s="3">
        <v>41095</v>
      </c>
      <c r="C3399" s="1">
        <v>100</v>
      </c>
      <c r="D3399" s="1">
        <v>1</v>
      </c>
      <c r="E3399">
        <v>19</v>
      </c>
      <c r="F3399" t="s">
        <v>19</v>
      </c>
      <c r="G3399" t="str">
        <f t="shared" si="53"/>
        <v>F100-1-19B</v>
      </c>
      <c r="H3399" t="s">
        <v>20</v>
      </c>
      <c r="I3399" t="s">
        <v>20</v>
      </c>
      <c r="J3399" t="s">
        <v>21</v>
      </c>
      <c r="M3399" s="7"/>
      <c r="AG3399" t="s">
        <v>695</v>
      </c>
    </row>
    <row r="3400" spans="1:34" x14ac:dyDescent="0.3">
      <c r="A3400" t="s">
        <v>908</v>
      </c>
      <c r="B3400" s="3">
        <v>41095</v>
      </c>
      <c r="C3400" s="1">
        <v>100</v>
      </c>
      <c r="D3400" s="1">
        <v>1</v>
      </c>
      <c r="E3400">
        <v>20</v>
      </c>
      <c r="F3400" t="s">
        <v>18</v>
      </c>
      <c r="G3400" t="str">
        <f t="shared" si="53"/>
        <v>F100-1-20A</v>
      </c>
      <c r="H3400" t="s">
        <v>20</v>
      </c>
      <c r="I3400" t="s">
        <v>20</v>
      </c>
      <c r="J3400" t="s">
        <v>21</v>
      </c>
      <c r="M3400" s="7"/>
      <c r="AG3400" t="s">
        <v>695</v>
      </c>
    </row>
    <row r="3401" spans="1:34" x14ac:dyDescent="0.3">
      <c r="A3401" t="s">
        <v>908</v>
      </c>
      <c r="B3401" s="3">
        <v>41095</v>
      </c>
      <c r="C3401" s="1">
        <v>100</v>
      </c>
      <c r="D3401" s="1">
        <v>1</v>
      </c>
      <c r="E3401">
        <v>20</v>
      </c>
      <c r="F3401" t="s">
        <v>19</v>
      </c>
      <c r="G3401" t="str">
        <f t="shared" si="53"/>
        <v>F100-1-20B</v>
      </c>
      <c r="H3401" t="s">
        <v>20</v>
      </c>
      <c r="I3401" t="s">
        <v>20</v>
      </c>
      <c r="M3401" s="7"/>
      <c r="AG3401" t="s">
        <v>695</v>
      </c>
    </row>
    <row r="3402" spans="1:34" x14ac:dyDescent="0.3">
      <c r="A3402" t="s">
        <v>908</v>
      </c>
      <c r="B3402" s="3">
        <v>41095</v>
      </c>
      <c r="C3402" s="1">
        <v>100</v>
      </c>
      <c r="D3402" s="1">
        <v>1</v>
      </c>
      <c r="E3402" s="4">
        <v>21</v>
      </c>
      <c r="F3402" t="s">
        <v>18</v>
      </c>
      <c r="G3402" t="str">
        <f t="shared" si="53"/>
        <v>F100-1-21A</v>
      </c>
      <c r="H3402" t="s">
        <v>20</v>
      </c>
      <c r="I3402" t="s">
        <v>20</v>
      </c>
      <c r="J3402" t="s">
        <v>21</v>
      </c>
      <c r="M3402" s="7"/>
      <c r="AG3402" t="s">
        <v>695</v>
      </c>
    </row>
    <row r="3403" spans="1:34" x14ac:dyDescent="0.3">
      <c r="A3403" t="s">
        <v>908</v>
      </c>
      <c r="B3403" s="3">
        <v>41095</v>
      </c>
      <c r="C3403" s="1">
        <v>100</v>
      </c>
      <c r="D3403" s="1">
        <v>1</v>
      </c>
      <c r="E3403">
        <v>21</v>
      </c>
      <c r="F3403" t="s">
        <v>19</v>
      </c>
      <c r="G3403" t="str">
        <f t="shared" si="53"/>
        <v>F100-1-21B</v>
      </c>
      <c r="H3403" t="s">
        <v>22</v>
      </c>
      <c r="I3403" t="s">
        <v>23</v>
      </c>
      <c r="K3403" t="s">
        <v>30</v>
      </c>
      <c r="L3403" t="s">
        <v>71</v>
      </c>
      <c r="M3403" s="7" t="s">
        <v>560</v>
      </c>
      <c r="W3403">
        <v>202</v>
      </c>
      <c r="X3403">
        <v>17</v>
      </c>
      <c r="Y3403">
        <v>127</v>
      </c>
      <c r="Z3403">
        <f>Y3403-X3403</f>
        <v>110</v>
      </c>
      <c r="AA3403" t="s">
        <v>790</v>
      </c>
      <c r="AD3403">
        <v>123</v>
      </c>
      <c r="AE3403" t="s">
        <v>71</v>
      </c>
      <c r="AF3403" t="s">
        <v>544</v>
      </c>
      <c r="AG3403" t="s">
        <v>695</v>
      </c>
      <c r="AH3403" t="s">
        <v>791</v>
      </c>
    </row>
    <row r="3404" spans="1:34" x14ac:dyDescent="0.3">
      <c r="A3404" t="s">
        <v>908</v>
      </c>
      <c r="B3404" s="3">
        <v>41095</v>
      </c>
      <c r="C3404" s="1">
        <v>100</v>
      </c>
      <c r="D3404" s="1">
        <v>1</v>
      </c>
      <c r="E3404">
        <v>22</v>
      </c>
      <c r="F3404" t="s">
        <v>18</v>
      </c>
      <c r="G3404" t="str">
        <f t="shared" si="53"/>
        <v>F100-1-22A</v>
      </c>
      <c r="H3404" t="s">
        <v>20</v>
      </c>
      <c r="I3404" t="s">
        <v>20</v>
      </c>
      <c r="J3404" t="s">
        <v>21</v>
      </c>
      <c r="M3404" s="7"/>
      <c r="AG3404" t="s">
        <v>695</v>
      </c>
    </row>
    <row r="3405" spans="1:34" x14ac:dyDescent="0.3">
      <c r="A3405" t="s">
        <v>908</v>
      </c>
      <c r="B3405" s="3">
        <v>41095</v>
      </c>
      <c r="C3405" s="1">
        <v>100</v>
      </c>
      <c r="D3405" s="1">
        <v>1</v>
      </c>
      <c r="E3405">
        <v>22</v>
      </c>
      <c r="F3405" t="s">
        <v>19</v>
      </c>
      <c r="G3405" t="str">
        <f t="shared" si="53"/>
        <v>F100-1-22B</v>
      </c>
      <c r="H3405" t="s">
        <v>20</v>
      </c>
      <c r="I3405" t="s">
        <v>20</v>
      </c>
      <c r="J3405" t="s">
        <v>21</v>
      </c>
      <c r="M3405" s="7"/>
      <c r="AG3405" t="s">
        <v>695</v>
      </c>
    </row>
    <row r="3406" spans="1:34" x14ac:dyDescent="0.3">
      <c r="A3406" t="s">
        <v>908</v>
      </c>
      <c r="B3406" s="3">
        <v>41095</v>
      </c>
      <c r="C3406" s="1">
        <v>100</v>
      </c>
      <c r="D3406" s="1">
        <v>1</v>
      </c>
      <c r="E3406">
        <v>23</v>
      </c>
      <c r="F3406" t="s">
        <v>18</v>
      </c>
      <c r="G3406" t="str">
        <f t="shared" si="53"/>
        <v>F100-1-23A</v>
      </c>
      <c r="H3406" t="s">
        <v>20</v>
      </c>
      <c r="I3406" t="s">
        <v>20</v>
      </c>
      <c r="M3406" s="7"/>
      <c r="AG3406" t="s">
        <v>695</v>
      </c>
    </row>
    <row r="3407" spans="1:34" x14ac:dyDescent="0.3">
      <c r="A3407" t="s">
        <v>908</v>
      </c>
      <c r="B3407" s="3">
        <v>41095</v>
      </c>
      <c r="C3407" s="1">
        <v>100</v>
      </c>
      <c r="D3407" s="1">
        <v>1</v>
      </c>
      <c r="E3407">
        <v>23</v>
      </c>
      <c r="F3407" t="s">
        <v>19</v>
      </c>
      <c r="G3407" t="str">
        <f t="shared" si="53"/>
        <v>F100-1-23B</v>
      </c>
      <c r="H3407" t="s">
        <v>20</v>
      </c>
      <c r="I3407" t="s">
        <v>24</v>
      </c>
      <c r="M3407" s="7"/>
      <c r="AG3407" t="s">
        <v>695</v>
      </c>
    </row>
    <row r="3408" spans="1:34" x14ac:dyDescent="0.3">
      <c r="A3408" t="s">
        <v>908</v>
      </c>
      <c r="B3408" s="3">
        <v>41095</v>
      </c>
      <c r="C3408" s="1">
        <v>100</v>
      </c>
      <c r="D3408" s="1">
        <v>1</v>
      </c>
      <c r="E3408">
        <v>24</v>
      </c>
      <c r="F3408" t="s">
        <v>18</v>
      </c>
      <c r="G3408" t="str">
        <f t="shared" si="53"/>
        <v>F100-1-24A</v>
      </c>
      <c r="H3408" t="s">
        <v>20</v>
      </c>
      <c r="I3408" t="s">
        <v>20</v>
      </c>
      <c r="M3408" s="7"/>
      <c r="AG3408" t="s">
        <v>695</v>
      </c>
    </row>
    <row r="3409" spans="1:34" x14ac:dyDescent="0.3">
      <c r="A3409" t="s">
        <v>908</v>
      </c>
      <c r="B3409" s="3">
        <v>41095</v>
      </c>
      <c r="C3409" s="1">
        <v>100</v>
      </c>
      <c r="D3409" s="1">
        <v>1</v>
      </c>
      <c r="E3409">
        <v>24</v>
      </c>
      <c r="F3409" t="s">
        <v>19</v>
      </c>
      <c r="G3409" t="str">
        <f t="shared" si="53"/>
        <v>F100-1-24B</v>
      </c>
      <c r="H3409" t="s">
        <v>22</v>
      </c>
      <c r="I3409" t="s">
        <v>23</v>
      </c>
      <c r="K3409" t="s">
        <v>53</v>
      </c>
      <c r="L3409" t="s">
        <v>26</v>
      </c>
      <c r="M3409" s="7" t="s">
        <v>792</v>
      </c>
      <c r="N3409" t="s">
        <v>27</v>
      </c>
      <c r="O3409" t="s">
        <v>29</v>
      </c>
      <c r="P3409" t="s">
        <v>793</v>
      </c>
      <c r="Q3409">
        <v>25.5</v>
      </c>
      <c r="R3409">
        <v>16.55</v>
      </c>
      <c r="S3409">
        <v>14.55</v>
      </c>
      <c r="W3409">
        <v>57</v>
      </c>
      <c r="X3409">
        <v>17</v>
      </c>
      <c r="Y3409">
        <v>69</v>
      </c>
      <c r="Z3409">
        <f>Y3409-X3409</f>
        <v>52</v>
      </c>
      <c r="AC3409">
        <v>789</v>
      </c>
      <c r="AD3409" t="s">
        <v>794</v>
      </c>
      <c r="AF3409" t="s">
        <v>544</v>
      </c>
      <c r="AG3409" t="s">
        <v>695</v>
      </c>
    </row>
    <row r="3410" spans="1:34" x14ac:dyDescent="0.3">
      <c r="A3410" t="s">
        <v>908</v>
      </c>
      <c r="B3410" s="3">
        <v>41095</v>
      </c>
      <c r="C3410" s="1">
        <v>100</v>
      </c>
      <c r="D3410" s="1">
        <v>1</v>
      </c>
      <c r="E3410">
        <v>25</v>
      </c>
      <c r="F3410" t="s">
        <v>18</v>
      </c>
      <c r="G3410" t="str">
        <f t="shared" si="53"/>
        <v>F100-1-25A</v>
      </c>
      <c r="H3410" t="s">
        <v>22</v>
      </c>
      <c r="I3410" t="s">
        <v>23</v>
      </c>
      <c r="K3410" t="s">
        <v>53</v>
      </c>
      <c r="L3410" t="s">
        <v>71</v>
      </c>
      <c r="M3410" s="7" t="s">
        <v>603</v>
      </c>
      <c r="AC3410">
        <v>790</v>
      </c>
      <c r="AD3410">
        <v>125</v>
      </c>
      <c r="AF3410" t="s">
        <v>544</v>
      </c>
      <c r="AG3410" t="s">
        <v>695</v>
      </c>
      <c r="AH3410" t="s">
        <v>795</v>
      </c>
    </row>
    <row r="3411" spans="1:34" x14ac:dyDescent="0.3">
      <c r="A3411" t="s">
        <v>908</v>
      </c>
      <c r="B3411" s="3">
        <v>41095</v>
      </c>
      <c r="C3411" s="1">
        <v>100</v>
      </c>
      <c r="D3411" s="1">
        <v>1</v>
      </c>
      <c r="E3411">
        <v>25</v>
      </c>
      <c r="F3411" t="s">
        <v>19</v>
      </c>
      <c r="G3411" t="str">
        <f t="shared" si="53"/>
        <v>F100-1-25B</v>
      </c>
      <c r="H3411" t="s">
        <v>20</v>
      </c>
      <c r="I3411" t="s">
        <v>20</v>
      </c>
      <c r="J3411" t="s">
        <v>21</v>
      </c>
      <c r="M3411" s="7"/>
      <c r="AG3411" t="s">
        <v>695</v>
      </c>
    </row>
    <row r="3412" spans="1:34" x14ac:dyDescent="0.3">
      <c r="A3412" t="s">
        <v>908</v>
      </c>
      <c r="B3412" s="3">
        <v>41095</v>
      </c>
      <c r="C3412" s="1">
        <v>100</v>
      </c>
      <c r="D3412" s="1">
        <v>1</v>
      </c>
      <c r="E3412">
        <v>26</v>
      </c>
      <c r="F3412" t="s">
        <v>18</v>
      </c>
      <c r="G3412" t="str">
        <f t="shared" si="53"/>
        <v>F100-1-26A</v>
      </c>
      <c r="H3412" t="s">
        <v>20</v>
      </c>
      <c r="I3412" t="s">
        <v>20</v>
      </c>
      <c r="M3412" s="7"/>
      <c r="AG3412" t="s">
        <v>695</v>
      </c>
    </row>
    <row r="3413" spans="1:34" x14ac:dyDescent="0.3">
      <c r="A3413" t="s">
        <v>908</v>
      </c>
      <c r="B3413" s="3">
        <v>41095</v>
      </c>
      <c r="C3413" s="1">
        <v>100</v>
      </c>
      <c r="D3413" s="1">
        <v>1</v>
      </c>
      <c r="E3413">
        <v>26</v>
      </c>
      <c r="F3413" t="s">
        <v>19</v>
      </c>
      <c r="G3413" t="str">
        <f t="shared" si="53"/>
        <v>F100-1-26B</v>
      </c>
      <c r="H3413" t="s">
        <v>20</v>
      </c>
      <c r="I3413" t="s">
        <v>20</v>
      </c>
      <c r="J3413" t="s">
        <v>21</v>
      </c>
      <c r="M3413" s="7"/>
      <c r="AG3413" t="s">
        <v>695</v>
      </c>
    </row>
    <row r="3414" spans="1:34" x14ac:dyDescent="0.3">
      <c r="A3414" t="s">
        <v>908</v>
      </c>
      <c r="B3414" s="3">
        <v>41095</v>
      </c>
      <c r="C3414" s="1">
        <v>100</v>
      </c>
      <c r="D3414" s="1">
        <v>1</v>
      </c>
      <c r="E3414">
        <v>27</v>
      </c>
      <c r="F3414" t="s">
        <v>18</v>
      </c>
      <c r="G3414" t="str">
        <f t="shared" si="53"/>
        <v>F100-1-27A</v>
      </c>
      <c r="H3414" t="s">
        <v>20</v>
      </c>
      <c r="I3414" t="s">
        <v>20</v>
      </c>
      <c r="M3414" s="7"/>
      <c r="AG3414" t="s">
        <v>695</v>
      </c>
    </row>
    <row r="3415" spans="1:34" x14ac:dyDescent="0.3">
      <c r="A3415" t="s">
        <v>908</v>
      </c>
      <c r="B3415" s="3">
        <v>41095</v>
      </c>
      <c r="C3415" s="1">
        <v>100</v>
      </c>
      <c r="D3415" s="1">
        <v>1</v>
      </c>
      <c r="E3415">
        <v>27</v>
      </c>
      <c r="F3415" t="s">
        <v>19</v>
      </c>
      <c r="G3415" t="str">
        <f t="shared" si="53"/>
        <v>F100-1-27B</v>
      </c>
      <c r="H3415" t="s">
        <v>20</v>
      </c>
      <c r="I3415" t="s">
        <v>20</v>
      </c>
      <c r="J3415" t="s">
        <v>21</v>
      </c>
      <c r="M3415" s="7"/>
      <c r="AG3415" t="s">
        <v>695</v>
      </c>
    </row>
    <row r="3416" spans="1:34" x14ac:dyDescent="0.3">
      <c r="A3416" t="s">
        <v>908</v>
      </c>
      <c r="B3416" s="3">
        <v>41095</v>
      </c>
      <c r="C3416" s="1">
        <v>100</v>
      </c>
      <c r="D3416" s="1">
        <v>1</v>
      </c>
      <c r="E3416">
        <v>28</v>
      </c>
      <c r="F3416" t="s">
        <v>18</v>
      </c>
      <c r="G3416" t="str">
        <f t="shared" si="53"/>
        <v>F100-1-28A</v>
      </c>
      <c r="H3416" t="s">
        <v>20</v>
      </c>
      <c r="I3416" t="s">
        <v>20</v>
      </c>
      <c r="J3416" t="s">
        <v>21</v>
      </c>
      <c r="M3416" s="7"/>
      <c r="AG3416" t="s">
        <v>695</v>
      </c>
    </row>
    <row r="3417" spans="1:34" x14ac:dyDescent="0.3">
      <c r="A3417" t="s">
        <v>908</v>
      </c>
      <c r="B3417" s="3">
        <v>41095</v>
      </c>
      <c r="C3417" s="1">
        <v>100</v>
      </c>
      <c r="D3417" s="1">
        <v>1</v>
      </c>
      <c r="E3417" s="6">
        <v>28</v>
      </c>
      <c r="F3417" s="6" t="s">
        <v>19</v>
      </c>
      <c r="G3417" t="str">
        <f t="shared" si="53"/>
        <v>F100-1-28B</v>
      </c>
      <c r="H3417" t="s">
        <v>22</v>
      </c>
      <c r="I3417" t="s">
        <v>23</v>
      </c>
      <c r="J3417" t="s">
        <v>21</v>
      </c>
      <c r="K3417" t="s">
        <v>53</v>
      </c>
      <c r="L3417" t="s">
        <v>26</v>
      </c>
      <c r="M3417" s="7" t="s">
        <v>796</v>
      </c>
      <c r="AB3417" t="s">
        <v>71</v>
      </c>
      <c r="AF3417" t="s">
        <v>544</v>
      </c>
      <c r="AG3417" t="s">
        <v>695</v>
      </c>
      <c r="AH3417" t="s">
        <v>797</v>
      </c>
    </row>
    <row r="3418" spans="1:34" x14ac:dyDescent="0.3">
      <c r="A3418" t="s">
        <v>908</v>
      </c>
      <c r="B3418" s="3">
        <v>41095</v>
      </c>
      <c r="C3418" s="1">
        <v>100</v>
      </c>
      <c r="D3418" s="1">
        <v>1</v>
      </c>
      <c r="E3418">
        <v>29</v>
      </c>
      <c r="F3418" t="s">
        <v>18</v>
      </c>
      <c r="G3418" t="str">
        <f t="shared" si="53"/>
        <v>F100-1-29A</v>
      </c>
      <c r="H3418" t="s">
        <v>20</v>
      </c>
      <c r="I3418" t="s">
        <v>24</v>
      </c>
      <c r="M3418" s="7"/>
      <c r="AG3418" t="s">
        <v>695</v>
      </c>
    </row>
    <row r="3419" spans="1:34" x14ac:dyDescent="0.3">
      <c r="A3419" t="s">
        <v>908</v>
      </c>
      <c r="B3419" s="3">
        <v>41095</v>
      </c>
      <c r="C3419" s="1">
        <v>100</v>
      </c>
      <c r="D3419" s="1">
        <v>1</v>
      </c>
      <c r="E3419">
        <v>29</v>
      </c>
      <c r="F3419" t="s">
        <v>19</v>
      </c>
      <c r="G3419" t="str">
        <f t="shared" si="53"/>
        <v>F100-1-29B</v>
      </c>
      <c r="H3419" t="s">
        <v>22</v>
      </c>
      <c r="I3419" t="s">
        <v>23</v>
      </c>
      <c r="K3419" t="s">
        <v>53</v>
      </c>
      <c r="L3419" t="s">
        <v>71</v>
      </c>
      <c r="M3419" s="7" t="s">
        <v>647</v>
      </c>
      <c r="AC3419">
        <v>793</v>
      </c>
      <c r="AF3419" t="s">
        <v>544</v>
      </c>
      <c r="AG3419" t="s">
        <v>695</v>
      </c>
      <c r="AH3419" t="s">
        <v>798</v>
      </c>
    </row>
    <row r="3420" spans="1:34" x14ac:dyDescent="0.3">
      <c r="A3420" t="s">
        <v>908</v>
      </c>
      <c r="B3420" s="3">
        <v>41095</v>
      </c>
      <c r="C3420" s="1">
        <v>100</v>
      </c>
      <c r="D3420" s="1">
        <v>1</v>
      </c>
      <c r="E3420">
        <v>30</v>
      </c>
      <c r="F3420" t="s">
        <v>18</v>
      </c>
      <c r="G3420" t="str">
        <f t="shared" si="53"/>
        <v>F100-1-30A</v>
      </c>
      <c r="H3420" t="s">
        <v>20</v>
      </c>
      <c r="I3420" t="s">
        <v>20</v>
      </c>
      <c r="J3420" t="s">
        <v>21</v>
      </c>
      <c r="M3420" s="7"/>
      <c r="AG3420" t="s">
        <v>695</v>
      </c>
    </row>
    <row r="3421" spans="1:34" x14ac:dyDescent="0.3">
      <c r="A3421" t="s">
        <v>908</v>
      </c>
      <c r="B3421" s="3">
        <v>41095</v>
      </c>
      <c r="C3421" s="1">
        <v>100</v>
      </c>
      <c r="D3421" s="1">
        <v>1</v>
      </c>
      <c r="E3421">
        <v>30</v>
      </c>
      <c r="F3421" t="s">
        <v>19</v>
      </c>
      <c r="G3421" t="str">
        <f t="shared" si="53"/>
        <v>F100-1-30B</v>
      </c>
      <c r="H3421" t="s">
        <v>20</v>
      </c>
      <c r="I3421" t="s">
        <v>20</v>
      </c>
      <c r="J3421" t="s">
        <v>21</v>
      </c>
      <c r="M3421" s="7"/>
      <c r="AG3421" t="s">
        <v>695</v>
      </c>
    </row>
    <row r="3422" spans="1:34" x14ac:dyDescent="0.3">
      <c r="A3422" t="s">
        <v>908</v>
      </c>
      <c r="B3422" s="3">
        <v>41095</v>
      </c>
      <c r="C3422" s="1">
        <v>100</v>
      </c>
      <c r="D3422" s="1">
        <v>1</v>
      </c>
      <c r="E3422">
        <v>31</v>
      </c>
      <c r="F3422" t="s">
        <v>18</v>
      </c>
      <c r="G3422" t="str">
        <f t="shared" si="53"/>
        <v>F100-1-31A</v>
      </c>
      <c r="H3422" t="s">
        <v>20</v>
      </c>
      <c r="I3422" t="s">
        <v>20</v>
      </c>
      <c r="M3422" s="7"/>
      <c r="AG3422" t="s">
        <v>695</v>
      </c>
    </row>
    <row r="3423" spans="1:34" x14ac:dyDescent="0.3">
      <c r="A3423" t="s">
        <v>908</v>
      </c>
      <c r="B3423" s="3">
        <v>41095</v>
      </c>
      <c r="C3423" s="1">
        <v>100</v>
      </c>
      <c r="D3423" s="1">
        <v>1</v>
      </c>
      <c r="E3423">
        <v>31</v>
      </c>
      <c r="F3423" t="s">
        <v>19</v>
      </c>
      <c r="G3423" t="str">
        <f t="shared" si="53"/>
        <v>F100-1-31B</v>
      </c>
      <c r="H3423" t="s">
        <v>20</v>
      </c>
      <c r="I3423" t="s">
        <v>20</v>
      </c>
      <c r="J3423" t="s">
        <v>21</v>
      </c>
      <c r="M3423" s="7"/>
      <c r="AG3423" t="s">
        <v>695</v>
      </c>
    </row>
    <row r="3424" spans="1:34" x14ac:dyDescent="0.3">
      <c r="A3424" t="s">
        <v>908</v>
      </c>
      <c r="B3424" s="3">
        <v>41095</v>
      </c>
      <c r="C3424" s="1">
        <v>100</v>
      </c>
      <c r="D3424" s="1">
        <v>1</v>
      </c>
      <c r="E3424">
        <v>32</v>
      </c>
      <c r="F3424" t="s">
        <v>18</v>
      </c>
      <c r="G3424" t="str">
        <f t="shared" si="53"/>
        <v>F100-1-32A</v>
      </c>
      <c r="H3424" t="s">
        <v>22</v>
      </c>
      <c r="I3424" t="s">
        <v>20</v>
      </c>
      <c r="M3424" s="7"/>
      <c r="AG3424" t="s">
        <v>695</v>
      </c>
    </row>
    <row r="3425" spans="1:33" x14ac:dyDescent="0.3">
      <c r="A3425" t="s">
        <v>908</v>
      </c>
      <c r="B3425" s="3">
        <v>41095</v>
      </c>
      <c r="C3425" s="1">
        <v>100</v>
      </c>
      <c r="D3425" s="1">
        <v>1</v>
      </c>
      <c r="E3425">
        <v>32</v>
      </c>
      <c r="F3425" t="s">
        <v>19</v>
      </c>
      <c r="G3425" t="str">
        <f t="shared" si="53"/>
        <v>F100-1-32B</v>
      </c>
      <c r="H3425" t="s">
        <v>20</v>
      </c>
      <c r="I3425" t="s">
        <v>20</v>
      </c>
      <c r="J3425" t="s">
        <v>21</v>
      </c>
      <c r="M3425" s="7"/>
      <c r="AG3425" t="s">
        <v>695</v>
      </c>
    </row>
    <row r="3426" spans="1:33" x14ac:dyDescent="0.3">
      <c r="A3426" t="s">
        <v>908</v>
      </c>
      <c r="B3426" s="3">
        <v>41095</v>
      </c>
      <c r="C3426" s="1">
        <v>100</v>
      </c>
      <c r="D3426" s="1">
        <v>1</v>
      </c>
      <c r="E3426">
        <v>33</v>
      </c>
      <c r="F3426" t="s">
        <v>18</v>
      </c>
      <c r="G3426" t="str">
        <f t="shared" si="53"/>
        <v>F100-1-33A</v>
      </c>
      <c r="H3426" t="s">
        <v>22</v>
      </c>
      <c r="I3426" t="s">
        <v>23</v>
      </c>
      <c r="K3426" t="s">
        <v>30</v>
      </c>
      <c r="L3426" t="s">
        <v>71</v>
      </c>
      <c r="M3426" s="7" t="s">
        <v>563</v>
      </c>
      <c r="N3426" t="s">
        <v>27</v>
      </c>
      <c r="O3426" t="s">
        <v>29</v>
      </c>
      <c r="P3426" t="s">
        <v>799</v>
      </c>
      <c r="AD3426" t="s">
        <v>800</v>
      </c>
      <c r="AE3426" t="s">
        <v>71</v>
      </c>
      <c r="AF3426" t="s">
        <v>544</v>
      </c>
      <c r="AG3426" t="s">
        <v>695</v>
      </c>
    </row>
    <row r="3427" spans="1:33" x14ac:dyDescent="0.3">
      <c r="A3427" t="s">
        <v>908</v>
      </c>
      <c r="B3427" s="3">
        <v>41095</v>
      </c>
      <c r="C3427" s="1">
        <v>100</v>
      </c>
      <c r="D3427" s="1">
        <v>1</v>
      </c>
      <c r="E3427">
        <v>33</v>
      </c>
      <c r="F3427" t="s">
        <v>19</v>
      </c>
      <c r="G3427" t="str">
        <f t="shared" si="53"/>
        <v>F100-1-33B</v>
      </c>
      <c r="H3427" t="s">
        <v>20</v>
      </c>
      <c r="I3427" t="s">
        <v>20</v>
      </c>
      <c r="M3427" s="7"/>
      <c r="AG3427" t="s">
        <v>695</v>
      </c>
    </row>
    <row r="3428" spans="1:33" x14ac:dyDescent="0.3">
      <c r="A3428" t="s">
        <v>908</v>
      </c>
      <c r="B3428" s="3">
        <v>41095</v>
      </c>
      <c r="C3428" s="1">
        <v>100</v>
      </c>
      <c r="D3428" s="1">
        <v>1</v>
      </c>
      <c r="E3428">
        <v>34</v>
      </c>
      <c r="F3428" t="s">
        <v>18</v>
      </c>
      <c r="G3428" t="str">
        <f t="shared" si="53"/>
        <v>F100-1-34A</v>
      </c>
      <c r="H3428" t="s">
        <v>20</v>
      </c>
      <c r="I3428" t="s">
        <v>20</v>
      </c>
      <c r="M3428" s="7"/>
      <c r="AG3428" t="s">
        <v>695</v>
      </c>
    </row>
    <row r="3429" spans="1:33" x14ac:dyDescent="0.3">
      <c r="A3429" t="s">
        <v>908</v>
      </c>
      <c r="B3429" s="3">
        <v>41095</v>
      </c>
      <c r="C3429" s="1">
        <v>100</v>
      </c>
      <c r="D3429" s="1">
        <v>1</v>
      </c>
      <c r="E3429">
        <v>34</v>
      </c>
      <c r="F3429" t="s">
        <v>19</v>
      </c>
      <c r="G3429" t="str">
        <f t="shared" si="53"/>
        <v>F100-1-34B</v>
      </c>
      <c r="H3429" t="s">
        <v>22</v>
      </c>
      <c r="I3429" t="s">
        <v>20</v>
      </c>
      <c r="M3429" s="7"/>
      <c r="AG3429" t="s">
        <v>695</v>
      </c>
    </row>
    <row r="3430" spans="1:33" x14ac:dyDescent="0.3">
      <c r="A3430" t="s">
        <v>908</v>
      </c>
      <c r="B3430" s="3">
        <v>41095</v>
      </c>
      <c r="C3430" s="1">
        <v>100</v>
      </c>
      <c r="D3430" s="1">
        <v>1</v>
      </c>
      <c r="E3430">
        <v>35</v>
      </c>
      <c r="F3430" t="s">
        <v>18</v>
      </c>
      <c r="G3430" t="str">
        <f t="shared" si="53"/>
        <v>F100-1-35A</v>
      </c>
      <c r="H3430" t="s">
        <v>20</v>
      </c>
      <c r="I3430" t="s">
        <v>20</v>
      </c>
      <c r="M3430" s="7"/>
      <c r="AG3430" t="s">
        <v>695</v>
      </c>
    </row>
    <row r="3431" spans="1:33" x14ac:dyDescent="0.3">
      <c r="A3431" t="s">
        <v>908</v>
      </c>
      <c r="B3431" s="3">
        <v>41095</v>
      </c>
      <c r="C3431" s="1">
        <v>100</v>
      </c>
      <c r="D3431" s="1">
        <v>1</v>
      </c>
      <c r="E3431">
        <v>35</v>
      </c>
      <c r="F3431" t="s">
        <v>19</v>
      </c>
      <c r="G3431" t="str">
        <f t="shared" si="53"/>
        <v>F100-1-35B</v>
      </c>
      <c r="H3431" t="s">
        <v>20</v>
      </c>
      <c r="I3431" t="s">
        <v>20</v>
      </c>
      <c r="M3431" s="7"/>
      <c r="AG3431" t="s">
        <v>695</v>
      </c>
    </row>
    <row r="3432" spans="1:33" x14ac:dyDescent="0.3">
      <c r="A3432" t="s">
        <v>908</v>
      </c>
      <c r="B3432" s="3">
        <v>41095</v>
      </c>
      <c r="C3432" s="1">
        <v>100</v>
      </c>
      <c r="D3432" s="1">
        <v>1</v>
      </c>
      <c r="E3432">
        <v>36</v>
      </c>
      <c r="F3432" t="s">
        <v>18</v>
      </c>
      <c r="G3432" t="str">
        <f t="shared" si="53"/>
        <v>F100-1-36A</v>
      </c>
      <c r="H3432" t="s">
        <v>20</v>
      </c>
      <c r="I3432" t="s">
        <v>20</v>
      </c>
      <c r="M3432" s="7"/>
      <c r="AG3432" t="s">
        <v>695</v>
      </c>
    </row>
    <row r="3433" spans="1:33" x14ac:dyDescent="0.3">
      <c r="A3433" t="s">
        <v>908</v>
      </c>
      <c r="B3433" s="3">
        <v>41095</v>
      </c>
      <c r="C3433" s="1">
        <v>100</v>
      </c>
      <c r="D3433" s="1">
        <v>1</v>
      </c>
      <c r="E3433">
        <v>36</v>
      </c>
      <c r="F3433" t="s">
        <v>19</v>
      </c>
      <c r="G3433" t="str">
        <f t="shared" si="53"/>
        <v>F100-1-36B</v>
      </c>
      <c r="H3433" t="s">
        <v>20</v>
      </c>
      <c r="I3433" t="s">
        <v>20</v>
      </c>
      <c r="M3433" s="7"/>
      <c r="AG3433" t="s">
        <v>695</v>
      </c>
    </row>
    <row r="3434" spans="1:33" x14ac:dyDescent="0.3">
      <c r="A3434" t="s">
        <v>908</v>
      </c>
      <c r="B3434" s="3">
        <v>41095</v>
      </c>
      <c r="C3434" s="1">
        <v>100</v>
      </c>
      <c r="D3434" s="1">
        <v>1</v>
      </c>
      <c r="E3434">
        <v>37</v>
      </c>
      <c r="F3434" t="s">
        <v>18</v>
      </c>
      <c r="G3434" t="str">
        <f t="shared" si="53"/>
        <v>F100-1-37A</v>
      </c>
      <c r="H3434" t="s">
        <v>20</v>
      </c>
      <c r="I3434" t="s">
        <v>20</v>
      </c>
      <c r="M3434" s="7"/>
      <c r="AG3434" t="s">
        <v>784</v>
      </c>
    </row>
    <row r="3435" spans="1:33" x14ac:dyDescent="0.3">
      <c r="A3435" t="s">
        <v>908</v>
      </c>
      <c r="B3435" s="3">
        <v>41095</v>
      </c>
      <c r="C3435" s="1">
        <v>100</v>
      </c>
      <c r="D3435" s="1">
        <v>1</v>
      </c>
      <c r="E3435">
        <v>37</v>
      </c>
      <c r="F3435" t="s">
        <v>19</v>
      </c>
      <c r="G3435" t="str">
        <f t="shared" si="53"/>
        <v>F100-1-37B</v>
      </c>
      <c r="H3435" t="s">
        <v>20</v>
      </c>
      <c r="I3435" t="s">
        <v>20</v>
      </c>
      <c r="M3435" s="7"/>
      <c r="AG3435" t="s">
        <v>784</v>
      </c>
    </row>
    <row r="3436" spans="1:33" x14ac:dyDescent="0.3">
      <c r="A3436" t="s">
        <v>908</v>
      </c>
      <c r="B3436" s="3">
        <v>41095</v>
      </c>
      <c r="C3436" s="1">
        <v>100</v>
      </c>
      <c r="D3436" s="1">
        <v>1</v>
      </c>
      <c r="E3436">
        <v>38</v>
      </c>
      <c r="F3436" t="s">
        <v>18</v>
      </c>
      <c r="G3436" t="str">
        <f t="shared" si="53"/>
        <v>F100-1-38A</v>
      </c>
      <c r="H3436" t="s">
        <v>20</v>
      </c>
      <c r="I3436" t="s">
        <v>20</v>
      </c>
      <c r="M3436" s="7"/>
      <c r="AG3436" t="s">
        <v>784</v>
      </c>
    </row>
    <row r="3437" spans="1:33" x14ac:dyDescent="0.3">
      <c r="A3437" t="s">
        <v>908</v>
      </c>
      <c r="B3437" s="3">
        <v>41095</v>
      </c>
      <c r="C3437" s="1">
        <v>100</v>
      </c>
      <c r="D3437" s="1">
        <v>1</v>
      </c>
      <c r="E3437">
        <v>38</v>
      </c>
      <c r="F3437" t="s">
        <v>19</v>
      </c>
      <c r="G3437" t="str">
        <f t="shared" si="53"/>
        <v>F100-1-38B</v>
      </c>
      <c r="H3437" t="s">
        <v>20</v>
      </c>
      <c r="I3437" t="s">
        <v>20</v>
      </c>
      <c r="M3437" s="7"/>
      <c r="AG3437" t="s">
        <v>784</v>
      </c>
    </row>
    <row r="3438" spans="1:33" x14ac:dyDescent="0.3">
      <c r="A3438" t="s">
        <v>908</v>
      </c>
      <c r="B3438" s="3">
        <v>41095</v>
      </c>
      <c r="C3438" s="1">
        <v>100</v>
      </c>
      <c r="D3438" s="1">
        <v>1</v>
      </c>
      <c r="E3438">
        <v>39</v>
      </c>
      <c r="F3438" t="s">
        <v>18</v>
      </c>
      <c r="G3438" t="str">
        <f t="shared" si="53"/>
        <v>F100-1-39A</v>
      </c>
      <c r="H3438" t="s">
        <v>20</v>
      </c>
      <c r="I3438" t="s">
        <v>20</v>
      </c>
      <c r="M3438" s="7"/>
      <c r="AG3438" t="s">
        <v>784</v>
      </c>
    </row>
    <row r="3439" spans="1:33" x14ac:dyDescent="0.3">
      <c r="A3439" t="s">
        <v>908</v>
      </c>
      <c r="B3439" s="3">
        <v>41095</v>
      </c>
      <c r="C3439" s="1">
        <v>100</v>
      </c>
      <c r="D3439" s="1">
        <v>1</v>
      </c>
      <c r="E3439">
        <v>39</v>
      </c>
      <c r="F3439" t="s">
        <v>19</v>
      </c>
      <c r="G3439" t="str">
        <f t="shared" si="53"/>
        <v>F100-1-39B</v>
      </c>
      <c r="H3439" t="s">
        <v>20</v>
      </c>
      <c r="I3439" t="s">
        <v>20</v>
      </c>
      <c r="M3439" s="7"/>
      <c r="AG3439" t="s">
        <v>784</v>
      </c>
    </row>
    <row r="3440" spans="1:33" x14ac:dyDescent="0.3">
      <c r="A3440" t="s">
        <v>908</v>
      </c>
      <c r="B3440" s="3">
        <v>41095</v>
      </c>
      <c r="C3440" s="1">
        <v>100</v>
      </c>
      <c r="D3440" s="1">
        <v>1</v>
      </c>
      <c r="E3440">
        <v>40</v>
      </c>
      <c r="F3440" t="s">
        <v>18</v>
      </c>
      <c r="G3440" t="str">
        <f t="shared" si="53"/>
        <v>F100-1-40A</v>
      </c>
      <c r="H3440" t="s">
        <v>20</v>
      </c>
      <c r="I3440" t="s">
        <v>20</v>
      </c>
      <c r="M3440" s="7"/>
      <c r="AG3440" t="s">
        <v>784</v>
      </c>
    </row>
    <row r="3441" spans="1:34" x14ac:dyDescent="0.3">
      <c r="A3441" t="s">
        <v>908</v>
      </c>
      <c r="B3441" s="3">
        <v>41095</v>
      </c>
      <c r="C3441" s="1">
        <v>100</v>
      </c>
      <c r="D3441" s="1">
        <v>1</v>
      </c>
      <c r="E3441">
        <v>40</v>
      </c>
      <c r="F3441" t="s">
        <v>19</v>
      </c>
      <c r="G3441" t="str">
        <f t="shared" si="53"/>
        <v>F100-1-40B</v>
      </c>
      <c r="H3441" t="s">
        <v>22</v>
      </c>
      <c r="I3441" t="s">
        <v>23</v>
      </c>
      <c r="K3441" t="s">
        <v>337</v>
      </c>
      <c r="L3441" t="s">
        <v>26</v>
      </c>
      <c r="M3441" s="7" t="s">
        <v>801</v>
      </c>
      <c r="N3441" t="s">
        <v>27</v>
      </c>
      <c r="O3441" t="s">
        <v>28</v>
      </c>
      <c r="Q3441">
        <v>39</v>
      </c>
      <c r="T3441">
        <v>125.7</v>
      </c>
      <c r="U3441">
        <f>153+30.4</f>
        <v>183.4</v>
      </c>
      <c r="V3441">
        <v>24.2</v>
      </c>
      <c r="W3441">
        <v>0</v>
      </c>
      <c r="X3441">
        <v>17</v>
      </c>
      <c r="Y3441">
        <v>71</v>
      </c>
      <c r="Z3441">
        <f>Y3441-X3441</f>
        <v>54</v>
      </c>
      <c r="AA3441" t="s">
        <v>802</v>
      </c>
      <c r="AF3441" t="s">
        <v>544</v>
      </c>
      <c r="AG3441" t="s">
        <v>784</v>
      </c>
      <c r="AH3441" t="s">
        <v>803</v>
      </c>
    </row>
    <row r="3442" spans="1:34" x14ac:dyDescent="0.3">
      <c r="A3442" t="s">
        <v>908</v>
      </c>
      <c r="B3442" s="3">
        <v>41095</v>
      </c>
      <c r="C3442" s="1">
        <v>100</v>
      </c>
      <c r="D3442" s="1">
        <v>1</v>
      </c>
      <c r="E3442">
        <v>41</v>
      </c>
      <c r="F3442" t="s">
        <v>18</v>
      </c>
      <c r="G3442" t="str">
        <f t="shared" si="53"/>
        <v>F100-1-41A</v>
      </c>
      <c r="H3442" t="s">
        <v>20</v>
      </c>
      <c r="I3442" t="s">
        <v>20</v>
      </c>
      <c r="J3442" t="s">
        <v>21</v>
      </c>
      <c r="M3442" s="7"/>
      <c r="AG3442" t="s">
        <v>784</v>
      </c>
    </row>
    <row r="3443" spans="1:34" x14ac:dyDescent="0.3">
      <c r="A3443" t="s">
        <v>908</v>
      </c>
      <c r="B3443" s="3">
        <v>41095</v>
      </c>
      <c r="C3443" s="1">
        <v>100</v>
      </c>
      <c r="D3443" s="1">
        <v>1</v>
      </c>
      <c r="E3443">
        <v>41</v>
      </c>
      <c r="F3443" t="s">
        <v>19</v>
      </c>
      <c r="G3443" t="str">
        <f t="shared" si="53"/>
        <v>F100-1-41B</v>
      </c>
      <c r="H3443" t="s">
        <v>20</v>
      </c>
      <c r="I3443" t="s">
        <v>20</v>
      </c>
      <c r="J3443" t="s">
        <v>21</v>
      </c>
      <c r="M3443" s="7"/>
      <c r="AG3443" t="s">
        <v>784</v>
      </c>
    </row>
    <row r="3444" spans="1:34" x14ac:dyDescent="0.3">
      <c r="A3444" t="s">
        <v>908</v>
      </c>
      <c r="B3444" s="3">
        <v>41095</v>
      </c>
      <c r="C3444" s="1">
        <v>100</v>
      </c>
      <c r="D3444" s="1">
        <v>1</v>
      </c>
      <c r="E3444">
        <v>42</v>
      </c>
      <c r="F3444" t="s">
        <v>18</v>
      </c>
      <c r="G3444" t="str">
        <f t="shared" si="53"/>
        <v>F100-1-42A</v>
      </c>
      <c r="H3444" t="s">
        <v>20</v>
      </c>
      <c r="I3444" t="s">
        <v>20</v>
      </c>
      <c r="J3444" t="s">
        <v>21</v>
      </c>
      <c r="M3444" s="7"/>
      <c r="AG3444" t="s">
        <v>784</v>
      </c>
    </row>
    <row r="3445" spans="1:34" x14ac:dyDescent="0.3">
      <c r="A3445" t="s">
        <v>908</v>
      </c>
      <c r="B3445" s="3">
        <v>41095</v>
      </c>
      <c r="C3445" s="1">
        <v>100</v>
      </c>
      <c r="D3445" s="1">
        <v>1</v>
      </c>
      <c r="E3445">
        <v>42</v>
      </c>
      <c r="F3445" t="s">
        <v>19</v>
      </c>
      <c r="G3445" t="str">
        <f t="shared" si="53"/>
        <v>F100-1-42B</v>
      </c>
      <c r="H3445" t="s">
        <v>20</v>
      </c>
      <c r="I3445" t="s">
        <v>20</v>
      </c>
      <c r="M3445" s="7"/>
      <c r="AG3445" t="s">
        <v>784</v>
      </c>
    </row>
    <row r="3446" spans="1:34" x14ac:dyDescent="0.3">
      <c r="A3446" t="s">
        <v>908</v>
      </c>
      <c r="B3446" s="3">
        <v>41095</v>
      </c>
      <c r="C3446" s="1">
        <v>100</v>
      </c>
      <c r="D3446" s="1">
        <v>1</v>
      </c>
      <c r="E3446">
        <v>43</v>
      </c>
      <c r="F3446" t="s">
        <v>18</v>
      </c>
      <c r="G3446" t="str">
        <f t="shared" si="53"/>
        <v>F100-1-43A</v>
      </c>
      <c r="H3446" t="s">
        <v>20</v>
      </c>
      <c r="I3446" t="s">
        <v>20</v>
      </c>
      <c r="J3446" t="s">
        <v>21</v>
      </c>
      <c r="M3446" s="7"/>
      <c r="AG3446" t="s">
        <v>784</v>
      </c>
    </row>
    <row r="3447" spans="1:34" x14ac:dyDescent="0.3">
      <c r="A3447" t="s">
        <v>908</v>
      </c>
      <c r="B3447" s="3">
        <v>41095</v>
      </c>
      <c r="C3447" s="1">
        <v>100</v>
      </c>
      <c r="D3447" s="1">
        <v>1</v>
      </c>
      <c r="E3447">
        <v>43</v>
      </c>
      <c r="F3447" t="s">
        <v>19</v>
      </c>
      <c r="G3447" t="str">
        <f t="shared" si="53"/>
        <v>F100-1-43B</v>
      </c>
      <c r="H3447" t="s">
        <v>20</v>
      </c>
      <c r="I3447" t="s">
        <v>20</v>
      </c>
      <c r="M3447" s="7"/>
      <c r="AG3447" t="s">
        <v>784</v>
      </c>
    </row>
    <row r="3448" spans="1:34" x14ac:dyDescent="0.3">
      <c r="A3448" t="s">
        <v>908</v>
      </c>
      <c r="B3448" s="3">
        <v>41095</v>
      </c>
      <c r="C3448" s="1">
        <v>100</v>
      </c>
      <c r="D3448" s="1">
        <v>1</v>
      </c>
      <c r="E3448">
        <v>44</v>
      </c>
      <c r="F3448" t="s">
        <v>18</v>
      </c>
      <c r="G3448" t="str">
        <f t="shared" si="53"/>
        <v>F100-1-44A</v>
      </c>
      <c r="H3448" t="s">
        <v>20</v>
      </c>
      <c r="I3448" t="s">
        <v>20</v>
      </c>
      <c r="M3448" s="7"/>
      <c r="AG3448" t="s">
        <v>784</v>
      </c>
    </row>
    <row r="3449" spans="1:34" x14ac:dyDescent="0.3">
      <c r="A3449" t="s">
        <v>908</v>
      </c>
      <c r="B3449" s="3">
        <v>41095</v>
      </c>
      <c r="C3449" s="1">
        <v>100</v>
      </c>
      <c r="D3449" s="1">
        <v>1</v>
      </c>
      <c r="E3449">
        <v>44</v>
      </c>
      <c r="F3449" t="s">
        <v>19</v>
      </c>
      <c r="G3449" t="str">
        <f t="shared" si="53"/>
        <v>F100-1-44B</v>
      </c>
      <c r="H3449" t="s">
        <v>20</v>
      </c>
      <c r="I3449" t="s">
        <v>20</v>
      </c>
      <c r="M3449" s="7"/>
      <c r="AG3449" t="s">
        <v>784</v>
      </c>
    </row>
    <row r="3450" spans="1:34" x14ac:dyDescent="0.3">
      <c r="A3450" t="s">
        <v>908</v>
      </c>
      <c r="B3450" s="3">
        <v>41095</v>
      </c>
      <c r="C3450" s="1">
        <v>100</v>
      </c>
      <c r="D3450" s="1">
        <v>1</v>
      </c>
      <c r="E3450">
        <v>45</v>
      </c>
      <c r="F3450" t="s">
        <v>18</v>
      </c>
      <c r="G3450" t="str">
        <f t="shared" si="53"/>
        <v>F100-1-45A</v>
      </c>
      <c r="H3450" t="s">
        <v>22</v>
      </c>
      <c r="I3450" t="s">
        <v>23</v>
      </c>
      <c r="J3450" t="s">
        <v>21</v>
      </c>
      <c r="K3450" t="s">
        <v>30</v>
      </c>
      <c r="L3450" t="s">
        <v>71</v>
      </c>
      <c r="M3450" s="7" t="s">
        <v>591</v>
      </c>
      <c r="AB3450" t="s">
        <v>71</v>
      </c>
      <c r="AF3450" t="s">
        <v>544</v>
      </c>
      <c r="AG3450" t="s">
        <v>784</v>
      </c>
      <c r="AH3450" t="s">
        <v>804</v>
      </c>
    </row>
    <row r="3451" spans="1:34" x14ac:dyDescent="0.3">
      <c r="A3451" t="s">
        <v>908</v>
      </c>
      <c r="B3451" s="3">
        <v>41095</v>
      </c>
      <c r="C3451" s="1">
        <v>100</v>
      </c>
      <c r="D3451" s="1">
        <v>1</v>
      </c>
      <c r="E3451">
        <v>45</v>
      </c>
      <c r="F3451" t="s">
        <v>19</v>
      </c>
      <c r="G3451" t="str">
        <f t="shared" si="53"/>
        <v>F100-1-45B</v>
      </c>
      <c r="H3451" t="s">
        <v>20</v>
      </c>
      <c r="I3451" t="s">
        <v>20</v>
      </c>
      <c r="J3451" t="s">
        <v>21</v>
      </c>
      <c r="M3451" s="7"/>
      <c r="AG3451" t="s">
        <v>784</v>
      </c>
    </row>
    <row r="3452" spans="1:34" x14ac:dyDescent="0.3">
      <c r="A3452" t="s">
        <v>908</v>
      </c>
      <c r="B3452" s="3">
        <v>41095</v>
      </c>
      <c r="C3452" s="1">
        <v>100</v>
      </c>
      <c r="D3452" s="1">
        <v>1</v>
      </c>
      <c r="E3452">
        <v>46</v>
      </c>
      <c r="F3452" t="s">
        <v>18</v>
      </c>
      <c r="G3452" t="str">
        <f t="shared" si="53"/>
        <v>F100-1-46A</v>
      </c>
      <c r="H3452" t="s">
        <v>20</v>
      </c>
      <c r="I3452" t="s">
        <v>20</v>
      </c>
      <c r="J3452" t="s">
        <v>21</v>
      </c>
      <c r="M3452" s="7"/>
      <c r="AG3452" t="s">
        <v>784</v>
      </c>
    </row>
    <row r="3453" spans="1:34" x14ac:dyDescent="0.3">
      <c r="A3453" t="s">
        <v>908</v>
      </c>
      <c r="B3453" s="3">
        <v>41095</v>
      </c>
      <c r="C3453" s="1">
        <v>100</v>
      </c>
      <c r="D3453" s="1">
        <v>1</v>
      </c>
      <c r="E3453">
        <v>46</v>
      </c>
      <c r="F3453" t="s">
        <v>19</v>
      </c>
      <c r="G3453" t="str">
        <f t="shared" si="53"/>
        <v>F100-1-46B</v>
      </c>
      <c r="H3453" t="s">
        <v>22</v>
      </c>
      <c r="I3453" t="s">
        <v>23</v>
      </c>
      <c r="K3453" t="s">
        <v>30</v>
      </c>
      <c r="L3453" t="s">
        <v>71</v>
      </c>
      <c r="M3453" s="7" t="s">
        <v>575</v>
      </c>
      <c r="AE3453" t="s">
        <v>71</v>
      </c>
      <c r="AF3453" t="s">
        <v>544</v>
      </c>
      <c r="AG3453" t="s">
        <v>784</v>
      </c>
    </row>
    <row r="3454" spans="1:34" x14ac:dyDescent="0.3">
      <c r="A3454" t="s">
        <v>908</v>
      </c>
      <c r="B3454" s="3">
        <v>41095</v>
      </c>
      <c r="C3454" s="1">
        <v>100</v>
      </c>
      <c r="D3454" s="1">
        <v>1</v>
      </c>
      <c r="E3454">
        <v>47</v>
      </c>
      <c r="F3454" t="s">
        <v>18</v>
      </c>
      <c r="G3454" t="str">
        <f t="shared" si="53"/>
        <v>F100-1-47A</v>
      </c>
      <c r="H3454" t="s">
        <v>20</v>
      </c>
      <c r="I3454" t="s">
        <v>20</v>
      </c>
      <c r="M3454" s="7"/>
      <c r="AG3454" t="s">
        <v>784</v>
      </c>
    </row>
    <row r="3455" spans="1:34" x14ac:dyDescent="0.3">
      <c r="A3455" t="s">
        <v>908</v>
      </c>
      <c r="B3455" s="3">
        <v>41095</v>
      </c>
      <c r="C3455" s="1">
        <v>100</v>
      </c>
      <c r="D3455" s="1">
        <v>1</v>
      </c>
      <c r="E3455">
        <v>47</v>
      </c>
      <c r="F3455" t="s">
        <v>19</v>
      </c>
      <c r="G3455" t="str">
        <f t="shared" si="53"/>
        <v>F100-1-47B</v>
      </c>
      <c r="H3455" t="s">
        <v>20</v>
      </c>
      <c r="I3455" t="s">
        <v>20</v>
      </c>
      <c r="M3455" s="7"/>
      <c r="AG3455" t="s">
        <v>784</v>
      </c>
    </row>
    <row r="3456" spans="1:34" x14ac:dyDescent="0.3">
      <c r="A3456" t="s">
        <v>908</v>
      </c>
      <c r="B3456" s="3">
        <v>41095</v>
      </c>
      <c r="C3456" s="1">
        <v>100</v>
      </c>
      <c r="D3456" s="1">
        <v>1</v>
      </c>
      <c r="E3456">
        <v>48</v>
      </c>
      <c r="F3456" t="s">
        <v>18</v>
      </c>
      <c r="G3456" t="str">
        <f t="shared" si="53"/>
        <v>F100-1-48A</v>
      </c>
      <c r="H3456" t="s">
        <v>20</v>
      </c>
      <c r="I3456" t="s">
        <v>24</v>
      </c>
      <c r="M3456" s="7"/>
      <c r="AG3456" t="s">
        <v>784</v>
      </c>
    </row>
    <row r="3457" spans="1:34" x14ac:dyDescent="0.3">
      <c r="A3457" t="s">
        <v>908</v>
      </c>
      <c r="B3457" s="3">
        <v>41095</v>
      </c>
      <c r="C3457" s="1">
        <v>100</v>
      </c>
      <c r="D3457" s="1">
        <v>1</v>
      </c>
      <c r="E3457">
        <v>48</v>
      </c>
      <c r="F3457" t="s">
        <v>19</v>
      </c>
      <c r="G3457" t="str">
        <f t="shared" si="53"/>
        <v>F100-1-48B</v>
      </c>
      <c r="H3457" t="s">
        <v>20</v>
      </c>
      <c r="I3457" t="s">
        <v>20</v>
      </c>
      <c r="M3457" s="7"/>
      <c r="AG3457" t="s">
        <v>784</v>
      </c>
    </row>
    <row r="3458" spans="1:34" x14ac:dyDescent="0.3">
      <c r="A3458" t="s">
        <v>909</v>
      </c>
      <c r="B3458" s="3">
        <v>41099</v>
      </c>
      <c r="C3458" s="1">
        <v>100</v>
      </c>
      <c r="D3458" s="1">
        <v>1</v>
      </c>
      <c r="E3458">
        <v>1</v>
      </c>
      <c r="F3458" t="s">
        <v>18</v>
      </c>
      <c r="G3458" t="str">
        <f t="shared" si="53"/>
        <v>F100-1-1A</v>
      </c>
      <c r="H3458" t="s">
        <v>20</v>
      </c>
      <c r="I3458" t="s">
        <v>20</v>
      </c>
      <c r="J3458" t="s">
        <v>21</v>
      </c>
      <c r="M3458" s="7"/>
      <c r="AG3458" t="s">
        <v>580</v>
      </c>
    </row>
    <row r="3459" spans="1:34" x14ac:dyDescent="0.3">
      <c r="A3459" t="s">
        <v>909</v>
      </c>
      <c r="B3459" s="3">
        <v>41099</v>
      </c>
      <c r="C3459" s="1">
        <v>100</v>
      </c>
      <c r="D3459" s="1">
        <v>1</v>
      </c>
      <c r="E3459">
        <v>1</v>
      </c>
      <c r="F3459" t="s">
        <v>19</v>
      </c>
      <c r="G3459" t="str">
        <f t="shared" ref="G3459:G3522" si="54">"F"&amp;C3459&amp;"-"&amp;D3459&amp;"-"&amp;E3459&amp;UPPER(F3459)</f>
        <v>F100-1-1B</v>
      </c>
      <c r="H3459" t="s">
        <v>22</v>
      </c>
      <c r="I3459" t="s">
        <v>20</v>
      </c>
      <c r="M3459" s="7"/>
      <c r="AG3459" t="s">
        <v>580</v>
      </c>
    </row>
    <row r="3460" spans="1:34" x14ac:dyDescent="0.3">
      <c r="A3460" t="s">
        <v>909</v>
      </c>
      <c r="B3460" s="3">
        <v>41099</v>
      </c>
      <c r="C3460" s="1">
        <v>100</v>
      </c>
      <c r="D3460" s="1">
        <v>1</v>
      </c>
      <c r="E3460">
        <v>2</v>
      </c>
      <c r="F3460" t="s">
        <v>18</v>
      </c>
      <c r="G3460" t="str">
        <f t="shared" si="54"/>
        <v>F100-1-2A</v>
      </c>
      <c r="H3460" t="s">
        <v>20</v>
      </c>
      <c r="I3460" t="s">
        <v>20</v>
      </c>
      <c r="J3460" t="s">
        <v>21</v>
      </c>
      <c r="M3460" s="7"/>
      <c r="AG3460" t="s">
        <v>580</v>
      </c>
    </row>
    <row r="3461" spans="1:34" x14ac:dyDescent="0.3">
      <c r="A3461" t="s">
        <v>909</v>
      </c>
      <c r="B3461" s="3">
        <v>41099</v>
      </c>
      <c r="C3461" s="1">
        <v>100</v>
      </c>
      <c r="D3461" s="1">
        <v>1</v>
      </c>
      <c r="E3461">
        <v>2</v>
      </c>
      <c r="F3461" t="s">
        <v>19</v>
      </c>
      <c r="G3461" t="str">
        <f t="shared" si="54"/>
        <v>F100-1-2B</v>
      </c>
      <c r="H3461" t="s">
        <v>22</v>
      </c>
      <c r="I3461" t="s">
        <v>23</v>
      </c>
      <c r="K3461" t="s">
        <v>35</v>
      </c>
      <c r="L3461" t="s">
        <v>71</v>
      </c>
      <c r="M3461" s="7" t="s">
        <v>650</v>
      </c>
      <c r="AF3461" t="s">
        <v>663</v>
      </c>
      <c r="AG3461" t="s">
        <v>580</v>
      </c>
    </row>
    <row r="3462" spans="1:34" x14ac:dyDescent="0.3">
      <c r="A3462" t="s">
        <v>909</v>
      </c>
      <c r="B3462" s="3">
        <v>41099</v>
      </c>
      <c r="C3462" s="1">
        <v>100</v>
      </c>
      <c r="D3462" s="1">
        <v>1</v>
      </c>
      <c r="E3462">
        <v>3</v>
      </c>
      <c r="F3462" t="s">
        <v>18</v>
      </c>
      <c r="G3462" t="str">
        <f t="shared" si="54"/>
        <v>F100-1-3A</v>
      </c>
      <c r="H3462" t="s">
        <v>22</v>
      </c>
      <c r="I3462" t="s">
        <v>23</v>
      </c>
      <c r="K3462" t="s">
        <v>35</v>
      </c>
      <c r="L3462" t="s">
        <v>71</v>
      </c>
      <c r="M3462" s="7" t="s">
        <v>610</v>
      </c>
      <c r="AF3462" t="s">
        <v>663</v>
      </c>
      <c r="AG3462" t="s">
        <v>580</v>
      </c>
    </row>
    <row r="3463" spans="1:34" x14ac:dyDescent="0.3">
      <c r="A3463" t="s">
        <v>909</v>
      </c>
      <c r="B3463" s="3">
        <v>41099</v>
      </c>
      <c r="C3463" s="1">
        <v>100</v>
      </c>
      <c r="D3463" s="1">
        <v>1</v>
      </c>
      <c r="E3463">
        <v>3</v>
      </c>
      <c r="F3463" t="s">
        <v>19</v>
      </c>
      <c r="G3463" t="str">
        <f t="shared" si="54"/>
        <v>F100-1-3B</v>
      </c>
      <c r="H3463" t="s">
        <v>20</v>
      </c>
      <c r="I3463" t="s">
        <v>20</v>
      </c>
      <c r="M3463" s="7"/>
      <c r="AG3463" t="s">
        <v>580</v>
      </c>
    </row>
    <row r="3464" spans="1:34" x14ac:dyDescent="0.3">
      <c r="A3464" t="s">
        <v>909</v>
      </c>
      <c r="B3464" s="3">
        <v>41099</v>
      </c>
      <c r="C3464" s="1">
        <v>100</v>
      </c>
      <c r="D3464" s="1">
        <v>1</v>
      </c>
      <c r="E3464">
        <v>4</v>
      </c>
      <c r="F3464" t="s">
        <v>18</v>
      </c>
      <c r="G3464" t="str">
        <f t="shared" si="54"/>
        <v>F100-1-4A</v>
      </c>
      <c r="H3464" t="s">
        <v>22</v>
      </c>
      <c r="I3464" t="s">
        <v>23</v>
      </c>
      <c r="K3464" t="s">
        <v>35</v>
      </c>
      <c r="L3464" t="s">
        <v>71</v>
      </c>
      <c r="M3464" s="7" t="s">
        <v>638</v>
      </c>
      <c r="AF3464" t="s">
        <v>663</v>
      </c>
      <c r="AG3464" t="s">
        <v>580</v>
      </c>
    </row>
    <row r="3465" spans="1:34" x14ac:dyDescent="0.3">
      <c r="A3465" t="s">
        <v>909</v>
      </c>
      <c r="B3465" s="3">
        <v>41099</v>
      </c>
      <c r="C3465" s="1">
        <v>100</v>
      </c>
      <c r="D3465" s="1">
        <v>1</v>
      </c>
      <c r="E3465">
        <v>4</v>
      </c>
      <c r="F3465" t="s">
        <v>19</v>
      </c>
      <c r="G3465" t="str">
        <f t="shared" si="54"/>
        <v>F100-1-4B</v>
      </c>
      <c r="H3465" t="s">
        <v>22</v>
      </c>
      <c r="I3465" t="s">
        <v>20</v>
      </c>
      <c r="J3465" t="s">
        <v>21</v>
      </c>
      <c r="M3465" s="7"/>
      <c r="AG3465" t="s">
        <v>580</v>
      </c>
    </row>
    <row r="3466" spans="1:34" x14ac:dyDescent="0.3">
      <c r="A3466" t="s">
        <v>909</v>
      </c>
      <c r="B3466" s="3">
        <v>41099</v>
      </c>
      <c r="C3466" s="1">
        <v>100</v>
      </c>
      <c r="D3466" s="1">
        <v>1</v>
      </c>
      <c r="E3466">
        <v>5</v>
      </c>
      <c r="F3466" t="s">
        <v>18</v>
      </c>
      <c r="G3466" t="str">
        <f t="shared" si="54"/>
        <v>F100-1-5A</v>
      </c>
      <c r="H3466" t="s">
        <v>22</v>
      </c>
      <c r="I3466" t="s">
        <v>23</v>
      </c>
      <c r="K3466" t="s">
        <v>93</v>
      </c>
      <c r="L3466" t="s">
        <v>26</v>
      </c>
      <c r="M3466" s="7" t="s">
        <v>805</v>
      </c>
      <c r="N3466" t="s">
        <v>27</v>
      </c>
      <c r="O3466" t="s">
        <v>29</v>
      </c>
      <c r="P3466" t="s">
        <v>744</v>
      </c>
      <c r="T3466">
        <v>140.4</v>
      </c>
      <c r="U3466">
        <v>93.1</v>
      </c>
      <c r="V3466">
        <v>23.4</v>
      </c>
      <c r="W3466">
        <v>4</v>
      </c>
      <c r="X3466">
        <v>37</v>
      </c>
      <c r="Y3466">
        <v>135</v>
      </c>
      <c r="Z3466">
        <v>98</v>
      </c>
      <c r="AF3466" t="s">
        <v>663</v>
      </c>
      <c r="AG3466" t="s">
        <v>580</v>
      </c>
      <c r="AH3466" t="s">
        <v>806</v>
      </c>
    </row>
    <row r="3467" spans="1:34" x14ac:dyDescent="0.3">
      <c r="A3467" t="s">
        <v>909</v>
      </c>
      <c r="B3467" s="3">
        <v>41099</v>
      </c>
      <c r="C3467" s="1">
        <v>100</v>
      </c>
      <c r="D3467" s="1">
        <v>1</v>
      </c>
      <c r="E3467">
        <v>5</v>
      </c>
      <c r="F3467" t="s">
        <v>19</v>
      </c>
      <c r="G3467" t="str">
        <f t="shared" si="54"/>
        <v>F100-1-5B</v>
      </c>
      <c r="H3467" t="s">
        <v>22</v>
      </c>
      <c r="I3467" t="s">
        <v>23</v>
      </c>
      <c r="M3467" s="7"/>
      <c r="AG3467" t="s">
        <v>580</v>
      </c>
      <c r="AH3467" t="s">
        <v>807</v>
      </c>
    </row>
    <row r="3468" spans="1:34" x14ac:dyDescent="0.3">
      <c r="A3468" t="s">
        <v>909</v>
      </c>
      <c r="B3468" s="3">
        <v>41099</v>
      </c>
      <c r="C3468" s="1">
        <v>100</v>
      </c>
      <c r="D3468" s="1">
        <v>1</v>
      </c>
      <c r="E3468">
        <v>6</v>
      </c>
      <c r="F3468" t="s">
        <v>18</v>
      </c>
      <c r="G3468" t="str">
        <f t="shared" si="54"/>
        <v>F100-1-6A</v>
      </c>
      <c r="H3468" t="s">
        <v>20</v>
      </c>
      <c r="I3468" t="s">
        <v>20</v>
      </c>
      <c r="M3468" s="7"/>
      <c r="AG3468" t="s">
        <v>580</v>
      </c>
    </row>
    <row r="3469" spans="1:34" x14ac:dyDescent="0.3">
      <c r="A3469" t="s">
        <v>909</v>
      </c>
      <c r="B3469" s="3">
        <v>41099</v>
      </c>
      <c r="C3469" s="1">
        <v>100</v>
      </c>
      <c r="D3469" s="1">
        <v>1</v>
      </c>
      <c r="E3469">
        <v>6</v>
      </c>
      <c r="F3469" t="s">
        <v>19</v>
      </c>
      <c r="G3469" t="str">
        <f t="shared" si="54"/>
        <v>F100-1-6B</v>
      </c>
      <c r="H3469" t="s">
        <v>20</v>
      </c>
      <c r="I3469" t="s">
        <v>20</v>
      </c>
      <c r="M3469" s="7"/>
      <c r="AG3469" t="s">
        <v>580</v>
      </c>
    </row>
    <row r="3470" spans="1:34" x14ac:dyDescent="0.3">
      <c r="A3470" t="s">
        <v>909</v>
      </c>
      <c r="B3470" s="3">
        <v>41099</v>
      </c>
      <c r="C3470" s="1">
        <v>100</v>
      </c>
      <c r="D3470" s="1">
        <v>1</v>
      </c>
      <c r="E3470">
        <v>7</v>
      </c>
      <c r="F3470" t="s">
        <v>18</v>
      </c>
      <c r="G3470" t="str">
        <f t="shared" si="54"/>
        <v>F100-1-7A</v>
      </c>
      <c r="H3470" t="s">
        <v>20</v>
      </c>
      <c r="I3470" t="s">
        <v>20</v>
      </c>
      <c r="M3470" s="7"/>
      <c r="AG3470" t="s">
        <v>580</v>
      </c>
    </row>
    <row r="3471" spans="1:34" x14ac:dyDescent="0.3">
      <c r="A3471" t="s">
        <v>909</v>
      </c>
      <c r="B3471" s="3">
        <v>41099</v>
      </c>
      <c r="C3471" s="1">
        <v>100</v>
      </c>
      <c r="D3471" s="1">
        <v>1</v>
      </c>
      <c r="E3471">
        <v>7</v>
      </c>
      <c r="F3471" t="s">
        <v>19</v>
      </c>
      <c r="G3471" t="str">
        <f t="shared" si="54"/>
        <v>F100-1-7B</v>
      </c>
      <c r="H3471" t="s">
        <v>20</v>
      </c>
      <c r="I3471" t="s">
        <v>20</v>
      </c>
      <c r="J3471" t="s">
        <v>21</v>
      </c>
      <c r="M3471" s="7"/>
      <c r="AG3471" t="s">
        <v>580</v>
      </c>
    </row>
    <row r="3472" spans="1:34" x14ac:dyDescent="0.3">
      <c r="A3472" t="s">
        <v>909</v>
      </c>
      <c r="B3472" s="3">
        <v>41099</v>
      </c>
      <c r="C3472" s="1">
        <v>100</v>
      </c>
      <c r="D3472" s="1">
        <v>1</v>
      </c>
      <c r="E3472">
        <v>8</v>
      </c>
      <c r="F3472" t="s">
        <v>18</v>
      </c>
      <c r="G3472" t="str">
        <f t="shared" si="54"/>
        <v>F100-1-8A</v>
      </c>
      <c r="H3472" t="s">
        <v>22</v>
      </c>
      <c r="I3472" t="s">
        <v>23</v>
      </c>
      <c r="K3472" t="s">
        <v>35</v>
      </c>
      <c r="L3472" t="s">
        <v>26</v>
      </c>
      <c r="M3472" s="7" t="s">
        <v>808</v>
      </c>
      <c r="N3472" t="s">
        <v>27</v>
      </c>
      <c r="O3472" t="s">
        <v>29</v>
      </c>
      <c r="P3472" t="s">
        <v>809</v>
      </c>
      <c r="Q3472">
        <v>26.9</v>
      </c>
      <c r="R3472">
        <v>13.9</v>
      </c>
      <c r="S3472">
        <v>18.8</v>
      </c>
      <c r="W3472">
        <v>12</v>
      </c>
      <c r="X3472">
        <v>14</v>
      </c>
      <c r="Y3472">
        <v>70</v>
      </c>
      <c r="Z3472">
        <v>56</v>
      </c>
      <c r="AC3472">
        <v>498</v>
      </c>
      <c r="AE3472" t="s">
        <v>71</v>
      </c>
      <c r="AF3472" t="s">
        <v>663</v>
      </c>
      <c r="AG3472" t="s">
        <v>580</v>
      </c>
    </row>
    <row r="3473" spans="1:35" x14ac:dyDescent="0.3">
      <c r="A3473" t="s">
        <v>909</v>
      </c>
      <c r="B3473" s="3">
        <v>41099</v>
      </c>
      <c r="C3473" s="1">
        <v>100</v>
      </c>
      <c r="D3473" s="1">
        <v>1</v>
      </c>
      <c r="E3473">
        <v>8</v>
      </c>
      <c r="F3473" t="s">
        <v>19</v>
      </c>
      <c r="G3473" t="str">
        <f t="shared" si="54"/>
        <v>F100-1-8B</v>
      </c>
      <c r="H3473" t="s">
        <v>20</v>
      </c>
      <c r="I3473" t="s">
        <v>20</v>
      </c>
      <c r="M3473" s="7"/>
      <c r="AG3473" t="s">
        <v>580</v>
      </c>
    </row>
    <row r="3474" spans="1:35" x14ac:dyDescent="0.3">
      <c r="A3474" t="s">
        <v>909</v>
      </c>
      <c r="B3474" s="3">
        <v>41099</v>
      </c>
      <c r="C3474" s="1">
        <v>100</v>
      </c>
      <c r="D3474" s="1">
        <v>1</v>
      </c>
      <c r="E3474">
        <v>9</v>
      </c>
      <c r="F3474" t="s">
        <v>18</v>
      </c>
      <c r="G3474" t="str">
        <f t="shared" si="54"/>
        <v>F100-1-9A</v>
      </c>
      <c r="H3474" t="s">
        <v>20</v>
      </c>
      <c r="I3474" t="s">
        <v>20</v>
      </c>
      <c r="M3474" s="7"/>
      <c r="AG3474" t="s">
        <v>580</v>
      </c>
    </row>
    <row r="3475" spans="1:35" x14ac:dyDescent="0.3">
      <c r="A3475" t="s">
        <v>909</v>
      </c>
      <c r="B3475" s="3">
        <v>41099</v>
      </c>
      <c r="C3475" s="1">
        <v>100</v>
      </c>
      <c r="D3475" s="1">
        <v>1</v>
      </c>
      <c r="E3475">
        <v>9</v>
      </c>
      <c r="F3475" t="s">
        <v>19</v>
      </c>
      <c r="G3475" t="str">
        <f t="shared" si="54"/>
        <v>F100-1-9B</v>
      </c>
      <c r="H3475" t="s">
        <v>20</v>
      </c>
      <c r="I3475" t="s">
        <v>20</v>
      </c>
      <c r="J3475" t="s">
        <v>21</v>
      </c>
      <c r="M3475" s="7"/>
      <c r="AG3475" t="s">
        <v>580</v>
      </c>
    </row>
    <row r="3476" spans="1:35" x14ac:dyDescent="0.3">
      <c r="A3476" t="s">
        <v>909</v>
      </c>
      <c r="B3476" s="3">
        <v>41099</v>
      </c>
      <c r="C3476" s="1">
        <v>100</v>
      </c>
      <c r="D3476" s="1">
        <v>1</v>
      </c>
      <c r="E3476">
        <v>10</v>
      </c>
      <c r="F3476" t="s">
        <v>18</v>
      </c>
      <c r="G3476" t="str">
        <f t="shared" si="54"/>
        <v>F100-1-10A</v>
      </c>
      <c r="H3476" t="s">
        <v>20</v>
      </c>
      <c r="I3476" t="s">
        <v>20</v>
      </c>
      <c r="J3476" t="s">
        <v>21</v>
      </c>
      <c r="M3476" s="7"/>
      <c r="AG3476" t="s">
        <v>580</v>
      </c>
    </row>
    <row r="3477" spans="1:35" x14ac:dyDescent="0.3">
      <c r="A3477" t="s">
        <v>909</v>
      </c>
      <c r="B3477" s="3">
        <v>41099</v>
      </c>
      <c r="C3477" s="1">
        <v>100</v>
      </c>
      <c r="D3477" s="1">
        <v>1</v>
      </c>
      <c r="E3477">
        <v>10</v>
      </c>
      <c r="F3477" t="s">
        <v>19</v>
      </c>
      <c r="G3477" t="str">
        <f t="shared" si="54"/>
        <v>F100-1-10B</v>
      </c>
      <c r="H3477" t="s">
        <v>20</v>
      </c>
      <c r="I3477" t="s">
        <v>20</v>
      </c>
      <c r="M3477" s="7"/>
      <c r="AG3477" t="s">
        <v>580</v>
      </c>
    </row>
    <row r="3478" spans="1:35" x14ac:dyDescent="0.3">
      <c r="A3478" t="s">
        <v>909</v>
      </c>
      <c r="B3478" s="3">
        <v>41099</v>
      </c>
      <c r="C3478" s="1">
        <v>100</v>
      </c>
      <c r="D3478" s="1">
        <v>1</v>
      </c>
      <c r="E3478">
        <v>11</v>
      </c>
      <c r="F3478" t="s">
        <v>18</v>
      </c>
      <c r="G3478" t="str">
        <f t="shared" si="54"/>
        <v>F100-1-11A</v>
      </c>
      <c r="H3478" t="s">
        <v>22</v>
      </c>
      <c r="I3478" t="s">
        <v>23</v>
      </c>
      <c r="K3478" t="s">
        <v>30</v>
      </c>
      <c r="L3478" t="s">
        <v>71</v>
      </c>
      <c r="M3478" t="s">
        <v>725</v>
      </c>
      <c r="AF3478" t="s">
        <v>663</v>
      </c>
      <c r="AG3478" t="s">
        <v>580</v>
      </c>
    </row>
    <row r="3479" spans="1:35" x14ac:dyDescent="0.3">
      <c r="A3479" t="s">
        <v>909</v>
      </c>
      <c r="B3479" s="3">
        <v>41099</v>
      </c>
      <c r="C3479" s="1">
        <v>100</v>
      </c>
      <c r="D3479" s="1">
        <v>1</v>
      </c>
      <c r="E3479">
        <v>11</v>
      </c>
      <c r="F3479" t="s">
        <v>19</v>
      </c>
      <c r="G3479" t="str">
        <f t="shared" si="54"/>
        <v>F100-1-11B</v>
      </c>
      <c r="H3479" t="s">
        <v>22</v>
      </c>
      <c r="I3479" t="s">
        <v>23</v>
      </c>
      <c r="M3479" s="7"/>
      <c r="AG3479" t="s">
        <v>580</v>
      </c>
    </row>
    <row r="3480" spans="1:35" x14ac:dyDescent="0.3">
      <c r="A3480" t="s">
        <v>909</v>
      </c>
      <c r="B3480" s="3">
        <v>41099</v>
      </c>
      <c r="C3480" s="1">
        <v>100</v>
      </c>
      <c r="D3480" s="1">
        <v>1</v>
      </c>
      <c r="E3480">
        <v>12</v>
      </c>
      <c r="F3480" t="s">
        <v>18</v>
      </c>
      <c r="G3480" t="str">
        <f t="shared" si="54"/>
        <v>F100-1-12A</v>
      </c>
      <c r="H3480" t="s">
        <v>22</v>
      </c>
      <c r="I3480" t="s">
        <v>23</v>
      </c>
      <c r="K3480" t="s">
        <v>30</v>
      </c>
      <c r="L3480" t="s">
        <v>71</v>
      </c>
      <c r="M3480" s="7" t="s">
        <v>598</v>
      </c>
      <c r="AF3480" t="s">
        <v>663</v>
      </c>
      <c r="AG3480" t="s">
        <v>580</v>
      </c>
    </row>
    <row r="3481" spans="1:35" x14ac:dyDescent="0.3">
      <c r="A3481" t="s">
        <v>909</v>
      </c>
      <c r="B3481" s="3">
        <v>41099</v>
      </c>
      <c r="C3481" s="1">
        <v>100</v>
      </c>
      <c r="D3481" s="1">
        <v>1</v>
      </c>
      <c r="E3481">
        <v>12</v>
      </c>
      <c r="F3481" t="s">
        <v>19</v>
      </c>
      <c r="G3481" t="str">
        <f t="shared" si="54"/>
        <v>F100-1-12B</v>
      </c>
      <c r="H3481" t="s">
        <v>20</v>
      </c>
      <c r="I3481" t="s">
        <v>20</v>
      </c>
      <c r="J3481" t="s">
        <v>21</v>
      </c>
      <c r="M3481" s="7"/>
      <c r="AG3481" t="s">
        <v>580</v>
      </c>
    </row>
    <row r="3482" spans="1:35" x14ac:dyDescent="0.3">
      <c r="A3482" t="s">
        <v>909</v>
      </c>
      <c r="B3482" s="3">
        <v>41099</v>
      </c>
      <c r="C3482" s="1">
        <v>100</v>
      </c>
      <c r="D3482" s="1">
        <v>1</v>
      </c>
      <c r="E3482">
        <v>13</v>
      </c>
      <c r="F3482" t="s">
        <v>18</v>
      </c>
      <c r="G3482" t="str">
        <f t="shared" si="54"/>
        <v>F100-1-13A</v>
      </c>
      <c r="H3482" t="s">
        <v>20</v>
      </c>
      <c r="I3482" t="s">
        <v>20</v>
      </c>
      <c r="J3482" t="s">
        <v>21</v>
      </c>
      <c r="M3482" s="7"/>
      <c r="AG3482" t="s">
        <v>580</v>
      </c>
    </row>
    <row r="3483" spans="1:35" x14ac:dyDescent="0.3">
      <c r="A3483" t="s">
        <v>909</v>
      </c>
      <c r="B3483" s="3">
        <v>41099</v>
      </c>
      <c r="C3483" s="1">
        <v>100</v>
      </c>
      <c r="D3483" s="1">
        <v>1</v>
      </c>
      <c r="E3483">
        <v>13</v>
      </c>
      <c r="F3483" t="s">
        <v>19</v>
      </c>
      <c r="G3483" t="str">
        <f t="shared" si="54"/>
        <v>F100-1-13B</v>
      </c>
      <c r="H3483" t="s">
        <v>20</v>
      </c>
      <c r="I3483" t="s">
        <v>20</v>
      </c>
      <c r="M3483" s="7"/>
      <c r="AG3483" t="s">
        <v>580</v>
      </c>
    </row>
    <row r="3484" spans="1:35" x14ac:dyDescent="0.3">
      <c r="A3484" t="s">
        <v>909</v>
      </c>
      <c r="B3484" s="3">
        <v>41099</v>
      </c>
      <c r="C3484" s="1">
        <v>100</v>
      </c>
      <c r="D3484" s="1">
        <v>1</v>
      </c>
      <c r="E3484">
        <v>14</v>
      </c>
      <c r="F3484" t="s">
        <v>18</v>
      </c>
      <c r="G3484" t="str">
        <f t="shared" si="54"/>
        <v>F100-1-14A</v>
      </c>
      <c r="H3484" t="s">
        <v>20</v>
      </c>
      <c r="I3484" t="s">
        <v>20</v>
      </c>
      <c r="M3484" s="7"/>
      <c r="AG3484" t="s">
        <v>580</v>
      </c>
    </row>
    <row r="3485" spans="1:35" x14ac:dyDescent="0.3">
      <c r="A3485" t="s">
        <v>909</v>
      </c>
      <c r="B3485" s="11">
        <v>41099</v>
      </c>
      <c r="C3485" s="5">
        <v>100</v>
      </c>
      <c r="D3485" s="5">
        <v>1</v>
      </c>
      <c r="E3485" s="6">
        <v>14</v>
      </c>
      <c r="F3485" s="6" t="s">
        <v>19</v>
      </c>
      <c r="G3485" t="str">
        <f t="shared" si="54"/>
        <v>F100-1-14B</v>
      </c>
      <c r="H3485" s="6" t="s">
        <v>22</v>
      </c>
      <c r="I3485" s="6" t="s">
        <v>23</v>
      </c>
      <c r="J3485" s="6"/>
      <c r="K3485" s="6" t="s">
        <v>93</v>
      </c>
      <c r="L3485" s="6" t="s">
        <v>26</v>
      </c>
      <c r="M3485" s="8" t="s">
        <v>810</v>
      </c>
      <c r="N3485" s="6" t="s">
        <v>27</v>
      </c>
      <c r="O3485" s="6" t="s">
        <v>28</v>
      </c>
      <c r="P3485" s="6"/>
      <c r="Q3485" s="6">
        <v>33.799999999999997</v>
      </c>
      <c r="R3485" s="6"/>
      <c r="S3485" s="6"/>
      <c r="T3485" s="6">
        <v>129.30000000000001</v>
      </c>
      <c r="U3485" s="6">
        <v>93.5</v>
      </c>
      <c r="V3485" s="6">
        <v>25.2</v>
      </c>
      <c r="W3485" s="6">
        <v>3</v>
      </c>
      <c r="X3485" s="6">
        <v>39</v>
      </c>
      <c r="Y3485" s="6">
        <v>119</v>
      </c>
      <c r="Z3485" s="6">
        <v>80</v>
      </c>
      <c r="AA3485" s="6"/>
      <c r="AB3485" s="6"/>
      <c r="AC3485" s="6"/>
      <c r="AD3485" s="6"/>
      <c r="AE3485" s="6"/>
      <c r="AF3485" s="6" t="s">
        <v>663</v>
      </c>
      <c r="AG3485" s="6" t="s">
        <v>580</v>
      </c>
      <c r="AH3485" s="6" t="s">
        <v>811</v>
      </c>
      <c r="AI3485" s="6"/>
    </row>
    <row r="3486" spans="1:35" x14ac:dyDescent="0.3">
      <c r="A3486" t="s">
        <v>909</v>
      </c>
      <c r="B3486" s="3">
        <v>41099</v>
      </c>
      <c r="C3486" s="1">
        <v>100</v>
      </c>
      <c r="D3486" s="1">
        <v>1</v>
      </c>
      <c r="E3486">
        <v>15</v>
      </c>
      <c r="F3486" t="s">
        <v>18</v>
      </c>
      <c r="G3486" t="str">
        <f t="shared" si="54"/>
        <v>F100-1-15A</v>
      </c>
      <c r="H3486" t="s">
        <v>20</v>
      </c>
      <c r="I3486" t="s">
        <v>20</v>
      </c>
      <c r="M3486" s="7"/>
      <c r="AG3486" t="s">
        <v>580</v>
      </c>
    </row>
    <row r="3487" spans="1:35" x14ac:dyDescent="0.3">
      <c r="A3487" t="s">
        <v>909</v>
      </c>
      <c r="B3487" s="3">
        <v>41099</v>
      </c>
      <c r="C3487" s="1">
        <v>100</v>
      </c>
      <c r="D3487" s="1">
        <v>1</v>
      </c>
      <c r="E3487">
        <v>15</v>
      </c>
      <c r="F3487" t="s">
        <v>19</v>
      </c>
      <c r="G3487" t="str">
        <f t="shared" si="54"/>
        <v>F100-1-15B</v>
      </c>
      <c r="H3487" t="s">
        <v>20</v>
      </c>
      <c r="I3487" t="s">
        <v>20</v>
      </c>
      <c r="J3487" t="s">
        <v>21</v>
      </c>
      <c r="M3487" s="7"/>
      <c r="AG3487" t="s">
        <v>580</v>
      </c>
    </row>
    <row r="3488" spans="1:35" x14ac:dyDescent="0.3">
      <c r="A3488" t="s">
        <v>909</v>
      </c>
      <c r="B3488" s="3">
        <v>41099</v>
      </c>
      <c r="C3488" s="1">
        <v>100</v>
      </c>
      <c r="D3488" s="1">
        <v>1</v>
      </c>
      <c r="E3488">
        <v>16</v>
      </c>
      <c r="F3488" t="s">
        <v>18</v>
      </c>
      <c r="G3488" t="str">
        <f t="shared" si="54"/>
        <v>F100-1-16A</v>
      </c>
      <c r="H3488" t="s">
        <v>20</v>
      </c>
      <c r="I3488" t="s">
        <v>20</v>
      </c>
      <c r="M3488" s="7"/>
      <c r="AG3488" t="s">
        <v>580</v>
      </c>
    </row>
    <row r="3489" spans="1:34" x14ac:dyDescent="0.3">
      <c r="A3489" t="s">
        <v>909</v>
      </c>
      <c r="B3489" s="3">
        <v>41099</v>
      </c>
      <c r="C3489" s="1">
        <v>100</v>
      </c>
      <c r="D3489" s="1">
        <v>1</v>
      </c>
      <c r="E3489">
        <v>16</v>
      </c>
      <c r="F3489" t="s">
        <v>19</v>
      </c>
      <c r="G3489" t="str">
        <f t="shared" si="54"/>
        <v>F100-1-16B</v>
      </c>
      <c r="H3489" t="s">
        <v>20</v>
      </c>
      <c r="I3489" t="s">
        <v>20</v>
      </c>
      <c r="M3489" s="7"/>
      <c r="AG3489" t="s">
        <v>580</v>
      </c>
    </row>
    <row r="3490" spans="1:34" x14ac:dyDescent="0.3">
      <c r="A3490" t="s">
        <v>909</v>
      </c>
      <c r="B3490" s="3">
        <v>41099</v>
      </c>
      <c r="C3490" s="1">
        <v>100</v>
      </c>
      <c r="D3490" s="1">
        <v>1</v>
      </c>
      <c r="E3490">
        <v>17</v>
      </c>
      <c r="F3490" t="s">
        <v>18</v>
      </c>
      <c r="G3490" t="str">
        <f t="shared" si="54"/>
        <v>F100-1-17A</v>
      </c>
      <c r="H3490" t="s">
        <v>22</v>
      </c>
      <c r="I3490" t="s">
        <v>23</v>
      </c>
      <c r="K3490" t="s">
        <v>53</v>
      </c>
      <c r="L3490" t="s">
        <v>71</v>
      </c>
      <c r="M3490" s="7" t="s">
        <v>792</v>
      </c>
      <c r="AF3490" t="s">
        <v>663</v>
      </c>
      <c r="AG3490" t="s">
        <v>580</v>
      </c>
      <c r="AH3490" t="s">
        <v>812</v>
      </c>
    </row>
    <row r="3491" spans="1:34" x14ac:dyDescent="0.3">
      <c r="A3491" t="s">
        <v>909</v>
      </c>
      <c r="B3491" s="3">
        <v>41099</v>
      </c>
      <c r="C3491" s="1">
        <v>100</v>
      </c>
      <c r="D3491" s="1">
        <v>1</v>
      </c>
      <c r="E3491">
        <v>17</v>
      </c>
      <c r="F3491" t="s">
        <v>19</v>
      </c>
      <c r="G3491" t="str">
        <f t="shared" si="54"/>
        <v>F100-1-17B</v>
      </c>
      <c r="H3491" t="s">
        <v>20</v>
      </c>
      <c r="I3491" t="s">
        <v>20</v>
      </c>
      <c r="J3491" t="s">
        <v>21</v>
      </c>
      <c r="M3491" s="7"/>
      <c r="AG3491" t="s">
        <v>580</v>
      </c>
    </row>
    <row r="3492" spans="1:34" x14ac:dyDescent="0.3">
      <c r="A3492" t="s">
        <v>909</v>
      </c>
      <c r="B3492" s="3">
        <v>41099</v>
      </c>
      <c r="C3492" s="1">
        <v>100</v>
      </c>
      <c r="D3492" s="1">
        <v>1</v>
      </c>
      <c r="E3492">
        <v>18</v>
      </c>
      <c r="F3492" t="s">
        <v>18</v>
      </c>
      <c r="G3492" t="str">
        <f t="shared" si="54"/>
        <v>F100-1-18A</v>
      </c>
      <c r="H3492" t="s">
        <v>20</v>
      </c>
      <c r="I3492" t="s">
        <v>24</v>
      </c>
      <c r="M3492" s="7"/>
      <c r="AG3492" t="s">
        <v>580</v>
      </c>
    </row>
    <row r="3493" spans="1:34" x14ac:dyDescent="0.3">
      <c r="A3493" t="s">
        <v>909</v>
      </c>
      <c r="B3493" s="3">
        <v>41099</v>
      </c>
      <c r="C3493" s="1">
        <v>100</v>
      </c>
      <c r="D3493" s="1">
        <v>1</v>
      </c>
      <c r="E3493">
        <v>18</v>
      </c>
      <c r="F3493" t="s">
        <v>19</v>
      </c>
      <c r="G3493" t="str">
        <f t="shared" si="54"/>
        <v>F100-1-18B</v>
      </c>
      <c r="H3493" t="s">
        <v>20</v>
      </c>
      <c r="I3493" t="s">
        <v>20</v>
      </c>
      <c r="M3493" s="7"/>
      <c r="AG3493" t="s">
        <v>580</v>
      </c>
    </row>
    <row r="3494" spans="1:34" x14ac:dyDescent="0.3">
      <c r="A3494" t="s">
        <v>909</v>
      </c>
      <c r="B3494" s="3">
        <v>41099</v>
      </c>
      <c r="C3494" s="1">
        <v>100</v>
      </c>
      <c r="D3494" s="1">
        <v>1</v>
      </c>
      <c r="E3494">
        <v>19</v>
      </c>
      <c r="F3494" t="s">
        <v>18</v>
      </c>
      <c r="G3494" t="str">
        <f t="shared" si="54"/>
        <v>F100-1-19A</v>
      </c>
      <c r="H3494" t="s">
        <v>20</v>
      </c>
      <c r="I3494" t="s">
        <v>20</v>
      </c>
      <c r="J3494" t="s">
        <v>21</v>
      </c>
      <c r="M3494" s="7"/>
      <c r="AG3494" t="s">
        <v>580</v>
      </c>
    </row>
    <row r="3495" spans="1:34" x14ac:dyDescent="0.3">
      <c r="A3495" t="s">
        <v>909</v>
      </c>
      <c r="B3495" s="3">
        <v>41099</v>
      </c>
      <c r="C3495" s="1">
        <v>100</v>
      </c>
      <c r="D3495" s="1">
        <v>1</v>
      </c>
      <c r="E3495">
        <v>19</v>
      </c>
      <c r="F3495" t="s">
        <v>19</v>
      </c>
      <c r="G3495" t="str">
        <f t="shared" si="54"/>
        <v>F100-1-19B</v>
      </c>
      <c r="H3495" t="s">
        <v>20</v>
      </c>
      <c r="I3495" t="s">
        <v>20</v>
      </c>
      <c r="M3495" s="7"/>
      <c r="AG3495" t="s">
        <v>580</v>
      </c>
    </row>
    <row r="3496" spans="1:34" x14ac:dyDescent="0.3">
      <c r="A3496" t="s">
        <v>909</v>
      </c>
      <c r="B3496" s="3">
        <v>41099</v>
      </c>
      <c r="C3496" s="1">
        <v>100</v>
      </c>
      <c r="D3496" s="1">
        <v>1</v>
      </c>
      <c r="E3496">
        <v>20</v>
      </c>
      <c r="F3496" t="s">
        <v>18</v>
      </c>
      <c r="G3496" t="str">
        <f t="shared" si="54"/>
        <v>F100-1-20A</v>
      </c>
      <c r="H3496" t="s">
        <v>20</v>
      </c>
      <c r="I3496" t="s">
        <v>20</v>
      </c>
      <c r="J3496" t="s">
        <v>21</v>
      </c>
      <c r="M3496" s="7"/>
      <c r="AG3496" t="s">
        <v>580</v>
      </c>
    </row>
    <row r="3497" spans="1:34" x14ac:dyDescent="0.3">
      <c r="A3497" t="s">
        <v>909</v>
      </c>
      <c r="B3497" s="3">
        <v>41099</v>
      </c>
      <c r="C3497" s="1">
        <v>100</v>
      </c>
      <c r="D3497" s="1">
        <v>1</v>
      </c>
      <c r="E3497">
        <v>20</v>
      </c>
      <c r="F3497" t="s">
        <v>19</v>
      </c>
      <c r="G3497" t="str">
        <f t="shared" si="54"/>
        <v>F100-1-20B</v>
      </c>
      <c r="H3497" t="s">
        <v>20</v>
      </c>
      <c r="I3497" t="s">
        <v>20</v>
      </c>
      <c r="M3497" s="7"/>
      <c r="AG3497" t="s">
        <v>580</v>
      </c>
    </row>
    <row r="3498" spans="1:34" x14ac:dyDescent="0.3">
      <c r="A3498" t="s">
        <v>909</v>
      </c>
      <c r="B3498" s="3">
        <v>41099</v>
      </c>
      <c r="C3498" s="1">
        <v>100</v>
      </c>
      <c r="D3498" s="1">
        <v>1</v>
      </c>
      <c r="E3498" s="4">
        <v>21</v>
      </c>
      <c r="F3498" t="s">
        <v>18</v>
      </c>
      <c r="G3498" t="str">
        <f t="shared" si="54"/>
        <v>F100-1-21A</v>
      </c>
      <c r="H3498" t="s">
        <v>20</v>
      </c>
      <c r="I3498" t="s">
        <v>20</v>
      </c>
      <c r="J3498" t="s">
        <v>21</v>
      </c>
      <c r="M3498" s="7"/>
      <c r="AG3498" t="s">
        <v>580</v>
      </c>
    </row>
    <row r="3499" spans="1:34" x14ac:dyDescent="0.3">
      <c r="A3499" t="s">
        <v>909</v>
      </c>
      <c r="B3499" s="3">
        <v>41099</v>
      </c>
      <c r="C3499" s="1">
        <v>100</v>
      </c>
      <c r="D3499" s="1">
        <v>1</v>
      </c>
      <c r="E3499">
        <v>21</v>
      </c>
      <c r="F3499" t="s">
        <v>19</v>
      </c>
      <c r="G3499" t="str">
        <f t="shared" si="54"/>
        <v>F100-1-21B</v>
      </c>
      <c r="H3499" t="s">
        <v>20</v>
      </c>
      <c r="I3499" t="s">
        <v>20</v>
      </c>
      <c r="M3499" s="7"/>
      <c r="AG3499" t="s">
        <v>580</v>
      </c>
    </row>
    <row r="3500" spans="1:34" x14ac:dyDescent="0.3">
      <c r="A3500" t="s">
        <v>909</v>
      </c>
      <c r="B3500" s="3">
        <v>41099</v>
      </c>
      <c r="C3500" s="1">
        <v>100</v>
      </c>
      <c r="D3500" s="1">
        <v>1</v>
      </c>
      <c r="E3500">
        <v>22</v>
      </c>
      <c r="F3500" t="s">
        <v>18</v>
      </c>
      <c r="G3500" t="str">
        <f t="shared" si="54"/>
        <v>F100-1-22A</v>
      </c>
      <c r="H3500" t="s">
        <v>20</v>
      </c>
      <c r="I3500" t="s">
        <v>20</v>
      </c>
      <c r="J3500" t="s">
        <v>21</v>
      </c>
      <c r="M3500" s="7"/>
      <c r="AG3500" t="s">
        <v>580</v>
      </c>
    </row>
    <row r="3501" spans="1:34" x14ac:dyDescent="0.3">
      <c r="A3501" t="s">
        <v>909</v>
      </c>
      <c r="B3501" s="3">
        <v>41099</v>
      </c>
      <c r="C3501" s="1">
        <v>100</v>
      </c>
      <c r="D3501" s="1">
        <v>1</v>
      </c>
      <c r="E3501">
        <v>22</v>
      </c>
      <c r="F3501" t="s">
        <v>19</v>
      </c>
      <c r="G3501" t="str">
        <f t="shared" si="54"/>
        <v>F100-1-22B</v>
      </c>
      <c r="H3501" t="s">
        <v>20</v>
      </c>
      <c r="I3501" t="s">
        <v>20</v>
      </c>
      <c r="M3501" s="7"/>
      <c r="AG3501" t="s">
        <v>580</v>
      </c>
    </row>
    <row r="3502" spans="1:34" x14ac:dyDescent="0.3">
      <c r="A3502" t="s">
        <v>909</v>
      </c>
      <c r="B3502" s="3">
        <v>41099</v>
      </c>
      <c r="C3502" s="1">
        <v>100</v>
      </c>
      <c r="D3502" s="1">
        <v>1</v>
      </c>
      <c r="E3502">
        <v>23</v>
      </c>
      <c r="F3502" t="s">
        <v>18</v>
      </c>
      <c r="G3502" t="str">
        <f t="shared" si="54"/>
        <v>F100-1-23A</v>
      </c>
      <c r="H3502" t="s">
        <v>20</v>
      </c>
      <c r="I3502" t="s">
        <v>20</v>
      </c>
      <c r="J3502" t="s">
        <v>21</v>
      </c>
      <c r="M3502" s="7"/>
      <c r="AG3502" t="s">
        <v>580</v>
      </c>
    </row>
    <row r="3503" spans="1:34" x14ac:dyDescent="0.3">
      <c r="A3503" t="s">
        <v>909</v>
      </c>
      <c r="B3503" s="3">
        <v>41099</v>
      </c>
      <c r="C3503" s="1">
        <v>100</v>
      </c>
      <c r="D3503" s="1">
        <v>1</v>
      </c>
      <c r="E3503">
        <v>23</v>
      </c>
      <c r="F3503" t="s">
        <v>19</v>
      </c>
      <c r="G3503" t="str">
        <f t="shared" si="54"/>
        <v>F100-1-23B</v>
      </c>
      <c r="H3503" t="s">
        <v>20</v>
      </c>
      <c r="I3503" t="s">
        <v>20</v>
      </c>
      <c r="M3503" s="7"/>
      <c r="AG3503" t="s">
        <v>580</v>
      </c>
    </row>
    <row r="3504" spans="1:34" x14ac:dyDescent="0.3">
      <c r="A3504" t="s">
        <v>909</v>
      </c>
      <c r="B3504" s="3">
        <v>41099</v>
      </c>
      <c r="C3504" s="1">
        <v>100</v>
      </c>
      <c r="D3504" s="1">
        <v>1</v>
      </c>
      <c r="E3504">
        <v>24</v>
      </c>
      <c r="F3504" t="s">
        <v>18</v>
      </c>
      <c r="G3504" t="str">
        <f t="shared" si="54"/>
        <v>F100-1-24A</v>
      </c>
      <c r="H3504" t="s">
        <v>22</v>
      </c>
      <c r="I3504" t="s">
        <v>20</v>
      </c>
      <c r="J3504" t="s">
        <v>21</v>
      </c>
      <c r="M3504" s="7"/>
      <c r="AG3504" t="s">
        <v>580</v>
      </c>
    </row>
    <row r="3505" spans="1:33" x14ac:dyDescent="0.3">
      <c r="A3505" t="s">
        <v>909</v>
      </c>
      <c r="B3505" s="3">
        <v>41099</v>
      </c>
      <c r="C3505" s="1">
        <v>100</v>
      </c>
      <c r="D3505" s="1">
        <v>1</v>
      </c>
      <c r="E3505">
        <v>24</v>
      </c>
      <c r="F3505" t="s">
        <v>19</v>
      </c>
      <c r="G3505" t="str">
        <f t="shared" si="54"/>
        <v>F100-1-24B</v>
      </c>
      <c r="H3505" t="s">
        <v>20</v>
      </c>
      <c r="I3505" t="s">
        <v>24</v>
      </c>
      <c r="M3505" s="7"/>
      <c r="AG3505" t="s">
        <v>580</v>
      </c>
    </row>
    <row r="3506" spans="1:33" x14ac:dyDescent="0.3">
      <c r="A3506" t="s">
        <v>909</v>
      </c>
      <c r="B3506" s="3">
        <v>41099</v>
      </c>
      <c r="C3506" s="1">
        <v>100</v>
      </c>
      <c r="D3506" s="1">
        <v>1</v>
      </c>
      <c r="E3506">
        <v>25</v>
      </c>
      <c r="F3506" t="s">
        <v>18</v>
      </c>
      <c r="G3506" t="str">
        <f t="shared" si="54"/>
        <v>F100-1-25A</v>
      </c>
      <c r="H3506" t="s">
        <v>22</v>
      </c>
      <c r="I3506" t="s">
        <v>23</v>
      </c>
      <c r="K3506" t="s">
        <v>93</v>
      </c>
      <c r="L3506" t="s">
        <v>26</v>
      </c>
      <c r="M3506" s="7" t="s">
        <v>813</v>
      </c>
      <c r="N3506" t="s">
        <v>27</v>
      </c>
      <c r="O3506" t="s">
        <v>29</v>
      </c>
      <c r="P3506" t="s">
        <v>744</v>
      </c>
      <c r="Q3506">
        <v>32.1</v>
      </c>
      <c r="T3506">
        <v>138.9</v>
      </c>
      <c r="U3506">
        <v>97.9</v>
      </c>
      <c r="V3506">
        <v>26</v>
      </c>
      <c r="W3506">
        <v>5</v>
      </c>
      <c r="X3506">
        <v>37</v>
      </c>
      <c r="Y3506">
        <v>145</v>
      </c>
      <c r="Z3506">
        <v>108</v>
      </c>
      <c r="AF3506" t="s">
        <v>663</v>
      </c>
      <c r="AG3506" t="s">
        <v>580</v>
      </c>
    </row>
    <row r="3507" spans="1:33" x14ac:dyDescent="0.3">
      <c r="A3507" t="s">
        <v>909</v>
      </c>
      <c r="B3507" s="3">
        <v>41099</v>
      </c>
      <c r="C3507" s="1">
        <v>100</v>
      </c>
      <c r="D3507" s="1">
        <v>1</v>
      </c>
      <c r="E3507">
        <v>25</v>
      </c>
      <c r="F3507" t="s">
        <v>19</v>
      </c>
      <c r="G3507" t="str">
        <f t="shared" si="54"/>
        <v>F100-1-25B</v>
      </c>
      <c r="H3507" t="s">
        <v>20</v>
      </c>
      <c r="I3507" t="s">
        <v>20</v>
      </c>
      <c r="J3507" t="s">
        <v>21</v>
      </c>
      <c r="M3507" s="7"/>
      <c r="AG3507" t="s">
        <v>580</v>
      </c>
    </row>
    <row r="3508" spans="1:33" x14ac:dyDescent="0.3">
      <c r="A3508" t="s">
        <v>909</v>
      </c>
      <c r="B3508" s="3">
        <v>41099</v>
      </c>
      <c r="C3508" s="1">
        <v>100</v>
      </c>
      <c r="D3508" s="1">
        <v>1</v>
      </c>
      <c r="E3508">
        <v>26</v>
      </c>
      <c r="F3508" t="s">
        <v>18</v>
      </c>
      <c r="G3508" t="str">
        <f t="shared" si="54"/>
        <v>F100-1-26A</v>
      </c>
      <c r="H3508" t="s">
        <v>20</v>
      </c>
      <c r="I3508" t="s">
        <v>20</v>
      </c>
      <c r="M3508" s="7"/>
      <c r="AG3508" t="s">
        <v>580</v>
      </c>
    </row>
    <row r="3509" spans="1:33" x14ac:dyDescent="0.3">
      <c r="A3509" t="s">
        <v>909</v>
      </c>
      <c r="B3509" s="3">
        <v>41099</v>
      </c>
      <c r="C3509" s="1">
        <v>100</v>
      </c>
      <c r="D3509" s="1">
        <v>1</v>
      </c>
      <c r="E3509">
        <v>26</v>
      </c>
      <c r="F3509" t="s">
        <v>19</v>
      </c>
      <c r="G3509" t="str">
        <f t="shared" si="54"/>
        <v>F100-1-26B</v>
      </c>
      <c r="H3509" t="s">
        <v>20</v>
      </c>
      <c r="I3509" t="s">
        <v>20</v>
      </c>
      <c r="J3509" t="s">
        <v>21</v>
      </c>
      <c r="M3509" s="7"/>
      <c r="AG3509" t="s">
        <v>580</v>
      </c>
    </row>
    <row r="3510" spans="1:33" x14ac:dyDescent="0.3">
      <c r="A3510" t="s">
        <v>909</v>
      </c>
      <c r="B3510" s="3">
        <v>41099</v>
      </c>
      <c r="C3510" s="1">
        <v>100</v>
      </c>
      <c r="D3510" s="1">
        <v>1</v>
      </c>
      <c r="E3510">
        <v>27</v>
      </c>
      <c r="F3510" t="s">
        <v>18</v>
      </c>
      <c r="G3510" t="str">
        <f t="shared" si="54"/>
        <v>F100-1-27A</v>
      </c>
      <c r="H3510" t="s">
        <v>20</v>
      </c>
      <c r="I3510" t="s">
        <v>20</v>
      </c>
      <c r="M3510" s="7"/>
      <c r="AG3510" t="s">
        <v>580</v>
      </c>
    </row>
    <row r="3511" spans="1:33" x14ac:dyDescent="0.3">
      <c r="A3511" t="s">
        <v>909</v>
      </c>
      <c r="B3511" s="3">
        <v>41099</v>
      </c>
      <c r="C3511" s="1">
        <v>100</v>
      </c>
      <c r="D3511" s="1">
        <v>1</v>
      </c>
      <c r="E3511">
        <v>27</v>
      </c>
      <c r="F3511" t="s">
        <v>19</v>
      </c>
      <c r="G3511" t="str">
        <f t="shared" si="54"/>
        <v>F100-1-27B</v>
      </c>
      <c r="H3511" t="s">
        <v>20</v>
      </c>
      <c r="I3511" t="s">
        <v>20</v>
      </c>
      <c r="J3511" t="s">
        <v>21</v>
      </c>
      <c r="M3511" s="7"/>
      <c r="AG3511" t="s">
        <v>580</v>
      </c>
    </row>
    <row r="3512" spans="1:33" x14ac:dyDescent="0.3">
      <c r="A3512" t="s">
        <v>909</v>
      </c>
      <c r="B3512" s="3">
        <v>41099</v>
      </c>
      <c r="C3512" s="1">
        <v>100</v>
      </c>
      <c r="D3512" s="1">
        <v>1</v>
      </c>
      <c r="E3512">
        <v>28</v>
      </c>
      <c r="F3512" t="s">
        <v>18</v>
      </c>
      <c r="G3512" t="str">
        <f t="shared" si="54"/>
        <v>F100-1-28A</v>
      </c>
      <c r="H3512" t="s">
        <v>22</v>
      </c>
      <c r="I3512" t="s">
        <v>23</v>
      </c>
      <c r="J3512" t="s">
        <v>21</v>
      </c>
      <c r="K3512" t="s">
        <v>30</v>
      </c>
      <c r="L3512" t="s">
        <v>71</v>
      </c>
      <c r="M3512" s="7" t="s">
        <v>553</v>
      </c>
      <c r="AF3512" t="s">
        <v>663</v>
      </c>
      <c r="AG3512" t="s">
        <v>580</v>
      </c>
    </row>
    <row r="3513" spans="1:33" x14ac:dyDescent="0.3">
      <c r="A3513" t="s">
        <v>909</v>
      </c>
      <c r="B3513" s="3">
        <v>41099</v>
      </c>
      <c r="C3513" s="1">
        <v>100</v>
      </c>
      <c r="D3513" s="1">
        <v>1</v>
      </c>
      <c r="E3513" s="6">
        <v>28</v>
      </c>
      <c r="F3513" s="6" t="s">
        <v>19</v>
      </c>
      <c r="G3513" t="str">
        <f t="shared" si="54"/>
        <v>F100-1-28B</v>
      </c>
      <c r="H3513" t="s">
        <v>20</v>
      </c>
      <c r="I3513" t="s">
        <v>20</v>
      </c>
      <c r="J3513" t="s">
        <v>21</v>
      </c>
      <c r="M3513" s="7"/>
      <c r="AG3513" t="s">
        <v>580</v>
      </c>
    </row>
    <row r="3514" spans="1:33" x14ac:dyDescent="0.3">
      <c r="A3514" t="s">
        <v>909</v>
      </c>
      <c r="B3514" s="3">
        <v>41099</v>
      </c>
      <c r="C3514" s="1">
        <v>100</v>
      </c>
      <c r="D3514" s="1">
        <v>1</v>
      </c>
      <c r="E3514">
        <v>29</v>
      </c>
      <c r="F3514" t="s">
        <v>18</v>
      </c>
      <c r="G3514" t="str">
        <f t="shared" si="54"/>
        <v>F100-1-29A</v>
      </c>
      <c r="H3514" t="s">
        <v>20</v>
      </c>
      <c r="I3514" t="s">
        <v>23</v>
      </c>
      <c r="J3514" t="s">
        <v>21</v>
      </c>
      <c r="M3514" s="7"/>
      <c r="AG3514" t="s">
        <v>580</v>
      </c>
    </row>
    <row r="3515" spans="1:33" x14ac:dyDescent="0.3">
      <c r="A3515" t="s">
        <v>909</v>
      </c>
      <c r="B3515" s="3">
        <v>41099</v>
      </c>
      <c r="C3515" s="1">
        <v>100</v>
      </c>
      <c r="D3515" s="1">
        <v>1</v>
      </c>
      <c r="E3515">
        <v>29</v>
      </c>
      <c r="F3515" t="s">
        <v>19</v>
      </c>
      <c r="G3515" t="str">
        <f t="shared" si="54"/>
        <v>F100-1-29B</v>
      </c>
      <c r="H3515" t="s">
        <v>22</v>
      </c>
      <c r="I3515" t="s">
        <v>23</v>
      </c>
      <c r="J3515" t="s">
        <v>21</v>
      </c>
      <c r="K3515" t="s">
        <v>30</v>
      </c>
      <c r="L3515" t="s">
        <v>71</v>
      </c>
      <c r="M3515" s="7" t="s">
        <v>560</v>
      </c>
      <c r="AE3515" t="s">
        <v>71</v>
      </c>
      <c r="AF3515" t="s">
        <v>663</v>
      </c>
      <c r="AG3515" t="s">
        <v>580</v>
      </c>
    </row>
    <row r="3516" spans="1:33" x14ac:dyDescent="0.3">
      <c r="A3516" t="s">
        <v>909</v>
      </c>
      <c r="B3516" s="3">
        <v>41099</v>
      </c>
      <c r="C3516" s="1">
        <v>100</v>
      </c>
      <c r="D3516" s="1">
        <v>1</v>
      </c>
      <c r="E3516">
        <v>30</v>
      </c>
      <c r="F3516" t="s">
        <v>18</v>
      </c>
      <c r="G3516" t="str">
        <f t="shared" si="54"/>
        <v>F100-1-30A</v>
      </c>
      <c r="H3516" t="s">
        <v>20</v>
      </c>
      <c r="I3516" t="s">
        <v>20</v>
      </c>
      <c r="M3516" s="7"/>
      <c r="AG3516" t="s">
        <v>580</v>
      </c>
    </row>
    <row r="3517" spans="1:33" x14ac:dyDescent="0.3">
      <c r="A3517" t="s">
        <v>909</v>
      </c>
      <c r="B3517" s="3">
        <v>41099</v>
      </c>
      <c r="C3517" s="1">
        <v>100</v>
      </c>
      <c r="D3517" s="1">
        <v>1</v>
      </c>
      <c r="E3517">
        <v>30</v>
      </c>
      <c r="F3517" t="s">
        <v>19</v>
      </c>
      <c r="G3517" t="str">
        <f t="shared" si="54"/>
        <v>F100-1-30B</v>
      </c>
      <c r="H3517" t="s">
        <v>20</v>
      </c>
      <c r="I3517" t="s">
        <v>20</v>
      </c>
      <c r="M3517" s="7"/>
      <c r="AG3517" t="s">
        <v>580</v>
      </c>
    </row>
    <row r="3518" spans="1:33" x14ac:dyDescent="0.3">
      <c r="A3518" t="s">
        <v>909</v>
      </c>
      <c r="B3518" s="3">
        <v>41099</v>
      </c>
      <c r="C3518" s="1">
        <v>100</v>
      </c>
      <c r="D3518" s="1">
        <v>1</v>
      </c>
      <c r="E3518">
        <v>31</v>
      </c>
      <c r="F3518" t="s">
        <v>18</v>
      </c>
      <c r="G3518" t="str">
        <f t="shared" si="54"/>
        <v>F100-1-31A</v>
      </c>
      <c r="H3518" t="s">
        <v>20</v>
      </c>
      <c r="I3518" t="s">
        <v>20</v>
      </c>
      <c r="M3518" s="7"/>
      <c r="AG3518" t="s">
        <v>580</v>
      </c>
    </row>
    <row r="3519" spans="1:33" x14ac:dyDescent="0.3">
      <c r="A3519" t="s">
        <v>909</v>
      </c>
      <c r="B3519" s="3">
        <v>41099</v>
      </c>
      <c r="C3519" s="1">
        <v>100</v>
      </c>
      <c r="D3519" s="1">
        <v>1</v>
      </c>
      <c r="E3519">
        <v>31</v>
      </c>
      <c r="F3519" t="s">
        <v>19</v>
      </c>
      <c r="G3519" t="str">
        <f t="shared" si="54"/>
        <v>F100-1-31B</v>
      </c>
      <c r="H3519" t="s">
        <v>20</v>
      </c>
      <c r="I3519" t="s">
        <v>20</v>
      </c>
      <c r="M3519" s="7"/>
      <c r="AG3519" t="s">
        <v>580</v>
      </c>
    </row>
    <row r="3520" spans="1:33" x14ac:dyDescent="0.3">
      <c r="A3520" t="s">
        <v>909</v>
      </c>
      <c r="B3520" s="3">
        <v>41099</v>
      </c>
      <c r="C3520" s="1">
        <v>100</v>
      </c>
      <c r="D3520" s="1">
        <v>1</v>
      </c>
      <c r="E3520">
        <v>32</v>
      </c>
      <c r="F3520" t="s">
        <v>18</v>
      </c>
      <c r="G3520" t="str">
        <f t="shared" si="54"/>
        <v>F100-1-32A</v>
      </c>
      <c r="H3520" t="s">
        <v>20</v>
      </c>
      <c r="I3520" t="s">
        <v>20</v>
      </c>
      <c r="J3520" t="s">
        <v>21</v>
      </c>
      <c r="M3520" s="7"/>
      <c r="AG3520" t="s">
        <v>580</v>
      </c>
    </row>
    <row r="3521" spans="1:35" x14ac:dyDescent="0.3">
      <c r="A3521" t="s">
        <v>909</v>
      </c>
      <c r="B3521" s="3">
        <v>41099</v>
      </c>
      <c r="C3521" s="1">
        <v>100</v>
      </c>
      <c r="D3521" s="1">
        <v>1</v>
      </c>
      <c r="E3521">
        <v>32</v>
      </c>
      <c r="F3521" t="s">
        <v>19</v>
      </c>
      <c r="G3521" t="str">
        <f t="shared" si="54"/>
        <v>F100-1-32B</v>
      </c>
      <c r="H3521" t="s">
        <v>20</v>
      </c>
      <c r="I3521" t="s">
        <v>20</v>
      </c>
      <c r="J3521" t="s">
        <v>21</v>
      </c>
      <c r="M3521" s="7"/>
      <c r="AG3521" t="s">
        <v>580</v>
      </c>
    </row>
    <row r="3522" spans="1:35" x14ac:dyDescent="0.3">
      <c r="A3522" t="s">
        <v>909</v>
      </c>
      <c r="B3522" s="3">
        <v>41099</v>
      </c>
      <c r="C3522" s="1">
        <v>100</v>
      </c>
      <c r="D3522" s="1">
        <v>1</v>
      </c>
      <c r="E3522">
        <v>33</v>
      </c>
      <c r="F3522" t="s">
        <v>18</v>
      </c>
      <c r="G3522" t="str">
        <f t="shared" si="54"/>
        <v>F100-1-33A</v>
      </c>
      <c r="H3522" t="s">
        <v>22</v>
      </c>
      <c r="I3522" t="s">
        <v>23</v>
      </c>
      <c r="K3522" t="s">
        <v>86</v>
      </c>
      <c r="L3522" t="s">
        <v>26</v>
      </c>
      <c r="M3522" s="7" t="s">
        <v>814</v>
      </c>
      <c r="N3522" t="s">
        <v>33</v>
      </c>
      <c r="O3522" t="s">
        <v>31</v>
      </c>
      <c r="Q3522">
        <v>38.4</v>
      </c>
      <c r="R3522">
        <v>15.5</v>
      </c>
      <c r="S3522">
        <v>20.100000000000001</v>
      </c>
      <c r="W3522">
        <v>7</v>
      </c>
      <c r="X3522">
        <v>39</v>
      </c>
      <c r="Y3522">
        <v>171</v>
      </c>
      <c r="Z3522">
        <f>Y3522-X3522</f>
        <v>132</v>
      </c>
      <c r="AC3522">
        <v>796</v>
      </c>
      <c r="AE3522" t="s">
        <v>71</v>
      </c>
      <c r="AF3522" t="s">
        <v>663</v>
      </c>
      <c r="AG3522" t="s">
        <v>580</v>
      </c>
      <c r="AH3522" t="s">
        <v>815</v>
      </c>
      <c r="AI3522" t="s">
        <v>71</v>
      </c>
    </row>
    <row r="3523" spans="1:35" x14ac:dyDescent="0.3">
      <c r="A3523" t="s">
        <v>909</v>
      </c>
      <c r="B3523" s="3">
        <v>41099</v>
      </c>
      <c r="C3523" s="1">
        <v>100</v>
      </c>
      <c r="D3523" s="1">
        <v>1</v>
      </c>
      <c r="E3523">
        <v>33</v>
      </c>
      <c r="F3523" t="s">
        <v>19</v>
      </c>
      <c r="G3523" t="str">
        <f t="shared" ref="G3523:G3586" si="55">"F"&amp;C3523&amp;"-"&amp;D3523&amp;"-"&amp;E3523&amp;UPPER(F3523)</f>
        <v>F100-1-33B</v>
      </c>
      <c r="H3523" t="s">
        <v>20</v>
      </c>
      <c r="I3523" t="s">
        <v>20</v>
      </c>
      <c r="J3523" t="s">
        <v>21</v>
      </c>
      <c r="M3523" s="7"/>
      <c r="AG3523" t="s">
        <v>580</v>
      </c>
    </row>
    <row r="3524" spans="1:35" x14ac:dyDescent="0.3">
      <c r="A3524" t="s">
        <v>909</v>
      </c>
      <c r="B3524" s="3">
        <v>41099</v>
      </c>
      <c r="C3524" s="1">
        <v>100</v>
      </c>
      <c r="D3524" s="1">
        <v>1</v>
      </c>
      <c r="E3524">
        <v>34</v>
      </c>
      <c r="F3524" t="s">
        <v>18</v>
      </c>
      <c r="G3524" t="str">
        <f t="shared" si="55"/>
        <v>F100-1-34A</v>
      </c>
      <c r="H3524" t="s">
        <v>20</v>
      </c>
      <c r="I3524" t="s">
        <v>20</v>
      </c>
      <c r="J3524" t="s">
        <v>21</v>
      </c>
      <c r="M3524" s="7"/>
      <c r="AG3524" t="s">
        <v>580</v>
      </c>
    </row>
    <row r="3525" spans="1:35" x14ac:dyDescent="0.3">
      <c r="A3525" t="s">
        <v>909</v>
      </c>
      <c r="B3525" s="3">
        <v>41099</v>
      </c>
      <c r="C3525" s="1">
        <v>100</v>
      </c>
      <c r="D3525" s="1">
        <v>1</v>
      </c>
      <c r="E3525">
        <v>34</v>
      </c>
      <c r="F3525" t="s">
        <v>19</v>
      </c>
      <c r="G3525" t="str">
        <f t="shared" si="55"/>
        <v>F100-1-34B</v>
      </c>
      <c r="H3525" t="s">
        <v>20</v>
      </c>
      <c r="I3525" t="s">
        <v>20</v>
      </c>
      <c r="M3525" s="7"/>
      <c r="AG3525" t="s">
        <v>580</v>
      </c>
    </row>
    <row r="3526" spans="1:35" x14ac:dyDescent="0.3">
      <c r="A3526" t="s">
        <v>909</v>
      </c>
      <c r="B3526" s="3">
        <v>41099</v>
      </c>
      <c r="C3526" s="1">
        <v>100</v>
      </c>
      <c r="D3526" s="1">
        <v>1</v>
      </c>
      <c r="E3526">
        <v>35</v>
      </c>
      <c r="F3526" t="s">
        <v>18</v>
      </c>
      <c r="G3526" t="str">
        <f t="shared" si="55"/>
        <v>F100-1-35A</v>
      </c>
      <c r="H3526" t="s">
        <v>20</v>
      </c>
      <c r="I3526" t="s">
        <v>20</v>
      </c>
      <c r="M3526" s="7"/>
      <c r="AG3526" t="s">
        <v>580</v>
      </c>
    </row>
    <row r="3527" spans="1:35" x14ac:dyDescent="0.3">
      <c r="A3527" t="s">
        <v>909</v>
      </c>
      <c r="B3527" s="3">
        <v>41099</v>
      </c>
      <c r="C3527" s="1">
        <v>100</v>
      </c>
      <c r="D3527" s="1">
        <v>1</v>
      </c>
      <c r="E3527">
        <v>35</v>
      </c>
      <c r="F3527" t="s">
        <v>19</v>
      </c>
      <c r="G3527" t="str">
        <f t="shared" si="55"/>
        <v>F100-1-35B</v>
      </c>
      <c r="H3527" t="s">
        <v>20</v>
      </c>
      <c r="I3527" t="s">
        <v>20</v>
      </c>
      <c r="J3527" t="s">
        <v>21</v>
      </c>
      <c r="M3527" s="7"/>
      <c r="AG3527" t="s">
        <v>580</v>
      </c>
    </row>
    <row r="3528" spans="1:35" x14ac:dyDescent="0.3">
      <c r="A3528" t="s">
        <v>909</v>
      </c>
      <c r="B3528" s="3">
        <v>41099</v>
      </c>
      <c r="C3528" s="1">
        <v>100</v>
      </c>
      <c r="D3528" s="1">
        <v>1</v>
      </c>
      <c r="E3528">
        <v>36</v>
      </c>
      <c r="F3528" t="s">
        <v>18</v>
      </c>
      <c r="G3528" t="str">
        <f t="shared" si="55"/>
        <v>F100-1-36A</v>
      </c>
      <c r="H3528" t="s">
        <v>20</v>
      </c>
      <c r="I3528" t="s">
        <v>20</v>
      </c>
      <c r="M3528" s="7"/>
      <c r="AG3528" t="s">
        <v>580</v>
      </c>
    </row>
    <row r="3529" spans="1:35" x14ac:dyDescent="0.3">
      <c r="A3529" t="s">
        <v>909</v>
      </c>
      <c r="B3529" s="3">
        <v>41099</v>
      </c>
      <c r="C3529" s="1">
        <v>100</v>
      </c>
      <c r="D3529" s="1">
        <v>1</v>
      </c>
      <c r="E3529">
        <v>36</v>
      </c>
      <c r="F3529" t="s">
        <v>19</v>
      </c>
      <c r="G3529" t="str">
        <f t="shared" si="55"/>
        <v>F100-1-36B</v>
      </c>
      <c r="H3529" t="s">
        <v>20</v>
      </c>
      <c r="I3529" t="s">
        <v>20</v>
      </c>
      <c r="M3529" s="7"/>
      <c r="AG3529" t="s">
        <v>580</v>
      </c>
    </row>
    <row r="3530" spans="1:35" x14ac:dyDescent="0.3">
      <c r="A3530" t="s">
        <v>909</v>
      </c>
      <c r="B3530" s="3">
        <v>41099</v>
      </c>
      <c r="C3530" s="1">
        <v>100</v>
      </c>
      <c r="D3530" s="1">
        <v>1</v>
      </c>
      <c r="E3530">
        <v>37</v>
      </c>
      <c r="F3530" t="s">
        <v>18</v>
      </c>
      <c r="G3530" t="str">
        <f t="shared" si="55"/>
        <v>F100-1-37A</v>
      </c>
      <c r="H3530" t="s">
        <v>20</v>
      </c>
      <c r="I3530" t="s">
        <v>20</v>
      </c>
      <c r="J3530" t="s">
        <v>21</v>
      </c>
      <c r="M3530" s="7"/>
      <c r="AG3530" t="s">
        <v>580</v>
      </c>
    </row>
    <row r="3531" spans="1:35" x14ac:dyDescent="0.3">
      <c r="A3531" t="s">
        <v>909</v>
      </c>
      <c r="B3531" s="3">
        <v>41099</v>
      </c>
      <c r="C3531" s="1">
        <v>100</v>
      </c>
      <c r="D3531" s="1">
        <v>1</v>
      </c>
      <c r="E3531">
        <v>37</v>
      </c>
      <c r="F3531" t="s">
        <v>19</v>
      </c>
      <c r="G3531" t="str">
        <f t="shared" si="55"/>
        <v>F100-1-37B</v>
      </c>
      <c r="H3531" t="s">
        <v>20</v>
      </c>
      <c r="I3531" t="s">
        <v>20</v>
      </c>
      <c r="M3531" s="7"/>
      <c r="AG3531" t="s">
        <v>580</v>
      </c>
    </row>
    <row r="3532" spans="1:35" x14ac:dyDescent="0.3">
      <c r="A3532" t="s">
        <v>909</v>
      </c>
      <c r="B3532" s="3">
        <v>41099</v>
      </c>
      <c r="C3532" s="1">
        <v>100</v>
      </c>
      <c r="D3532" s="1">
        <v>1</v>
      </c>
      <c r="E3532">
        <v>38</v>
      </c>
      <c r="F3532" t="s">
        <v>18</v>
      </c>
      <c r="G3532" t="str">
        <f t="shared" si="55"/>
        <v>F100-1-38A</v>
      </c>
      <c r="H3532" t="s">
        <v>20</v>
      </c>
      <c r="I3532" t="s">
        <v>20</v>
      </c>
      <c r="J3532" t="s">
        <v>21</v>
      </c>
      <c r="M3532" s="7"/>
      <c r="AG3532" t="s">
        <v>580</v>
      </c>
    </row>
    <row r="3533" spans="1:35" x14ac:dyDescent="0.3">
      <c r="A3533" t="s">
        <v>909</v>
      </c>
      <c r="B3533" s="3">
        <v>41099</v>
      </c>
      <c r="C3533" s="1">
        <v>100</v>
      </c>
      <c r="D3533" s="1">
        <v>1</v>
      </c>
      <c r="E3533">
        <v>38</v>
      </c>
      <c r="F3533" t="s">
        <v>19</v>
      </c>
      <c r="G3533" t="str">
        <f t="shared" si="55"/>
        <v>F100-1-38B</v>
      </c>
      <c r="H3533" t="s">
        <v>20</v>
      </c>
      <c r="I3533" t="s">
        <v>20</v>
      </c>
      <c r="M3533" s="7"/>
      <c r="AG3533" t="s">
        <v>580</v>
      </c>
    </row>
    <row r="3534" spans="1:35" x14ac:dyDescent="0.3">
      <c r="A3534" t="s">
        <v>909</v>
      </c>
      <c r="B3534" s="3">
        <v>41099</v>
      </c>
      <c r="C3534" s="1">
        <v>100</v>
      </c>
      <c r="D3534" s="1">
        <v>1</v>
      </c>
      <c r="E3534">
        <v>39</v>
      </c>
      <c r="F3534" t="s">
        <v>18</v>
      </c>
      <c r="G3534" t="str">
        <f t="shared" si="55"/>
        <v>F100-1-39A</v>
      </c>
      <c r="H3534" t="s">
        <v>22</v>
      </c>
      <c r="I3534" t="s">
        <v>23</v>
      </c>
      <c r="K3534" t="s">
        <v>25</v>
      </c>
      <c r="L3534" t="s">
        <v>71</v>
      </c>
      <c r="M3534" t="s">
        <v>621</v>
      </c>
      <c r="AE3534" t="s">
        <v>71</v>
      </c>
      <c r="AF3534" t="s">
        <v>663</v>
      </c>
      <c r="AG3534" t="s">
        <v>580</v>
      </c>
    </row>
    <row r="3535" spans="1:35" x14ac:dyDescent="0.3">
      <c r="A3535" t="s">
        <v>909</v>
      </c>
      <c r="B3535" s="3">
        <v>41099</v>
      </c>
      <c r="C3535" s="1">
        <v>100</v>
      </c>
      <c r="D3535" s="1">
        <v>1</v>
      </c>
      <c r="E3535">
        <v>39</v>
      </c>
      <c r="F3535" t="s">
        <v>19</v>
      </c>
      <c r="G3535" t="str">
        <f t="shared" si="55"/>
        <v>F100-1-39B</v>
      </c>
      <c r="H3535" t="s">
        <v>22</v>
      </c>
      <c r="I3535" t="s">
        <v>23</v>
      </c>
      <c r="J3535" t="s">
        <v>21</v>
      </c>
      <c r="K3535" t="s">
        <v>90</v>
      </c>
      <c r="L3535" t="s">
        <v>26</v>
      </c>
      <c r="M3535" s="7"/>
      <c r="AB3535" t="s">
        <v>71</v>
      </c>
      <c r="AF3535" t="s">
        <v>663</v>
      </c>
      <c r="AG3535" t="s">
        <v>580</v>
      </c>
      <c r="AH3535" t="s">
        <v>816</v>
      </c>
    </row>
    <row r="3536" spans="1:35" x14ac:dyDescent="0.3">
      <c r="A3536" t="s">
        <v>909</v>
      </c>
      <c r="B3536" s="3">
        <v>41099</v>
      </c>
      <c r="C3536" s="1">
        <v>100</v>
      </c>
      <c r="D3536" s="1">
        <v>1</v>
      </c>
      <c r="E3536">
        <v>40</v>
      </c>
      <c r="F3536" t="s">
        <v>18</v>
      </c>
      <c r="G3536" t="str">
        <f t="shared" si="55"/>
        <v>F100-1-40A</v>
      </c>
      <c r="H3536" t="s">
        <v>20</v>
      </c>
      <c r="I3536" t="s">
        <v>20</v>
      </c>
      <c r="M3536" s="7"/>
      <c r="AG3536" t="s">
        <v>580</v>
      </c>
    </row>
    <row r="3537" spans="1:33" x14ac:dyDescent="0.3">
      <c r="A3537" t="s">
        <v>909</v>
      </c>
      <c r="B3537" s="3">
        <v>41099</v>
      </c>
      <c r="C3537" s="1">
        <v>100</v>
      </c>
      <c r="D3537" s="1">
        <v>1</v>
      </c>
      <c r="E3537">
        <v>40</v>
      </c>
      <c r="F3537" t="s">
        <v>19</v>
      </c>
      <c r="G3537" t="str">
        <f t="shared" si="55"/>
        <v>F100-1-40B</v>
      </c>
      <c r="H3537" t="s">
        <v>20</v>
      </c>
      <c r="I3537" t="s">
        <v>20</v>
      </c>
      <c r="J3537" t="s">
        <v>21</v>
      </c>
      <c r="M3537" s="7"/>
      <c r="AG3537" t="s">
        <v>580</v>
      </c>
    </row>
    <row r="3538" spans="1:33" x14ac:dyDescent="0.3">
      <c r="A3538" t="s">
        <v>909</v>
      </c>
      <c r="B3538" s="3">
        <v>41099</v>
      </c>
      <c r="C3538" s="1">
        <v>100</v>
      </c>
      <c r="D3538" s="1">
        <v>1</v>
      </c>
      <c r="E3538">
        <v>41</v>
      </c>
      <c r="F3538" t="s">
        <v>18</v>
      </c>
      <c r="G3538" t="str">
        <f t="shared" si="55"/>
        <v>F100-1-41A</v>
      </c>
      <c r="H3538" t="s">
        <v>20</v>
      </c>
      <c r="I3538" t="s">
        <v>20</v>
      </c>
      <c r="J3538" t="s">
        <v>21</v>
      </c>
      <c r="M3538" s="7"/>
      <c r="AG3538" t="s">
        <v>580</v>
      </c>
    </row>
    <row r="3539" spans="1:33" x14ac:dyDescent="0.3">
      <c r="A3539" t="s">
        <v>909</v>
      </c>
      <c r="B3539" s="3">
        <v>41099</v>
      </c>
      <c r="C3539" s="1">
        <v>100</v>
      </c>
      <c r="D3539" s="1">
        <v>1</v>
      </c>
      <c r="E3539">
        <v>41</v>
      </c>
      <c r="F3539" t="s">
        <v>19</v>
      </c>
      <c r="G3539" t="str">
        <f t="shared" si="55"/>
        <v>F100-1-41B</v>
      </c>
      <c r="H3539" t="s">
        <v>20</v>
      </c>
      <c r="I3539" t="s">
        <v>20</v>
      </c>
      <c r="M3539" s="7"/>
      <c r="AG3539" t="s">
        <v>580</v>
      </c>
    </row>
    <row r="3540" spans="1:33" x14ac:dyDescent="0.3">
      <c r="A3540" t="s">
        <v>909</v>
      </c>
      <c r="B3540" s="3">
        <v>41099</v>
      </c>
      <c r="C3540" s="1">
        <v>100</v>
      </c>
      <c r="D3540" s="1">
        <v>1</v>
      </c>
      <c r="E3540">
        <v>42</v>
      </c>
      <c r="F3540" t="s">
        <v>18</v>
      </c>
      <c r="G3540" t="str">
        <f t="shared" si="55"/>
        <v>F100-1-42A</v>
      </c>
      <c r="H3540" t="s">
        <v>20</v>
      </c>
      <c r="I3540" t="s">
        <v>20</v>
      </c>
      <c r="J3540" t="s">
        <v>21</v>
      </c>
      <c r="M3540" s="7"/>
      <c r="AG3540" t="s">
        <v>580</v>
      </c>
    </row>
    <row r="3541" spans="1:33" x14ac:dyDescent="0.3">
      <c r="A3541" t="s">
        <v>909</v>
      </c>
      <c r="B3541" s="3">
        <v>41099</v>
      </c>
      <c r="C3541" s="1">
        <v>100</v>
      </c>
      <c r="D3541" s="1">
        <v>1</v>
      </c>
      <c r="E3541">
        <v>42</v>
      </c>
      <c r="F3541" t="s">
        <v>19</v>
      </c>
      <c r="G3541" t="str">
        <f t="shared" si="55"/>
        <v>F100-1-42B</v>
      </c>
      <c r="H3541" t="s">
        <v>22</v>
      </c>
      <c r="I3541" t="s">
        <v>23</v>
      </c>
      <c r="K3541" t="s">
        <v>53</v>
      </c>
      <c r="L3541" t="s">
        <v>26</v>
      </c>
      <c r="M3541" s="7" t="s">
        <v>817</v>
      </c>
      <c r="N3541" t="s">
        <v>27</v>
      </c>
      <c r="O3541" t="s">
        <v>34</v>
      </c>
      <c r="Q3541">
        <v>27.1</v>
      </c>
      <c r="R3541">
        <v>12.1</v>
      </c>
      <c r="S3541">
        <v>9.8000000000000007</v>
      </c>
      <c r="W3541">
        <v>38</v>
      </c>
      <c r="X3541">
        <v>14</v>
      </c>
      <c r="Y3541">
        <v>64</v>
      </c>
      <c r="Z3541">
        <v>50</v>
      </c>
      <c r="AC3541">
        <v>797</v>
      </c>
      <c r="AF3541" t="s">
        <v>663</v>
      </c>
      <c r="AG3541" t="s">
        <v>580</v>
      </c>
    </row>
    <row r="3542" spans="1:33" x14ac:dyDescent="0.3">
      <c r="A3542" t="s">
        <v>909</v>
      </c>
      <c r="B3542" s="3">
        <v>41099</v>
      </c>
      <c r="C3542" s="1">
        <v>100</v>
      </c>
      <c r="D3542" s="1">
        <v>1</v>
      </c>
      <c r="E3542">
        <v>43</v>
      </c>
      <c r="F3542" t="s">
        <v>18</v>
      </c>
      <c r="G3542" t="str">
        <f t="shared" si="55"/>
        <v>F100-1-43A</v>
      </c>
      <c r="H3542" t="s">
        <v>20</v>
      </c>
      <c r="I3542" t="s">
        <v>20</v>
      </c>
      <c r="J3542" t="s">
        <v>21</v>
      </c>
      <c r="M3542" s="7"/>
      <c r="AG3542" t="s">
        <v>580</v>
      </c>
    </row>
    <row r="3543" spans="1:33" x14ac:dyDescent="0.3">
      <c r="A3543" t="s">
        <v>909</v>
      </c>
      <c r="B3543" s="3">
        <v>41099</v>
      </c>
      <c r="C3543" s="1">
        <v>100</v>
      </c>
      <c r="D3543" s="1">
        <v>1</v>
      </c>
      <c r="E3543">
        <v>43</v>
      </c>
      <c r="F3543" t="s">
        <v>19</v>
      </c>
      <c r="G3543" t="str">
        <f t="shared" si="55"/>
        <v>F100-1-43B</v>
      </c>
      <c r="H3543" t="s">
        <v>20</v>
      </c>
      <c r="I3543" t="s">
        <v>20</v>
      </c>
      <c r="M3543" s="7"/>
      <c r="AG3543" t="s">
        <v>580</v>
      </c>
    </row>
    <row r="3544" spans="1:33" x14ac:dyDescent="0.3">
      <c r="A3544" t="s">
        <v>909</v>
      </c>
      <c r="B3544" s="3">
        <v>41099</v>
      </c>
      <c r="C3544" s="1">
        <v>100</v>
      </c>
      <c r="D3544" s="1">
        <v>1</v>
      </c>
      <c r="E3544">
        <v>44</v>
      </c>
      <c r="F3544" t="s">
        <v>18</v>
      </c>
      <c r="G3544" t="str">
        <f t="shared" si="55"/>
        <v>F100-1-44A</v>
      </c>
      <c r="H3544" t="s">
        <v>22</v>
      </c>
      <c r="I3544" t="s">
        <v>23</v>
      </c>
      <c r="K3544" t="s">
        <v>93</v>
      </c>
      <c r="L3544" t="s">
        <v>71</v>
      </c>
      <c r="M3544" s="7" t="s">
        <v>661</v>
      </c>
      <c r="AG3544" t="s">
        <v>580</v>
      </c>
    </row>
    <row r="3545" spans="1:33" x14ac:dyDescent="0.3">
      <c r="A3545" t="s">
        <v>909</v>
      </c>
      <c r="B3545" s="3">
        <v>41099</v>
      </c>
      <c r="C3545" s="1">
        <v>100</v>
      </c>
      <c r="D3545" s="1">
        <v>1</v>
      </c>
      <c r="E3545">
        <v>44</v>
      </c>
      <c r="F3545" t="s">
        <v>19</v>
      </c>
      <c r="G3545" t="str">
        <f t="shared" si="55"/>
        <v>F100-1-44B</v>
      </c>
      <c r="H3545" t="s">
        <v>20</v>
      </c>
      <c r="I3545" t="s">
        <v>20</v>
      </c>
      <c r="M3545" s="7"/>
      <c r="AG3545" t="s">
        <v>580</v>
      </c>
    </row>
    <row r="3546" spans="1:33" x14ac:dyDescent="0.3">
      <c r="A3546" t="s">
        <v>909</v>
      </c>
      <c r="B3546" s="3">
        <v>41099</v>
      </c>
      <c r="C3546" s="1">
        <v>100</v>
      </c>
      <c r="D3546" s="1">
        <v>1</v>
      </c>
      <c r="E3546">
        <v>45</v>
      </c>
      <c r="F3546" t="s">
        <v>18</v>
      </c>
      <c r="G3546" t="str">
        <f t="shared" si="55"/>
        <v>F100-1-45A</v>
      </c>
      <c r="H3546" t="s">
        <v>22</v>
      </c>
      <c r="I3546" t="s">
        <v>23</v>
      </c>
      <c r="K3546" t="s">
        <v>30</v>
      </c>
      <c r="L3546" t="s">
        <v>71</v>
      </c>
      <c r="M3546" s="7" t="s">
        <v>575</v>
      </c>
      <c r="AF3546" t="s">
        <v>663</v>
      </c>
      <c r="AG3546" t="s">
        <v>580</v>
      </c>
    </row>
    <row r="3547" spans="1:33" x14ac:dyDescent="0.3">
      <c r="A3547" t="s">
        <v>909</v>
      </c>
      <c r="B3547" s="3">
        <v>41099</v>
      </c>
      <c r="C3547" s="1">
        <v>100</v>
      </c>
      <c r="D3547" s="1">
        <v>1</v>
      </c>
      <c r="E3547">
        <v>45</v>
      </c>
      <c r="F3547" t="s">
        <v>19</v>
      </c>
      <c r="G3547" t="str">
        <f t="shared" si="55"/>
        <v>F100-1-45B</v>
      </c>
      <c r="H3547" t="s">
        <v>20</v>
      </c>
      <c r="I3547" t="s">
        <v>20</v>
      </c>
      <c r="M3547" s="7"/>
      <c r="AG3547" t="s">
        <v>580</v>
      </c>
    </row>
    <row r="3548" spans="1:33" x14ac:dyDescent="0.3">
      <c r="A3548" t="s">
        <v>909</v>
      </c>
      <c r="B3548" s="3">
        <v>41099</v>
      </c>
      <c r="C3548" s="1">
        <v>100</v>
      </c>
      <c r="D3548" s="1">
        <v>1</v>
      </c>
      <c r="E3548">
        <v>46</v>
      </c>
      <c r="F3548" t="s">
        <v>18</v>
      </c>
      <c r="G3548" t="str">
        <f t="shared" si="55"/>
        <v>F100-1-46A</v>
      </c>
      <c r="H3548" t="s">
        <v>20</v>
      </c>
      <c r="I3548" t="s">
        <v>20</v>
      </c>
      <c r="M3548" s="7"/>
      <c r="AG3548" t="s">
        <v>580</v>
      </c>
    </row>
    <row r="3549" spans="1:33" x14ac:dyDescent="0.3">
      <c r="A3549" t="s">
        <v>909</v>
      </c>
      <c r="B3549" s="3">
        <v>41099</v>
      </c>
      <c r="C3549" s="1">
        <v>100</v>
      </c>
      <c r="D3549" s="1">
        <v>1</v>
      </c>
      <c r="E3549">
        <v>46</v>
      </c>
      <c r="F3549" t="s">
        <v>19</v>
      </c>
      <c r="G3549" t="str">
        <f t="shared" si="55"/>
        <v>F100-1-46B</v>
      </c>
      <c r="H3549" t="s">
        <v>20</v>
      </c>
      <c r="I3549" t="s">
        <v>20</v>
      </c>
      <c r="M3549" s="7"/>
      <c r="AG3549" t="s">
        <v>580</v>
      </c>
    </row>
    <row r="3550" spans="1:33" x14ac:dyDescent="0.3">
      <c r="A3550" t="s">
        <v>909</v>
      </c>
      <c r="B3550" s="3">
        <v>41099</v>
      </c>
      <c r="C3550" s="1">
        <v>100</v>
      </c>
      <c r="D3550" s="1">
        <v>1</v>
      </c>
      <c r="E3550">
        <v>47</v>
      </c>
      <c r="F3550" t="s">
        <v>18</v>
      </c>
      <c r="G3550" t="str">
        <f t="shared" si="55"/>
        <v>F100-1-47A</v>
      </c>
      <c r="H3550" t="s">
        <v>20</v>
      </c>
      <c r="I3550" t="s">
        <v>20</v>
      </c>
      <c r="M3550" s="7"/>
      <c r="AG3550" t="s">
        <v>580</v>
      </c>
    </row>
    <row r="3551" spans="1:33" x14ac:dyDescent="0.3">
      <c r="A3551" t="s">
        <v>909</v>
      </c>
      <c r="B3551" s="3">
        <v>41099</v>
      </c>
      <c r="C3551" s="1">
        <v>100</v>
      </c>
      <c r="D3551" s="1">
        <v>1</v>
      </c>
      <c r="E3551">
        <v>47</v>
      </c>
      <c r="F3551" t="s">
        <v>19</v>
      </c>
      <c r="G3551" t="str">
        <f t="shared" si="55"/>
        <v>F100-1-47B</v>
      </c>
      <c r="H3551" t="s">
        <v>20</v>
      </c>
      <c r="I3551" t="s">
        <v>20</v>
      </c>
      <c r="M3551" s="7"/>
      <c r="AG3551" t="s">
        <v>580</v>
      </c>
    </row>
    <row r="3552" spans="1:33" x14ac:dyDescent="0.3">
      <c r="A3552" t="s">
        <v>909</v>
      </c>
      <c r="B3552" s="3">
        <v>41099</v>
      </c>
      <c r="C3552" s="1">
        <v>100</v>
      </c>
      <c r="D3552" s="1">
        <v>1</v>
      </c>
      <c r="E3552">
        <v>48</v>
      </c>
      <c r="F3552" t="s">
        <v>18</v>
      </c>
      <c r="G3552" t="str">
        <f t="shared" si="55"/>
        <v>F100-1-48A</v>
      </c>
      <c r="H3552" t="s">
        <v>20</v>
      </c>
      <c r="I3552" t="s">
        <v>20</v>
      </c>
      <c r="M3552" s="7"/>
      <c r="AG3552" t="s">
        <v>580</v>
      </c>
    </row>
    <row r="3553" spans="1:34" x14ac:dyDescent="0.3">
      <c r="A3553" t="s">
        <v>909</v>
      </c>
      <c r="B3553" s="3">
        <v>41099</v>
      </c>
      <c r="C3553" s="1">
        <v>100</v>
      </c>
      <c r="D3553" s="1">
        <v>1</v>
      </c>
      <c r="E3553">
        <v>48</v>
      </c>
      <c r="F3553" t="s">
        <v>19</v>
      </c>
      <c r="G3553" t="str">
        <f t="shared" si="55"/>
        <v>F100-1-48B</v>
      </c>
      <c r="H3553" t="s">
        <v>20</v>
      </c>
      <c r="I3553" t="s">
        <v>20</v>
      </c>
      <c r="J3553" t="s">
        <v>21</v>
      </c>
      <c r="M3553" s="7"/>
      <c r="AG3553" t="s">
        <v>580</v>
      </c>
    </row>
    <row r="3554" spans="1:34" x14ac:dyDescent="0.3">
      <c r="A3554" t="s">
        <v>910</v>
      </c>
      <c r="B3554" s="3">
        <v>41101</v>
      </c>
      <c r="C3554" s="1">
        <v>100</v>
      </c>
      <c r="D3554" s="1">
        <v>1</v>
      </c>
      <c r="E3554">
        <v>1</v>
      </c>
      <c r="F3554" t="s">
        <v>18</v>
      </c>
      <c r="G3554" t="str">
        <f t="shared" si="55"/>
        <v>F100-1-1A</v>
      </c>
      <c r="H3554" t="s">
        <v>20</v>
      </c>
      <c r="I3554" t="s">
        <v>24</v>
      </c>
      <c r="M3554" s="7"/>
      <c r="AG3554" t="s">
        <v>767</v>
      </c>
    </row>
    <row r="3555" spans="1:34" x14ac:dyDescent="0.3">
      <c r="A3555" t="s">
        <v>910</v>
      </c>
      <c r="B3555" s="3">
        <v>41101</v>
      </c>
      <c r="C3555" s="1">
        <v>100</v>
      </c>
      <c r="D3555" s="1">
        <v>1</v>
      </c>
      <c r="E3555">
        <v>1</v>
      </c>
      <c r="F3555" t="s">
        <v>19</v>
      </c>
      <c r="G3555" t="str">
        <f t="shared" si="55"/>
        <v>F100-1-1B</v>
      </c>
      <c r="H3555" t="s">
        <v>20</v>
      </c>
      <c r="I3555" t="s">
        <v>20</v>
      </c>
      <c r="M3555" s="7"/>
      <c r="AG3555" t="s">
        <v>767</v>
      </c>
    </row>
    <row r="3556" spans="1:34" x14ac:dyDescent="0.3">
      <c r="A3556" t="s">
        <v>910</v>
      </c>
      <c r="B3556" s="3">
        <v>41101</v>
      </c>
      <c r="C3556" s="1">
        <v>100</v>
      </c>
      <c r="D3556" s="1">
        <v>1</v>
      </c>
      <c r="E3556">
        <v>2</v>
      </c>
      <c r="F3556" t="s">
        <v>18</v>
      </c>
      <c r="G3556" t="str">
        <f t="shared" si="55"/>
        <v>F100-1-2A</v>
      </c>
      <c r="H3556" t="s">
        <v>22</v>
      </c>
      <c r="I3556" t="s">
        <v>23</v>
      </c>
      <c r="M3556" s="7"/>
      <c r="AG3556" t="s">
        <v>767</v>
      </c>
      <c r="AH3556" t="s">
        <v>818</v>
      </c>
    </row>
    <row r="3557" spans="1:34" x14ac:dyDescent="0.3">
      <c r="A3557" t="s">
        <v>910</v>
      </c>
      <c r="B3557" s="3">
        <v>41101</v>
      </c>
      <c r="C3557" s="1">
        <v>100</v>
      </c>
      <c r="D3557" s="1">
        <v>1</v>
      </c>
      <c r="E3557">
        <v>2</v>
      </c>
      <c r="F3557" t="s">
        <v>19</v>
      </c>
      <c r="G3557" t="str">
        <f t="shared" si="55"/>
        <v>F100-1-2B</v>
      </c>
      <c r="H3557" t="s">
        <v>20</v>
      </c>
      <c r="I3557" t="s">
        <v>24</v>
      </c>
      <c r="M3557" s="7"/>
      <c r="AG3557" t="s">
        <v>767</v>
      </c>
    </row>
    <row r="3558" spans="1:34" x14ac:dyDescent="0.3">
      <c r="A3558" t="s">
        <v>910</v>
      </c>
      <c r="B3558" s="3">
        <v>41101</v>
      </c>
      <c r="C3558" s="1">
        <v>100</v>
      </c>
      <c r="D3558" s="1">
        <v>1</v>
      </c>
      <c r="E3558">
        <v>3</v>
      </c>
      <c r="F3558" t="s">
        <v>18</v>
      </c>
      <c r="G3558" t="str">
        <f t="shared" si="55"/>
        <v>F100-1-3A</v>
      </c>
      <c r="H3558" t="s">
        <v>22</v>
      </c>
      <c r="I3558" t="s">
        <v>23</v>
      </c>
      <c r="K3558" t="s">
        <v>35</v>
      </c>
      <c r="L3558" t="s">
        <v>71</v>
      </c>
      <c r="M3558" s="7" t="s">
        <v>610</v>
      </c>
      <c r="AF3558" t="s">
        <v>663</v>
      </c>
      <c r="AG3558" t="s">
        <v>767</v>
      </c>
    </row>
    <row r="3559" spans="1:34" x14ac:dyDescent="0.3">
      <c r="A3559" t="s">
        <v>910</v>
      </c>
      <c r="B3559" s="3">
        <v>41101</v>
      </c>
      <c r="C3559" s="1">
        <v>100</v>
      </c>
      <c r="D3559" s="1">
        <v>1</v>
      </c>
      <c r="E3559">
        <v>3</v>
      </c>
      <c r="F3559" t="s">
        <v>19</v>
      </c>
      <c r="G3559" t="str">
        <f t="shared" si="55"/>
        <v>F100-1-3B</v>
      </c>
      <c r="H3559" t="s">
        <v>22</v>
      </c>
      <c r="I3559" t="s">
        <v>23</v>
      </c>
      <c r="K3559" t="s">
        <v>93</v>
      </c>
      <c r="L3559" t="s">
        <v>26</v>
      </c>
      <c r="M3559" s="7" t="s">
        <v>819</v>
      </c>
      <c r="N3559" t="s">
        <v>27</v>
      </c>
      <c r="O3559" t="s">
        <v>29</v>
      </c>
      <c r="P3559" t="s">
        <v>820</v>
      </c>
      <c r="Q3559">
        <v>33.299999999999997</v>
      </c>
      <c r="T3559">
        <v>125.8</v>
      </c>
      <c r="U3559">
        <v>99.1</v>
      </c>
      <c r="V3559">
        <v>22.8</v>
      </c>
      <c r="W3559">
        <v>1</v>
      </c>
      <c r="X3559">
        <v>40</v>
      </c>
      <c r="Y3559">
        <v>107</v>
      </c>
      <c r="Z3559">
        <v>67</v>
      </c>
      <c r="AA3559" t="s">
        <v>71</v>
      </c>
      <c r="AF3559" t="s">
        <v>663</v>
      </c>
      <c r="AG3559" t="s">
        <v>767</v>
      </c>
      <c r="AH3559" t="s">
        <v>821</v>
      </c>
    </row>
    <row r="3560" spans="1:34" x14ac:dyDescent="0.3">
      <c r="A3560" t="s">
        <v>910</v>
      </c>
      <c r="B3560" s="3">
        <v>41101</v>
      </c>
      <c r="C3560" s="1">
        <v>100</v>
      </c>
      <c r="D3560" s="1">
        <v>1</v>
      </c>
      <c r="E3560">
        <v>4</v>
      </c>
      <c r="F3560" t="s">
        <v>18</v>
      </c>
      <c r="G3560" t="str">
        <f t="shared" si="55"/>
        <v>F100-1-4A</v>
      </c>
      <c r="H3560" t="s">
        <v>20</v>
      </c>
      <c r="I3560" t="s">
        <v>20</v>
      </c>
      <c r="M3560" s="7"/>
      <c r="AG3560" t="s">
        <v>767</v>
      </c>
    </row>
    <row r="3561" spans="1:34" x14ac:dyDescent="0.3">
      <c r="A3561" t="s">
        <v>910</v>
      </c>
      <c r="B3561" s="3">
        <v>41101</v>
      </c>
      <c r="C3561" s="1">
        <v>100</v>
      </c>
      <c r="D3561" s="1">
        <v>1</v>
      </c>
      <c r="E3561">
        <v>4</v>
      </c>
      <c r="F3561" t="s">
        <v>19</v>
      </c>
      <c r="G3561" t="str">
        <f t="shared" si="55"/>
        <v>F100-1-4B</v>
      </c>
      <c r="H3561" t="s">
        <v>22</v>
      </c>
      <c r="I3561" t="s">
        <v>20</v>
      </c>
      <c r="J3561" t="s">
        <v>21</v>
      </c>
      <c r="M3561" s="7"/>
      <c r="AG3561" t="s">
        <v>767</v>
      </c>
    </row>
    <row r="3562" spans="1:34" x14ac:dyDescent="0.3">
      <c r="A3562" t="s">
        <v>910</v>
      </c>
      <c r="B3562" s="3">
        <v>41101</v>
      </c>
      <c r="C3562" s="1">
        <v>100</v>
      </c>
      <c r="D3562" s="1">
        <v>1</v>
      </c>
      <c r="E3562">
        <v>5</v>
      </c>
      <c r="F3562" t="s">
        <v>18</v>
      </c>
      <c r="G3562" t="str">
        <f t="shared" si="55"/>
        <v>F100-1-5A</v>
      </c>
      <c r="H3562" t="s">
        <v>20</v>
      </c>
      <c r="I3562" t="s">
        <v>20</v>
      </c>
      <c r="J3562" t="s">
        <v>21</v>
      </c>
      <c r="M3562" s="7"/>
      <c r="AG3562" t="s">
        <v>767</v>
      </c>
    </row>
    <row r="3563" spans="1:34" x14ac:dyDescent="0.3">
      <c r="A3563" t="s">
        <v>910</v>
      </c>
      <c r="B3563" s="3">
        <v>41101</v>
      </c>
      <c r="C3563" s="1">
        <v>100</v>
      </c>
      <c r="D3563" s="1">
        <v>1</v>
      </c>
      <c r="E3563">
        <v>5</v>
      </c>
      <c r="F3563" t="s">
        <v>19</v>
      </c>
      <c r="G3563" t="str">
        <f t="shared" si="55"/>
        <v>F100-1-5B</v>
      </c>
      <c r="H3563" t="s">
        <v>20</v>
      </c>
      <c r="I3563" t="s">
        <v>20</v>
      </c>
      <c r="J3563" t="s">
        <v>21</v>
      </c>
      <c r="M3563" s="7"/>
      <c r="AG3563" t="s">
        <v>767</v>
      </c>
    </row>
    <row r="3564" spans="1:34" x14ac:dyDescent="0.3">
      <c r="A3564" t="s">
        <v>910</v>
      </c>
      <c r="B3564" s="3">
        <v>41101</v>
      </c>
      <c r="C3564" s="1">
        <v>100</v>
      </c>
      <c r="D3564" s="1">
        <v>1</v>
      </c>
      <c r="E3564">
        <v>6</v>
      </c>
      <c r="F3564" t="s">
        <v>18</v>
      </c>
      <c r="G3564" t="str">
        <f t="shared" si="55"/>
        <v>F100-1-6A</v>
      </c>
      <c r="H3564" t="s">
        <v>20</v>
      </c>
      <c r="I3564" t="s">
        <v>20</v>
      </c>
      <c r="M3564" s="7"/>
      <c r="AG3564" t="s">
        <v>767</v>
      </c>
    </row>
    <row r="3565" spans="1:34" x14ac:dyDescent="0.3">
      <c r="A3565" t="s">
        <v>910</v>
      </c>
      <c r="B3565" s="3">
        <v>41101</v>
      </c>
      <c r="C3565" s="1">
        <v>100</v>
      </c>
      <c r="D3565" s="1">
        <v>1</v>
      </c>
      <c r="E3565">
        <v>6</v>
      </c>
      <c r="F3565" t="s">
        <v>19</v>
      </c>
      <c r="G3565" t="str">
        <f t="shared" si="55"/>
        <v>F100-1-6B</v>
      </c>
      <c r="H3565" t="s">
        <v>20</v>
      </c>
      <c r="I3565" t="s">
        <v>20</v>
      </c>
      <c r="J3565" t="s">
        <v>21</v>
      </c>
      <c r="M3565" s="7"/>
      <c r="AG3565" t="s">
        <v>767</v>
      </c>
    </row>
    <row r="3566" spans="1:34" x14ac:dyDescent="0.3">
      <c r="A3566" t="s">
        <v>910</v>
      </c>
      <c r="B3566" s="3">
        <v>41101</v>
      </c>
      <c r="C3566" s="1">
        <v>100</v>
      </c>
      <c r="D3566" s="1">
        <v>1</v>
      </c>
      <c r="E3566">
        <v>7</v>
      </c>
      <c r="F3566" t="s">
        <v>18</v>
      </c>
      <c r="G3566" t="str">
        <f t="shared" si="55"/>
        <v>F100-1-7A</v>
      </c>
      <c r="H3566" t="s">
        <v>22</v>
      </c>
      <c r="I3566" t="s">
        <v>23</v>
      </c>
      <c r="K3566" t="s">
        <v>35</v>
      </c>
      <c r="L3566" t="s">
        <v>71</v>
      </c>
      <c r="M3566" s="7" t="s">
        <v>808</v>
      </c>
      <c r="AF3566" t="s">
        <v>663</v>
      </c>
      <c r="AG3566" t="s">
        <v>767</v>
      </c>
    </row>
    <row r="3567" spans="1:34" x14ac:dyDescent="0.3">
      <c r="A3567" t="s">
        <v>910</v>
      </c>
      <c r="B3567" s="3">
        <v>41101</v>
      </c>
      <c r="C3567" s="1">
        <v>100</v>
      </c>
      <c r="D3567" s="1">
        <v>1</v>
      </c>
      <c r="E3567">
        <v>7</v>
      </c>
      <c r="F3567" t="s">
        <v>19</v>
      </c>
      <c r="G3567" t="str">
        <f t="shared" si="55"/>
        <v>F100-1-7B</v>
      </c>
      <c r="H3567" t="s">
        <v>22</v>
      </c>
      <c r="I3567" t="s">
        <v>23</v>
      </c>
      <c r="J3567" t="s">
        <v>21</v>
      </c>
      <c r="K3567" t="s">
        <v>35</v>
      </c>
      <c r="L3567" t="s">
        <v>71</v>
      </c>
      <c r="M3567" s="7" t="s">
        <v>650</v>
      </c>
      <c r="AF3567" t="s">
        <v>663</v>
      </c>
      <c r="AG3567" t="s">
        <v>767</v>
      </c>
    </row>
    <row r="3568" spans="1:34" x14ac:dyDescent="0.3">
      <c r="A3568" t="s">
        <v>910</v>
      </c>
      <c r="B3568" s="3">
        <v>41101</v>
      </c>
      <c r="C3568" s="1">
        <v>100</v>
      </c>
      <c r="D3568" s="1">
        <v>1</v>
      </c>
      <c r="E3568">
        <v>8</v>
      </c>
      <c r="F3568" t="s">
        <v>18</v>
      </c>
      <c r="G3568" t="str">
        <f t="shared" si="55"/>
        <v>F100-1-8A</v>
      </c>
      <c r="H3568" t="s">
        <v>20</v>
      </c>
      <c r="I3568" t="s">
        <v>20</v>
      </c>
      <c r="J3568" t="s">
        <v>21</v>
      </c>
      <c r="M3568" s="7"/>
      <c r="AG3568" t="s">
        <v>767</v>
      </c>
    </row>
    <row r="3569" spans="1:34" x14ac:dyDescent="0.3">
      <c r="A3569" t="s">
        <v>910</v>
      </c>
      <c r="B3569" s="3">
        <v>41101</v>
      </c>
      <c r="C3569" s="1">
        <v>100</v>
      </c>
      <c r="D3569" s="1">
        <v>1</v>
      </c>
      <c r="E3569">
        <v>8</v>
      </c>
      <c r="F3569" t="s">
        <v>19</v>
      </c>
      <c r="G3569" t="str">
        <f t="shared" si="55"/>
        <v>F100-1-8B</v>
      </c>
      <c r="H3569" t="s">
        <v>22</v>
      </c>
      <c r="I3569" t="s">
        <v>23</v>
      </c>
      <c r="K3569" t="s">
        <v>30</v>
      </c>
      <c r="L3569" t="s">
        <v>26</v>
      </c>
      <c r="M3569" s="7" t="s">
        <v>822</v>
      </c>
      <c r="N3569" t="s">
        <v>27</v>
      </c>
      <c r="O3569" t="s">
        <v>29</v>
      </c>
      <c r="P3569" t="s">
        <v>744</v>
      </c>
      <c r="Q3569">
        <v>39.5</v>
      </c>
      <c r="R3569">
        <v>22.7</v>
      </c>
      <c r="S3569">
        <v>25.9</v>
      </c>
      <c r="W3569">
        <v>61</v>
      </c>
      <c r="X3569">
        <v>14</v>
      </c>
      <c r="Y3569">
        <v>152</v>
      </c>
      <c r="Z3569">
        <v>138</v>
      </c>
      <c r="AC3569">
        <v>799</v>
      </c>
      <c r="AE3569" t="s">
        <v>71</v>
      </c>
      <c r="AF3569" t="s">
        <v>663</v>
      </c>
      <c r="AG3569" t="s">
        <v>767</v>
      </c>
    </row>
    <row r="3570" spans="1:34" x14ac:dyDescent="0.3">
      <c r="A3570" t="s">
        <v>910</v>
      </c>
      <c r="B3570" s="3">
        <v>41101</v>
      </c>
      <c r="C3570" s="1">
        <v>100</v>
      </c>
      <c r="D3570" s="1">
        <v>1</v>
      </c>
      <c r="E3570">
        <v>9</v>
      </c>
      <c r="F3570" t="s">
        <v>18</v>
      </c>
      <c r="G3570" t="str">
        <f t="shared" si="55"/>
        <v>F100-1-9A</v>
      </c>
      <c r="H3570" t="s">
        <v>20</v>
      </c>
      <c r="I3570" t="s">
        <v>20</v>
      </c>
      <c r="M3570" s="7"/>
      <c r="AG3570" t="s">
        <v>767</v>
      </c>
    </row>
    <row r="3571" spans="1:34" x14ac:dyDescent="0.3">
      <c r="A3571" t="s">
        <v>910</v>
      </c>
      <c r="B3571" s="3">
        <v>41101</v>
      </c>
      <c r="C3571" s="1">
        <v>100</v>
      </c>
      <c r="D3571" s="1">
        <v>1</v>
      </c>
      <c r="E3571">
        <v>9</v>
      </c>
      <c r="F3571" t="s">
        <v>19</v>
      </c>
      <c r="G3571" t="str">
        <f t="shared" si="55"/>
        <v>F100-1-9B</v>
      </c>
      <c r="H3571" t="s">
        <v>20</v>
      </c>
      <c r="I3571" t="s">
        <v>20</v>
      </c>
      <c r="J3571" t="s">
        <v>21</v>
      </c>
      <c r="M3571" s="7"/>
      <c r="AG3571" t="s">
        <v>767</v>
      </c>
    </row>
    <row r="3572" spans="1:34" x14ac:dyDescent="0.3">
      <c r="A3572" t="s">
        <v>910</v>
      </c>
      <c r="B3572" s="3">
        <v>41101</v>
      </c>
      <c r="C3572" s="1">
        <v>100</v>
      </c>
      <c r="D3572" s="1">
        <v>1</v>
      </c>
      <c r="E3572">
        <v>10</v>
      </c>
      <c r="F3572" t="s">
        <v>18</v>
      </c>
      <c r="G3572" t="str">
        <f t="shared" si="55"/>
        <v>F100-1-10A</v>
      </c>
      <c r="H3572" t="s">
        <v>20</v>
      </c>
      <c r="I3572" t="s">
        <v>20</v>
      </c>
      <c r="J3572" t="s">
        <v>21</v>
      </c>
      <c r="M3572" s="7"/>
      <c r="AG3572" t="s">
        <v>767</v>
      </c>
    </row>
    <row r="3573" spans="1:34" x14ac:dyDescent="0.3">
      <c r="A3573" t="s">
        <v>910</v>
      </c>
      <c r="B3573" s="3">
        <v>41101</v>
      </c>
      <c r="C3573" s="1">
        <v>100</v>
      </c>
      <c r="D3573" s="1">
        <v>1</v>
      </c>
      <c r="E3573">
        <v>10</v>
      </c>
      <c r="F3573" t="s">
        <v>19</v>
      </c>
      <c r="G3573" t="str">
        <f t="shared" si="55"/>
        <v>F100-1-10B</v>
      </c>
      <c r="H3573" t="s">
        <v>20</v>
      </c>
      <c r="I3573" t="s">
        <v>20</v>
      </c>
      <c r="J3573" t="s">
        <v>21</v>
      </c>
      <c r="M3573" s="7"/>
      <c r="AG3573" t="s">
        <v>767</v>
      </c>
    </row>
    <row r="3574" spans="1:34" x14ac:dyDescent="0.3">
      <c r="A3574" t="s">
        <v>910</v>
      </c>
      <c r="B3574" s="3">
        <v>41101</v>
      </c>
      <c r="C3574" s="1">
        <v>100</v>
      </c>
      <c r="D3574" s="1">
        <v>1</v>
      </c>
      <c r="E3574">
        <v>11</v>
      </c>
      <c r="F3574" t="s">
        <v>18</v>
      </c>
      <c r="G3574" t="str">
        <f t="shared" si="55"/>
        <v>F100-1-11A</v>
      </c>
      <c r="H3574" t="s">
        <v>22</v>
      </c>
      <c r="I3574" t="s">
        <v>23</v>
      </c>
      <c r="K3574" t="s">
        <v>93</v>
      </c>
      <c r="L3574" t="s">
        <v>26</v>
      </c>
      <c r="M3574" s="7" t="s">
        <v>823</v>
      </c>
      <c r="N3574" t="s">
        <v>27</v>
      </c>
      <c r="O3574" t="s">
        <v>29</v>
      </c>
      <c r="P3574" t="s">
        <v>824</v>
      </c>
      <c r="Q3574">
        <v>33</v>
      </c>
      <c r="T3574">
        <v>108.2</v>
      </c>
      <c r="U3574">
        <v>91.2</v>
      </c>
      <c r="V3574">
        <v>22.8</v>
      </c>
      <c r="W3574">
        <v>3</v>
      </c>
      <c r="X3574">
        <v>40</v>
      </c>
      <c r="Y3574">
        <v>106</v>
      </c>
      <c r="Z3574">
        <v>66</v>
      </c>
      <c r="AA3574" t="s">
        <v>71</v>
      </c>
      <c r="AF3574" t="s">
        <v>663</v>
      </c>
      <c r="AG3574" t="s">
        <v>767</v>
      </c>
      <c r="AH3574" t="s">
        <v>825</v>
      </c>
    </row>
    <row r="3575" spans="1:34" x14ac:dyDescent="0.3">
      <c r="A3575" t="s">
        <v>910</v>
      </c>
      <c r="B3575" s="3">
        <v>41101</v>
      </c>
      <c r="C3575" s="1">
        <v>100</v>
      </c>
      <c r="D3575" s="1">
        <v>1</v>
      </c>
      <c r="E3575">
        <v>11</v>
      </c>
      <c r="F3575" t="s">
        <v>19</v>
      </c>
      <c r="G3575" t="str">
        <f t="shared" si="55"/>
        <v>F100-1-11B</v>
      </c>
      <c r="H3575" t="s">
        <v>20</v>
      </c>
      <c r="I3575" t="s">
        <v>20</v>
      </c>
      <c r="M3575" s="7"/>
      <c r="AG3575" t="s">
        <v>767</v>
      </c>
    </row>
    <row r="3576" spans="1:34" x14ac:dyDescent="0.3">
      <c r="A3576" t="s">
        <v>910</v>
      </c>
      <c r="B3576" s="3">
        <v>41101</v>
      </c>
      <c r="C3576" s="1">
        <v>100</v>
      </c>
      <c r="D3576" s="1">
        <v>1</v>
      </c>
      <c r="E3576">
        <v>12</v>
      </c>
      <c r="F3576" t="s">
        <v>18</v>
      </c>
      <c r="G3576" t="str">
        <f t="shared" si="55"/>
        <v>F100-1-12A</v>
      </c>
      <c r="H3576" t="s">
        <v>20</v>
      </c>
      <c r="I3576" t="s">
        <v>20</v>
      </c>
      <c r="M3576" s="7"/>
      <c r="AG3576" t="s">
        <v>767</v>
      </c>
    </row>
    <row r="3577" spans="1:34" x14ac:dyDescent="0.3">
      <c r="A3577" t="s">
        <v>910</v>
      </c>
      <c r="B3577" s="3">
        <v>41101</v>
      </c>
      <c r="C3577" s="1">
        <v>100</v>
      </c>
      <c r="D3577" s="1">
        <v>1</v>
      </c>
      <c r="E3577">
        <v>12</v>
      </c>
      <c r="F3577" t="s">
        <v>19</v>
      </c>
      <c r="G3577" t="str">
        <f t="shared" si="55"/>
        <v>F100-1-12B</v>
      </c>
      <c r="H3577" t="s">
        <v>22</v>
      </c>
      <c r="I3577" t="s">
        <v>23</v>
      </c>
      <c r="K3577" t="s">
        <v>35</v>
      </c>
      <c r="L3577" t="s">
        <v>71</v>
      </c>
      <c r="M3577" s="7" t="s">
        <v>638</v>
      </c>
      <c r="AE3577" t="s">
        <v>71</v>
      </c>
      <c r="AF3577" t="s">
        <v>663</v>
      </c>
      <c r="AG3577" t="s">
        <v>767</v>
      </c>
    </row>
    <row r="3578" spans="1:34" x14ac:dyDescent="0.3">
      <c r="A3578" t="s">
        <v>910</v>
      </c>
      <c r="B3578" s="3">
        <v>41101</v>
      </c>
      <c r="C3578" s="1">
        <v>100</v>
      </c>
      <c r="D3578" s="1">
        <v>1</v>
      </c>
      <c r="E3578">
        <v>13</v>
      </c>
      <c r="F3578" t="s">
        <v>18</v>
      </c>
      <c r="G3578" t="str">
        <f t="shared" si="55"/>
        <v>F100-1-13A</v>
      </c>
      <c r="H3578" t="s">
        <v>22</v>
      </c>
      <c r="I3578" t="s">
        <v>23</v>
      </c>
      <c r="K3578" t="s">
        <v>30</v>
      </c>
      <c r="L3578" t="s">
        <v>71</v>
      </c>
      <c r="M3578" s="7" t="s">
        <v>598</v>
      </c>
      <c r="AE3578" t="s">
        <v>71</v>
      </c>
      <c r="AF3578" t="s">
        <v>663</v>
      </c>
      <c r="AG3578" t="s">
        <v>767</v>
      </c>
    </row>
    <row r="3579" spans="1:34" x14ac:dyDescent="0.3">
      <c r="A3579" t="s">
        <v>910</v>
      </c>
      <c r="B3579" s="3">
        <v>41101</v>
      </c>
      <c r="C3579" s="1">
        <v>100</v>
      </c>
      <c r="D3579" s="1">
        <v>1</v>
      </c>
      <c r="E3579">
        <v>13</v>
      </c>
      <c r="F3579" t="s">
        <v>19</v>
      </c>
      <c r="G3579" t="str">
        <f t="shared" si="55"/>
        <v>F100-1-13B</v>
      </c>
      <c r="H3579" t="s">
        <v>22</v>
      </c>
      <c r="I3579" t="s">
        <v>23</v>
      </c>
      <c r="K3579" t="s">
        <v>25</v>
      </c>
      <c r="L3579" t="s">
        <v>71</v>
      </c>
      <c r="M3579" s="7" t="s">
        <v>543</v>
      </c>
      <c r="AE3579" t="s">
        <v>71</v>
      </c>
      <c r="AF3579" t="s">
        <v>663</v>
      </c>
      <c r="AG3579" t="s">
        <v>767</v>
      </c>
    </row>
    <row r="3580" spans="1:34" x14ac:dyDescent="0.3">
      <c r="A3580" t="s">
        <v>910</v>
      </c>
      <c r="B3580" s="3">
        <v>41101</v>
      </c>
      <c r="C3580" s="1">
        <v>100</v>
      </c>
      <c r="D3580" s="1">
        <v>1</v>
      </c>
      <c r="E3580">
        <v>14</v>
      </c>
      <c r="F3580" t="s">
        <v>18</v>
      </c>
      <c r="G3580" t="str">
        <f t="shared" si="55"/>
        <v>F100-1-14A</v>
      </c>
      <c r="H3580" t="s">
        <v>20</v>
      </c>
      <c r="I3580" t="s">
        <v>20</v>
      </c>
      <c r="J3580" t="s">
        <v>21</v>
      </c>
      <c r="M3580" s="7"/>
      <c r="AG3580" t="s">
        <v>767</v>
      </c>
    </row>
    <row r="3581" spans="1:34" x14ac:dyDescent="0.3">
      <c r="A3581" t="s">
        <v>910</v>
      </c>
      <c r="B3581" s="3">
        <v>41101</v>
      </c>
      <c r="C3581" s="1">
        <v>100</v>
      </c>
      <c r="D3581" s="1">
        <v>1</v>
      </c>
      <c r="E3581">
        <v>14</v>
      </c>
      <c r="F3581" t="s">
        <v>19</v>
      </c>
      <c r="G3581" t="str">
        <f t="shared" si="55"/>
        <v>F100-1-14B</v>
      </c>
      <c r="H3581" t="s">
        <v>20</v>
      </c>
      <c r="I3581" t="s">
        <v>20</v>
      </c>
      <c r="M3581" s="7"/>
      <c r="AG3581" t="s">
        <v>767</v>
      </c>
    </row>
    <row r="3582" spans="1:34" x14ac:dyDescent="0.3">
      <c r="A3582" t="s">
        <v>910</v>
      </c>
      <c r="B3582" s="3">
        <v>41101</v>
      </c>
      <c r="C3582" s="1">
        <v>100</v>
      </c>
      <c r="D3582" s="1">
        <v>1</v>
      </c>
      <c r="E3582">
        <v>15</v>
      </c>
      <c r="F3582" t="s">
        <v>18</v>
      </c>
      <c r="G3582" t="str">
        <f t="shared" si="55"/>
        <v>F100-1-15A</v>
      </c>
      <c r="H3582" t="s">
        <v>20</v>
      </c>
      <c r="I3582" t="s">
        <v>20</v>
      </c>
      <c r="J3582" t="s">
        <v>21</v>
      </c>
      <c r="M3582" s="7"/>
      <c r="AG3582" t="s">
        <v>767</v>
      </c>
    </row>
    <row r="3583" spans="1:34" x14ac:dyDescent="0.3">
      <c r="A3583" t="s">
        <v>910</v>
      </c>
      <c r="B3583" s="3">
        <v>41101</v>
      </c>
      <c r="C3583" s="1">
        <v>100</v>
      </c>
      <c r="D3583" s="1">
        <v>1</v>
      </c>
      <c r="E3583">
        <v>15</v>
      </c>
      <c r="F3583" t="s">
        <v>19</v>
      </c>
      <c r="G3583" t="str">
        <f t="shared" si="55"/>
        <v>F100-1-15B</v>
      </c>
      <c r="H3583" t="s">
        <v>20</v>
      </c>
      <c r="I3583" t="s">
        <v>20</v>
      </c>
      <c r="J3583" t="s">
        <v>21</v>
      </c>
      <c r="M3583" s="7"/>
      <c r="AG3583" t="s">
        <v>767</v>
      </c>
    </row>
    <row r="3584" spans="1:34" x14ac:dyDescent="0.3">
      <c r="A3584" t="s">
        <v>910</v>
      </c>
      <c r="B3584" s="3">
        <v>41101</v>
      </c>
      <c r="C3584" s="1">
        <v>100</v>
      </c>
      <c r="D3584" s="1">
        <v>1</v>
      </c>
      <c r="E3584">
        <v>16</v>
      </c>
      <c r="F3584" t="s">
        <v>18</v>
      </c>
      <c r="G3584" t="str">
        <f t="shared" si="55"/>
        <v>F100-1-16A</v>
      </c>
      <c r="H3584" t="s">
        <v>22</v>
      </c>
      <c r="I3584" t="s">
        <v>23</v>
      </c>
      <c r="K3584" t="s">
        <v>53</v>
      </c>
      <c r="L3584" t="s">
        <v>26</v>
      </c>
      <c r="M3584" s="7" t="s">
        <v>826</v>
      </c>
      <c r="N3584" t="s">
        <v>27</v>
      </c>
      <c r="AB3584" t="s">
        <v>71</v>
      </c>
      <c r="AC3584">
        <v>800</v>
      </c>
      <c r="AF3584" t="s">
        <v>663</v>
      </c>
      <c r="AG3584" t="s">
        <v>767</v>
      </c>
      <c r="AH3584" t="s">
        <v>827</v>
      </c>
    </row>
    <row r="3585" spans="1:33" x14ac:dyDescent="0.3">
      <c r="A3585" t="s">
        <v>910</v>
      </c>
      <c r="B3585" s="3">
        <v>41101</v>
      </c>
      <c r="C3585" s="1">
        <v>100</v>
      </c>
      <c r="D3585" s="1">
        <v>1</v>
      </c>
      <c r="E3585">
        <v>16</v>
      </c>
      <c r="F3585" t="s">
        <v>19</v>
      </c>
      <c r="G3585" t="str">
        <f t="shared" si="55"/>
        <v>F100-1-16B</v>
      </c>
      <c r="H3585" t="s">
        <v>20</v>
      </c>
      <c r="I3585" t="s">
        <v>20</v>
      </c>
      <c r="M3585" s="7"/>
      <c r="AG3585" t="s">
        <v>767</v>
      </c>
    </row>
    <row r="3586" spans="1:33" x14ac:dyDescent="0.3">
      <c r="A3586" t="s">
        <v>910</v>
      </c>
      <c r="B3586" s="3">
        <v>41101</v>
      </c>
      <c r="C3586" s="1">
        <v>100</v>
      </c>
      <c r="D3586" s="1">
        <v>1</v>
      </c>
      <c r="E3586">
        <v>17</v>
      </c>
      <c r="F3586" t="s">
        <v>18</v>
      </c>
      <c r="G3586" t="str">
        <f t="shared" si="55"/>
        <v>F100-1-17A</v>
      </c>
      <c r="H3586" t="s">
        <v>20</v>
      </c>
      <c r="I3586" t="s">
        <v>20</v>
      </c>
      <c r="M3586" s="7"/>
      <c r="AG3586" t="s">
        <v>767</v>
      </c>
    </row>
    <row r="3587" spans="1:33" x14ac:dyDescent="0.3">
      <c r="A3587" t="s">
        <v>910</v>
      </c>
      <c r="B3587" s="3">
        <v>41101</v>
      </c>
      <c r="C3587" s="1">
        <v>100</v>
      </c>
      <c r="D3587" s="1">
        <v>1</v>
      </c>
      <c r="E3587">
        <v>17</v>
      </c>
      <c r="F3587" t="s">
        <v>19</v>
      </c>
      <c r="G3587" t="str">
        <f t="shared" ref="G3587:G3650" si="56">"F"&amp;C3587&amp;"-"&amp;D3587&amp;"-"&amp;E3587&amp;UPPER(F3587)</f>
        <v>F100-1-17B</v>
      </c>
      <c r="H3587" t="s">
        <v>20</v>
      </c>
      <c r="I3587" t="s">
        <v>20</v>
      </c>
      <c r="M3587" s="7"/>
      <c r="AG3587" t="s">
        <v>767</v>
      </c>
    </row>
    <row r="3588" spans="1:33" x14ac:dyDescent="0.3">
      <c r="A3588" t="s">
        <v>910</v>
      </c>
      <c r="B3588" s="3">
        <v>41101</v>
      </c>
      <c r="C3588" s="1">
        <v>100</v>
      </c>
      <c r="D3588" s="1">
        <v>1</v>
      </c>
      <c r="E3588">
        <v>18</v>
      </c>
      <c r="F3588" t="s">
        <v>18</v>
      </c>
      <c r="G3588" t="str">
        <f t="shared" si="56"/>
        <v>F100-1-18A</v>
      </c>
      <c r="H3588" t="s">
        <v>20</v>
      </c>
      <c r="I3588" t="s">
        <v>20</v>
      </c>
      <c r="M3588" s="7"/>
      <c r="AG3588" t="s">
        <v>767</v>
      </c>
    </row>
    <row r="3589" spans="1:33" x14ac:dyDescent="0.3">
      <c r="A3589" t="s">
        <v>910</v>
      </c>
      <c r="B3589" s="3">
        <v>41101</v>
      </c>
      <c r="C3589" s="1">
        <v>100</v>
      </c>
      <c r="D3589" s="1">
        <v>1</v>
      </c>
      <c r="E3589">
        <v>18</v>
      </c>
      <c r="F3589" t="s">
        <v>19</v>
      </c>
      <c r="G3589" t="str">
        <f t="shared" si="56"/>
        <v>F100-1-18B</v>
      </c>
      <c r="H3589" t="s">
        <v>20</v>
      </c>
      <c r="I3589" t="s">
        <v>20</v>
      </c>
      <c r="M3589" s="7"/>
      <c r="AG3589" t="s">
        <v>767</v>
      </c>
    </row>
    <row r="3590" spans="1:33" x14ac:dyDescent="0.3">
      <c r="A3590" t="s">
        <v>910</v>
      </c>
      <c r="B3590" s="3">
        <v>41101</v>
      </c>
      <c r="C3590" s="1">
        <v>100</v>
      </c>
      <c r="D3590" s="1">
        <v>1</v>
      </c>
      <c r="E3590">
        <v>19</v>
      </c>
      <c r="F3590" t="s">
        <v>18</v>
      </c>
      <c r="G3590" t="str">
        <f t="shared" si="56"/>
        <v>F100-1-19A</v>
      </c>
      <c r="H3590" t="s">
        <v>20</v>
      </c>
      <c r="I3590" t="s">
        <v>20</v>
      </c>
      <c r="M3590" s="7"/>
      <c r="AG3590" t="s">
        <v>767</v>
      </c>
    </row>
    <row r="3591" spans="1:33" x14ac:dyDescent="0.3">
      <c r="A3591" t="s">
        <v>910</v>
      </c>
      <c r="B3591" s="3">
        <v>41101</v>
      </c>
      <c r="C3591" s="1">
        <v>100</v>
      </c>
      <c r="D3591" s="1">
        <v>1</v>
      </c>
      <c r="E3591">
        <v>19</v>
      </c>
      <c r="F3591" t="s">
        <v>19</v>
      </c>
      <c r="G3591" t="str">
        <f t="shared" si="56"/>
        <v>F100-1-19B</v>
      </c>
      <c r="H3591" t="s">
        <v>22</v>
      </c>
      <c r="I3591" t="s">
        <v>20</v>
      </c>
      <c r="M3591" s="7"/>
      <c r="AG3591" t="s">
        <v>767</v>
      </c>
    </row>
    <row r="3592" spans="1:33" x14ac:dyDescent="0.3">
      <c r="A3592" t="s">
        <v>910</v>
      </c>
      <c r="B3592" s="3">
        <v>41101</v>
      </c>
      <c r="C3592" s="1">
        <v>100</v>
      </c>
      <c r="D3592" s="1">
        <v>1</v>
      </c>
      <c r="E3592">
        <v>20</v>
      </c>
      <c r="F3592" t="s">
        <v>18</v>
      </c>
      <c r="G3592" t="str">
        <f t="shared" si="56"/>
        <v>F100-1-20A</v>
      </c>
      <c r="H3592" t="s">
        <v>20</v>
      </c>
      <c r="I3592" t="s">
        <v>20</v>
      </c>
      <c r="J3592" t="s">
        <v>21</v>
      </c>
      <c r="M3592" s="7"/>
      <c r="AG3592" t="s">
        <v>767</v>
      </c>
    </row>
    <row r="3593" spans="1:33" x14ac:dyDescent="0.3">
      <c r="A3593" t="s">
        <v>910</v>
      </c>
      <c r="B3593" s="3">
        <v>41101</v>
      </c>
      <c r="C3593" s="1">
        <v>100</v>
      </c>
      <c r="D3593" s="1">
        <v>1</v>
      </c>
      <c r="E3593">
        <v>20</v>
      </c>
      <c r="F3593" t="s">
        <v>19</v>
      </c>
      <c r="G3593" t="str">
        <f t="shared" si="56"/>
        <v>F100-1-20B</v>
      </c>
      <c r="H3593" t="s">
        <v>20</v>
      </c>
      <c r="I3593" t="s">
        <v>20</v>
      </c>
      <c r="M3593" s="7"/>
      <c r="AG3593" t="s">
        <v>767</v>
      </c>
    </row>
    <row r="3594" spans="1:33" x14ac:dyDescent="0.3">
      <c r="A3594" t="s">
        <v>910</v>
      </c>
      <c r="B3594" s="3">
        <v>41101</v>
      </c>
      <c r="C3594" s="1">
        <v>100</v>
      </c>
      <c r="D3594" s="1">
        <v>1</v>
      </c>
      <c r="E3594" s="4">
        <v>21</v>
      </c>
      <c r="F3594" t="s">
        <v>18</v>
      </c>
      <c r="G3594" t="str">
        <f t="shared" si="56"/>
        <v>F100-1-21A</v>
      </c>
      <c r="H3594" t="s">
        <v>20</v>
      </c>
      <c r="I3594" t="s">
        <v>20</v>
      </c>
      <c r="J3594" t="s">
        <v>21</v>
      </c>
      <c r="M3594" s="7"/>
      <c r="AG3594" t="s">
        <v>767</v>
      </c>
    </row>
    <row r="3595" spans="1:33" x14ac:dyDescent="0.3">
      <c r="A3595" t="s">
        <v>910</v>
      </c>
      <c r="B3595" s="3">
        <v>41101</v>
      </c>
      <c r="C3595" s="1">
        <v>100</v>
      </c>
      <c r="D3595" s="1">
        <v>1</v>
      </c>
      <c r="E3595">
        <v>21</v>
      </c>
      <c r="F3595" t="s">
        <v>19</v>
      </c>
      <c r="G3595" t="str">
        <f t="shared" si="56"/>
        <v>F100-1-21B</v>
      </c>
      <c r="H3595" t="s">
        <v>20</v>
      </c>
      <c r="I3595" t="s">
        <v>20</v>
      </c>
      <c r="J3595" t="s">
        <v>21</v>
      </c>
      <c r="M3595" s="7"/>
      <c r="AG3595" t="s">
        <v>767</v>
      </c>
    </row>
    <row r="3596" spans="1:33" x14ac:dyDescent="0.3">
      <c r="A3596" t="s">
        <v>910</v>
      </c>
      <c r="B3596" s="3">
        <v>41101</v>
      </c>
      <c r="C3596" s="1">
        <v>100</v>
      </c>
      <c r="D3596" s="1">
        <v>1</v>
      </c>
      <c r="E3596">
        <v>22</v>
      </c>
      <c r="F3596" t="s">
        <v>18</v>
      </c>
      <c r="G3596" t="str">
        <f t="shared" si="56"/>
        <v>F100-1-22A</v>
      </c>
      <c r="H3596" t="s">
        <v>20</v>
      </c>
      <c r="I3596" t="s">
        <v>20</v>
      </c>
      <c r="J3596" t="s">
        <v>21</v>
      </c>
      <c r="M3596" s="7"/>
      <c r="AG3596" t="s">
        <v>767</v>
      </c>
    </row>
    <row r="3597" spans="1:33" x14ac:dyDescent="0.3">
      <c r="A3597" t="s">
        <v>910</v>
      </c>
      <c r="B3597" s="3">
        <v>41101</v>
      </c>
      <c r="C3597" s="1">
        <v>100</v>
      </c>
      <c r="D3597" s="1">
        <v>1</v>
      </c>
      <c r="E3597">
        <v>22</v>
      </c>
      <c r="F3597" t="s">
        <v>19</v>
      </c>
      <c r="G3597" t="str">
        <f t="shared" si="56"/>
        <v>F100-1-22B</v>
      </c>
      <c r="H3597" t="s">
        <v>22</v>
      </c>
      <c r="I3597" t="s">
        <v>20</v>
      </c>
      <c r="M3597" s="7"/>
      <c r="AG3597" t="s">
        <v>767</v>
      </c>
    </row>
    <row r="3598" spans="1:33" x14ac:dyDescent="0.3">
      <c r="A3598" t="s">
        <v>910</v>
      </c>
      <c r="B3598" s="3">
        <v>41101</v>
      </c>
      <c r="C3598" s="1">
        <v>100</v>
      </c>
      <c r="D3598" s="1">
        <v>1</v>
      </c>
      <c r="E3598">
        <v>23</v>
      </c>
      <c r="F3598" t="s">
        <v>18</v>
      </c>
      <c r="G3598" t="str">
        <f t="shared" si="56"/>
        <v>F100-1-23A</v>
      </c>
      <c r="H3598" t="s">
        <v>22</v>
      </c>
      <c r="I3598" t="s">
        <v>20</v>
      </c>
      <c r="J3598" t="s">
        <v>21</v>
      </c>
      <c r="M3598" s="7"/>
      <c r="AG3598" t="s">
        <v>767</v>
      </c>
    </row>
    <row r="3599" spans="1:33" x14ac:dyDescent="0.3">
      <c r="A3599" t="s">
        <v>910</v>
      </c>
      <c r="B3599" s="3">
        <v>41101</v>
      </c>
      <c r="C3599" s="1">
        <v>100</v>
      </c>
      <c r="D3599" s="1">
        <v>1</v>
      </c>
      <c r="E3599">
        <v>23</v>
      </c>
      <c r="F3599" t="s">
        <v>19</v>
      </c>
      <c r="G3599" t="str">
        <f t="shared" si="56"/>
        <v>F100-1-23B</v>
      </c>
      <c r="H3599" t="s">
        <v>20</v>
      </c>
      <c r="I3599" t="s">
        <v>20</v>
      </c>
      <c r="M3599" s="7"/>
      <c r="AG3599" t="s">
        <v>767</v>
      </c>
    </row>
    <row r="3600" spans="1:33" x14ac:dyDescent="0.3">
      <c r="A3600" t="s">
        <v>910</v>
      </c>
      <c r="B3600" s="3">
        <v>41101</v>
      </c>
      <c r="C3600" s="1">
        <v>100</v>
      </c>
      <c r="D3600" s="1">
        <v>1</v>
      </c>
      <c r="E3600">
        <v>24</v>
      </c>
      <c r="F3600" t="s">
        <v>18</v>
      </c>
      <c r="G3600" t="str">
        <f t="shared" si="56"/>
        <v>F100-1-24A</v>
      </c>
      <c r="H3600" t="s">
        <v>20</v>
      </c>
      <c r="I3600" t="s">
        <v>20</v>
      </c>
      <c r="M3600" s="7"/>
      <c r="AG3600" t="s">
        <v>767</v>
      </c>
    </row>
    <row r="3601" spans="1:34" x14ac:dyDescent="0.3">
      <c r="A3601" t="s">
        <v>910</v>
      </c>
      <c r="B3601" s="3">
        <v>41101</v>
      </c>
      <c r="C3601" s="1">
        <v>100</v>
      </c>
      <c r="D3601" s="1">
        <v>1</v>
      </c>
      <c r="E3601">
        <v>24</v>
      </c>
      <c r="F3601" t="s">
        <v>19</v>
      </c>
      <c r="G3601" t="str">
        <f t="shared" si="56"/>
        <v>F100-1-24B</v>
      </c>
      <c r="H3601" t="s">
        <v>20</v>
      </c>
      <c r="I3601" t="s">
        <v>24</v>
      </c>
      <c r="M3601" s="7"/>
      <c r="AG3601" t="s">
        <v>767</v>
      </c>
    </row>
    <row r="3602" spans="1:34" x14ac:dyDescent="0.3">
      <c r="A3602" t="s">
        <v>910</v>
      </c>
      <c r="B3602" s="3">
        <v>41101</v>
      </c>
      <c r="C3602" s="1">
        <v>100</v>
      </c>
      <c r="D3602" s="1">
        <v>1</v>
      </c>
      <c r="E3602">
        <v>25</v>
      </c>
      <c r="F3602" t="s">
        <v>18</v>
      </c>
      <c r="G3602" t="str">
        <f t="shared" si="56"/>
        <v>F100-1-25A</v>
      </c>
      <c r="H3602" t="s">
        <v>20</v>
      </c>
      <c r="I3602" t="s">
        <v>24</v>
      </c>
      <c r="M3602" s="7"/>
      <c r="AG3602" t="s">
        <v>767</v>
      </c>
    </row>
    <row r="3603" spans="1:34" x14ac:dyDescent="0.3">
      <c r="A3603" t="s">
        <v>910</v>
      </c>
      <c r="B3603" s="3">
        <v>41101</v>
      </c>
      <c r="C3603" s="1">
        <v>100</v>
      </c>
      <c r="D3603" s="1">
        <v>1</v>
      </c>
      <c r="E3603">
        <v>25</v>
      </c>
      <c r="F3603" t="s">
        <v>19</v>
      </c>
      <c r="G3603" t="str">
        <f t="shared" si="56"/>
        <v>F100-1-25B</v>
      </c>
      <c r="H3603" t="s">
        <v>20</v>
      </c>
      <c r="I3603" t="s">
        <v>20</v>
      </c>
      <c r="M3603" s="7"/>
      <c r="AG3603" t="s">
        <v>767</v>
      </c>
    </row>
    <row r="3604" spans="1:34" x14ac:dyDescent="0.3">
      <c r="A3604" t="s">
        <v>910</v>
      </c>
      <c r="B3604" s="3">
        <v>41101</v>
      </c>
      <c r="C3604" s="1">
        <v>100</v>
      </c>
      <c r="D3604" s="1">
        <v>1</v>
      </c>
      <c r="E3604">
        <v>26</v>
      </c>
      <c r="F3604" t="s">
        <v>18</v>
      </c>
      <c r="G3604" t="str">
        <f t="shared" si="56"/>
        <v>F100-1-26A</v>
      </c>
      <c r="H3604" t="s">
        <v>20</v>
      </c>
      <c r="I3604" t="s">
        <v>20</v>
      </c>
      <c r="M3604" s="7"/>
      <c r="AG3604" t="s">
        <v>767</v>
      </c>
    </row>
    <row r="3605" spans="1:34" x14ac:dyDescent="0.3">
      <c r="A3605" t="s">
        <v>910</v>
      </c>
      <c r="B3605" s="3">
        <v>41101</v>
      </c>
      <c r="C3605" s="1">
        <v>100</v>
      </c>
      <c r="D3605" s="1">
        <v>1</v>
      </c>
      <c r="E3605">
        <v>26</v>
      </c>
      <c r="F3605" t="s">
        <v>19</v>
      </c>
      <c r="G3605" t="str">
        <f t="shared" si="56"/>
        <v>F100-1-26B</v>
      </c>
      <c r="H3605" t="s">
        <v>20</v>
      </c>
      <c r="I3605" t="s">
        <v>20</v>
      </c>
      <c r="M3605" s="7"/>
      <c r="AG3605" t="s">
        <v>767</v>
      </c>
    </row>
    <row r="3606" spans="1:34" x14ac:dyDescent="0.3">
      <c r="A3606" t="s">
        <v>910</v>
      </c>
      <c r="B3606" s="3">
        <v>41101</v>
      </c>
      <c r="C3606" s="1">
        <v>100</v>
      </c>
      <c r="D3606" s="1">
        <v>1</v>
      </c>
      <c r="E3606">
        <v>27</v>
      </c>
      <c r="F3606" t="s">
        <v>18</v>
      </c>
      <c r="G3606" t="str">
        <f t="shared" si="56"/>
        <v>F100-1-27A</v>
      </c>
      <c r="H3606" t="s">
        <v>20</v>
      </c>
      <c r="I3606" t="s">
        <v>20</v>
      </c>
      <c r="J3606" t="s">
        <v>21</v>
      </c>
      <c r="M3606" s="7"/>
      <c r="AG3606" t="s">
        <v>767</v>
      </c>
    </row>
    <row r="3607" spans="1:34" x14ac:dyDescent="0.3">
      <c r="A3607" t="s">
        <v>910</v>
      </c>
      <c r="B3607" s="3">
        <v>41101</v>
      </c>
      <c r="C3607" s="1">
        <v>100</v>
      </c>
      <c r="D3607" s="1">
        <v>1</v>
      </c>
      <c r="E3607">
        <v>27</v>
      </c>
      <c r="F3607" t="s">
        <v>19</v>
      </c>
      <c r="G3607" t="str">
        <f t="shared" si="56"/>
        <v>F100-1-27B</v>
      </c>
      <c r="H3607" t="s">
        <v>22</v>
      </c>
      <c r="I3607" t="s">
        <v>23</v>
      </c>
      <c r="K3607" t="s">
        <v>86</v>
      </c>
      <c r="L3607" t="s">
        <v>71</v>
      </c>
      <c r="M3607" s="7" t="s">
        <v>606</v>
      </c>
      <c r="AF3607" t="s">
        <v>663</v>
      </c>
      <c r="AG3607" t="s">
        <v>767</v>
      </c>
    </row>
    <row r="3608" spans="1:34" x14ac:dyDescent="0.3">
      <c r="A3608" t="s">
        <v>910</v>
      </c>
      <c r="B3608" s="3">
        <v>41101</v>
      </c>
      <c r="C3608" s="1">
        <v>100</v>
      </c>
      <c r="D3608" s="1">
        <v>1</v>
      </c>
      <c r="E3608">
        <v>28</v>
      </c>
      <c r="F3608" t="s">
        <v>18</v>
      </c>
      <c r="G3608" t="str">
        <f t="shared" si="56"/>
        <v>F100-1-28A</v>
      </c>
      <c r="H3608" t="s">
        <v>20</v>
      </c>
      <c r="I3608" t="s">
        <v>20</v>
      </c>
      <c r="J3608" t="s">
        <v>21</v>
      </c>
      <c r="M3608" s="7"/>
      <c r="AG3608" t="s">
        <v>767</v>
      </c>
    </row>
    <row r="3609" spans="1:34" x14ac:dyDescent="0.3">
      <c r="A3609" t="s">
        <v>910</v>
      </c>
      <c r="B3609" s="3">
        <v>41101</v>
      </c>
      <c r="C3609" s="1">
        <v>100</v>
      </c>
      <c r="D3609" s="1">
        <v>1</v>
      </c>
      <c r="E3609" s="6">
        <v>28</v>
      </c>
      <c r="F3609" s="6" t="s">
        <v>19</v>
      </c>
      <c r="G3609" t="str">
        <f t="shared" si="56"/>
        <v>F100-1-28B</v>
      </c>
      <c r="H3609" t="s">
        <v>20</v>
      </c>
      <c r="I3609" t="s">
        <v>20</v>
      </c>
      <c r="J3609" t="s">
        <v>21</v>
      </c>
      <c r="M3609" s="7"/>
      <c r="AG3609" t="s">
        <v>767</v>
      </c>
    </row>
    <row r="3610" spans="1:34" x14ac:dyDescent="0.3">
      <c r="A3610" t="s">
        <v>910</v>
      </c>
      <c r="B3610" s="3">
        <v>41101</v>
      </c>
      <c r="C3610" s="1">
        <v>100</v>
      </c>
      <c r="D3610" s="1">
        <v>1</v>
      </c>
      <c r="E3610">
        <v>29</v>
      </c>
      <c r="F3610" t="s">
        <v>18</v>
      </c>
      <c r="G3610" t="str">
        <f t="shared" si="56"/>
        <v>F100-1-29A</v>
      </c>
      <c r="H3610" t="s">
        <v>20</v>
      </c>
      <c r="I3610" t="s">
        <v>20</v>
      </c>
      <c r="M3610" s="7"/>
      <c r="AG3610" t="s">
        <v>767</v>
      </c>
    </row>
    <row r="3611" spans="1:34" x14ac:dyDescent="0.3">
      <c r="A3611" t="s">
        <v>910</v>
      </c>
      <c r="B3611" s="3">
        <v>41101</v>
      </c>
      <c r="C3611" s="1">
        <v>100</v>
      </c>
      <c r="D3611" s="1">
        <v>1</v>
      </c>
      <c r="E3611">
        <v>29</v>
      </c>
      <c r="F3611" t="s">
        <v>19</v>
      </c>
      <c r="G3611" t="str">
        <f t="shared" si="56"/>
        <v>F100-1-29B</v>
      </c>
      <c r="H3611" t="s">
        <v>20</v>
      </c>
      <c r="I3611" t="s">
        <v>20</v>
      </c>
      <c r="J3611" t="s">
        <v>21</v>
      </c>
      <c r="M3611" s="7"/>
      <c r="AG3611" t="s">
        <v>767</v>
      </c>
    </row>
    <row r="3612" spans="1:34" x14ac:dyDescent="0.3">
      <c r="A3612" t="s">
        <v>910</v>
      </c>
      <c r="B3612" s="3">
        <v>41101</v>
      </c>
      <c r="C3612" s="1">
        <v>100</v>
      </c>
      <c r="D3612" s="1">
        <v>1</v>
      </c>
      <c r="E3612">
        <v>30</v>
      </c>
      <c r="F3612" t="s">
        <v>18</v>
      </c>
      <c r="G3612" t="str">
        <f t="shared" si="56"/>
        <v>F100-1-30A</v>
      </c>
      <c r="H3612" t="s">
        <v>20</v>
      </c>
      <c r="I3612" t="s">
        <v>20</v>
      </c>
      <c r="M3612" s="7"/>
      <c r="AG3612" t="s">
        <v>767</v>
      </c>
    </row>
    <row r="3613" spans="1:34" x14ac:dyDescent="0.3">
      <c r="A3613" t="s">
        <v>910</v>
      </c>
      <c r="B3613" s="3">
        <v>41101</v>
      </c>
      <c r="C3613" s="1">
        <v>100</v>
      </c>
      <c r="D3613" s="1">
        <v>1</v>
      </c>
      <c r="E3613">
        <v>30</v>
      </c>
      <c r="F3613" t="s">
        <v>19</v>
      </c>
      <c r="G3613" t="str">
        <f t="shared" si="56"/>
        <v>F100-1-30B</v>
      </c>
      <c r="H3613" t="s">
        <v>22</v>
      </c>
      <c r="I3613" t="s">
        <v>24</v>
      </c>
      <c r="M3613" s="7"/>
      <c r="AG3613" t="s">
        <v>767</v>
      </c>
    </row>
    <row r="3614" spans="1:34" x14ac:dyDescent="0.3">
      <c r="A3614" t="s">
        <v>910</v>
      </c>
      <c r="B3614" s="3">
        <v>41101</v>
      </c>
      <c r="C3614" s="1">
        <v>100</v>
      </c>
      <c r="D3614" s="1">
        <v>1</v>
      </c>
      <c r="E3614">
        <v>31</v>
      </c>
      <c r="F3614" t="s">
        <v>18</v>
      </c>
      <c r="G3614" t="str">
        <f t="shared" si="56"/>
        <v>F100-1-31A</v>
      </c>
      <c r="H3614" t="s">
        <v>22</v>
      </c>
      <c r="I3614" t="s">
        <v>23</v>
      </c>
      <c r="K3614" t="s">
        <v>336</v>
      </c>
      <c r="L3614" t="s">
        <v>26</v>
      </c>
      <c r="M3614" s="7" t="s">
        <v>828</v>
      </c>
      <c r="N3614" t="s">
        <v>27</v>
      </c>
      <c r="O3614" t="s">
        <v>28</v>
      </c>
      <c r="P3614" t="s">
        <v>697</v>
      </c>
      <c r="Q3614">
        <v>42.4</v>
      </c>
      <c r="T3614">
        <v>179.8</v>
      </c>
      <c r="U3614">
        <v>161.30000000000001</v>
      </c>
      <c r="V3614">
        <v>38.4</v>
      </c>
      <c r="W3614">
        <v>1</v>
      </c>
      <c r="X3614">
        <v>40</v>
      </c>
      <c r="Y3614">
        <v>208</v>
      </c>
      <c r="Z3614">
        <v>168</v>
      </c>
      <c r="AF3614" t="s">
        <v>663</v>
      </c>
      <c r="AG3614" t="s">
        <v>767</v>
      </c>
      <c r="AH3614" t="s">
        <v>829</v>
      </c>
    </row>
    <row r="3615" spans="1:34" x14ac:dyDescent="0.3">
      <c r="A3615" t="s">
        <v>910</v>
      </c>
      <c r="B3615" s="3">
        <v>41101</v>
      </c>
      <c r="C3615" s="1">
        <v>100</v>
      </c>
      <c r="D3615" s="1">
        <v>1</v>
      </c>
      <c r="E3615">
        <v>31</v>
      </c>
      <c r="F3615" t="s">
        <v>19</v>
      </c>
      <c r="G3615" t="str">
        <f t="shared" si="56"/>
        <v>F100-1-31B</v>
      </c>
      <c r="H3615" t="s">
        <v>20</v>
      </c>
      <c r="I3615" t="s">
        <v>20</v>
      </c>
      <c r="M3615" s="7"/>
      <c r="AG3615" t="s">
        <v>767</v>
      </c>
    </row>
    <row r="3616" spans="1:34" x14ac:dyDescent="0.3">
      <c r="A3616" t="s">
        <v>910</v>
      </c>
      <c r="B3616" s="3">
        <v>41101</v>
      </c>
      <c r="C3616" s="1">
        <v>100</v>
      </c>
      <c r="D3616" s="1">
        <v>1</v>
      </c>
      <c r="E3616">
        <v>32</v>
      </c>
      <c r="F3616" t="s">
        <v>18</v>
      </c>
      <c r="G3616" t="str">
        <f t="shared" si="56"/>
        <v>F100-1-32A</v>
      </c>
      <c r="H3616" t="s">
        <v>22</v>
      </c>
      <c r="I3616" t="s">
        <v>23</v>
      </c>
      <c r="J3616" t="s">
        <v>21</v>
      </c>
      <c r="M3616" s="7"/>
      <c r="AG3616" t="s">
        <v>767</v>
      </c>
      <c r="AH3616" t="s">
        <v>818</v>
      </c>
    </row>
    <row r="3617" spans="1:34" x14ac:dyDescent="0.3">
      <c r="A3617" t="s">
        <v>910</v>
      </c>
      <c r="B3617" s="3">
        <v>41101</v>
      </c>
      <c r="C3617" s="1">
        <v>100</v>
      </c>
      <c r="D3617" s="1">
        <v>1</v>
      </c>
      <c r="E3617">
        <v>32</v>
      </c>
      <c r="F3617" t="s">
        <v>19</v>
      </c>
      <c r="G3617" t="str">
        <f t="shared" si="56"/>
        <v>F100-1-32B</v>
      </c>
      <c r="H3617" t="s">
        <v>20</v>
      </c>
      <c r="I3617" t="s">
        <v>20</v>
      </c>
      <c r="M3617" s="7"/>
      <c r="AG3617" t="s">
        <v>767</v>
      </c>
    </row>
    <row r="3618" spans="1:34" x14ac:dyDescent="0.3">
      <c r="A3618" t="s">
        <v>910</v>
      </c>
      <c r="B3618" s="3">
        <v>41101</v>
      </c>
      <c r="C3618" s="1">
        <v>100</v>
      </c>
      <c r="D3618" s="1">
        <v>1</v>
      </c>
      <c r="E3618">
        <v>33</v>
      </c>
      <c r="F3618" t="s">
        <v>18</v>
      </c>
      <c r="G3618" t="str">
        <f t="shared" si="56"/>
        <v>F100-1-33A</v>
      </c>
      <c r="H3618" t="s">
        <v>20</v>
      </c>
      <c r="I3618" t="s">
        <v>20</v>
      </c>
      <c r="M3618" s="7"/>
      <c r="AG3618" t="s">
        <v>767</v>
      </c>
    </row>
    <row r="3619" spans="1:34" x14ac:dyDescent="0.3">
      <c r="A3619" t="s">
        <v>910</v>
      </c>
      <c r="B3619" s="3">
        <v>41101</v>
      </c>
      <c r="C3619" s="1">
        <v>100</v>
      </c>
      <c r="D3619" s="1">
        <v>1</v>
      </c>
      <c r="E3619">
        <v>33</v>
      </c>
      <c r="F3619" t="s">
        <v>19</v>
      </c>
      <c r="G3619" t="str">
        <f t="shared" si="56"/>
        <v>F100-1-33B</v>
      </c>
      <c r="H3619" t="s">
        <v>22</v>
      </c>
      <c r="I3619" t="s">
        <v>20</v>
      </c>
      <c r="M3619" s="7"/>
      <c r="AG3619" t="s">
        <v>767</v>
      </c>
    </row>
    <row r="3620" spans="1:34" x14ac:dyDescent="0.3">
      <c r="A3620" t="s">
        <v>910</v>
      </c>
      <c r="B3620" s="3">
        <v>41101</v>
      </c>
      <c r="C3620" s="1">
        <v>100</v>
      </c>
      <c r="D3620" s="1">
        <v>1</v>
      </c>
      <c r="E3620">
        <v>34</v>
      </c>
      <c r="F3620" t="s">
        <v>18</v>
      </c>
      <c r="G3620" t="str">
        <f t="shared" si="56"/>
        <v>F100-1-34A</v>
      </c>
      <c r="H3620" t="s">
        <v>20</v>
      </c>
      <c r="I3620" t="s">
        <v>20</v>
      </c>
      <c r="M3620" s="7"/>
      <c r="AG3620" t="s">
        <v>767</v>
      </c>
    </row>
    <row r="3621" spans="1:34" x14ac:dyDescent="0.3">
      <c r="A3621" t="s">
        <v>910</v>
      </c>
      <c r="B3621" s="3">
        <v>41101</v>
      </c>
      <c r="C3621" s="1">
        <v>100</v>
      </c>
      <c r="D3621" s="1">
        <v>1</v>
      </c>
      <c r="E3621">
        <v>34</v>
      </c>
      <c r="F3621" t="s">
        <v>19</v>
      </c>
      <c r="G3621" t="str">
        <f t="shared" si="56"/>
        <v>F100-1-34B</v>
      </c>
      <c r="H3621" t="s">
        <v>20</v>
      </c>
      <c r="I3621" t="s">
        <v>20</v>
      </c>
      <c r="J3621" t="s">
        <v>21</v>
      </c>
      <c r="M3621" s="7"/>
      <c r="AG3621" t="s">
        <v>767</v>
      </c>
    </row>
    <row r="3622" spans="1:34" x14ac:dyDescent="0.3">
      <c r="A3622" t="s">
        <v>910</v>
      </c>
      <c r="B3622" s="3">
        <v>41101</v>
      </c>
      <c r="C3622" s="1">
        <v>100</v>
      </c>
      <c r="D3622" s="1">
        <v>1</v>
      </c>
      <c r="E3622">
        <v>35</v>
      </c>
      <c r="F3622" t="s">
        <v>18</v>
      </c>
      <c r="G3622" t="str">
        <f t="shared" si="56"/>
        <v>F100-1-35A</v>
      </c>
      <c r="H3622" t="s">
        <v>20</v>
      </c>
      <c r="I3622" t="s">
        <v>20</v>
      </c>
      <c r="M3622" s="7"/>
      <c r="AG3622" t="s">
        <v>767</v>
      </c>
    </row>
    <row r="3623" spans="1:34" x14ac:dyDescent="0.3">
      <c r="A3623" t="s">
        <v>910</v>
      </c>
      <c r="B3623" s="3">
        <v>41101</v>
      </c>
      <c r="C3623" s="1">
        <v>100</v>
      </c>
      <c r="D3623" s="1">
        <v>1</v>
      </c>
      <c r="E3623">
        <v>35</v>
      </c>
      <c r="F3623" t="s">
        <v>19</v>
      </c>
      <c r="G3623" t="str">
        <f t="shared" si="56"/>
        <v>F100-1-35B</v>
      </c>
      <c r="H3623" t="s">
        <v>20</v>
      </c>
      <c r="I3623" t="s">
        <v>20</v>
      </c>
      <c r="K3623" t="s">
        <v>90</v>
      </c>
      <c r="L3623" t="s">
        <v>26</v>
      </c>
      <c r="M3623" s="7" t="s">
        <v>830</v>
      </c>
      <c r="N3623" t="s">
        <v>27</v>
      </c>
      <c r="O3623" t="s">
        <v>28</v>
      </c>
      <c r="P3623" t="s">
        <v>697</v>
      </c>
      <c r="Q3623">
        <v>26.2</v>
      </c>
      <c r="R3623">
        <v>16.8</v>
      </c>
      <c r="S3623">
        <v>9.8000000000000007</v>
      </c>
      <c r="W3623">
        <v>3</v>
      </c>
      <c r="X3623">
        <v>16</v>
      </c>
      <c r="Y3623">
        <v>85</v>
      </c>
      <c r="Z3623">
        <v>69</v>
      </c>
      <c r="AC3623">
        <v>802</v>
      </c>
      <c r="AF3623" t="s">
        <v>663</v>
      </c>
      <c r="AG3623" t="s">
        <v>767</v>
      </c>
      <c r="AH3623" t="s">
        <v>831</v>
      </c>
    </row>
    <row r="3624" spans="1:34" x14ac:dyDescent="0.3">
      <c r="A3624" t="s">
        <v>910</v>
      </c>
      <c r="B3624" s="3">
        <v>41101</v>
      </c>
      <c r="C3624" s="1">
        <v>100</v>
      </c>
      <c r="D3624" s="1">
        <v>1</v>
      </c>
      <c r="E3624">
        <v>36</v>
      </c>
      <c r="F3624" t="s">
        <v>18</v>
      </c>
      <c r="G3624" t="str">
        <f t="shared" si="56"/>
        <v>F100-1-36A</v>
      </c>
      <c r="H3624" t="s">
        <v>20</v>
      </c>
      <c r="I3624" t="s">
        <v>20</v>
      </c>
      <c r="M3624" s="7"/>
      <c r="AG3624" t="s">
        <v>767</v>
      </c>
    </row>
    <row r="3625" spans="1:34" x14ac:dyDescent="0.3">
      <c r="A3625" t="s">
        <v>910</v>
      </c>
      <c r="B3625" s="3">
        <v>41101</v>
      </c>
      <c r="C3625" s="1">
        <v>100</v>
      </c>
      <c r="D3625" s="1">
        <v>1</v>
      </c>
      <c r="E3625">
        <v>36</v>
      </c>
      <c r="F3625" t="s">
        <v>19</v>
      </c>
      <c r="G3625" t="str">
        <f t="shared" si="56"/>
        <v>F100-1-36B</v>
      </c>
      <c r="H3625" t="s">
        <v>20</v>
      </c>
      <c r="I3625" t="s">
        <v>20</v>
      </c>
      <c r="M3625" s="7"/>
      <c r="AG3625" t="s">
        <v>767</v>
      </c>
    </row>
    <row r="3626" spans="1:34" x14ac:dyDescent="0.3">
      <c r="A3626" t="s">
        <v>910</v>
      </c>
      <c r="B3626" s="3">
        <v>41101</v>
      </c>
      <c r="C3626" s="1">
        <v>100</v>
      </c>
      <c r="D3626" s="1">
        <v>1</v>
      </c>
      <c r="E3626">
        <v>37</v>
      </c>
      <c r="F3626" t="s">
        <v>18</v>
      </c>
      <c r="G3626" t="str">
        <f t="shared" si="56"/>
        <v>F100-1-37A</v>
      </c>
      <c r="H3626" t="s">
        <v>20</v>
      </c>
      <c r="I3626" t="s">
        <v>20</v>
      </c>
      <c r="J3626" t="s">
        <v>21</v>
      </c>
      <c r="M3626" s="7"/>
      <c r="AG3626" t="s">
        <v>767</v>
      </c>
    </row>
    <row r="3627" spans="1:34" x14ac:dyDescent="0.3">
      <c r="A3627" t="s">
        <v>910</v>
      </c>
      <c r="B3627" s="3">
        <v>41101</v>
      </c>
      <c r="C3627" s="1">
        <v>100</v>
      </c>
      <c r="D3627" s="1">
        <v>1</v>
      </c>
      <c r="E3627">
        <v>37</v>
      </c>
      <c r="F3627" t="s">
        <v>19</v>
      </c>
      <c r="G3627" t="str">
        <f t="shared" si="56"/>
        <v>F100-1-37B</v>
      </c>
      <c r="H3627" t="s">
        <v>20</v>
      </c>
      <c r="I3627" t="s">
        <v>24</v>
      </c>
      <c r="M3627" s="7"/>
      <c r="AG3627" t="s">
        <v>767</v>
      </c>
    </row>
    <row r="3628" spans="1:34" x14ac:dyDescent="0.3">
      <c r="A3628" t="s">
        <v>910</v>
      </c>
      <c r="B3628" s="3">
        <v>41101</v>
      </c>
      <c r="C3628" s="1">
        <v>100</v>
      </c>
      <c r="D3628" s="1">
        <v>1</v>
      </c>
      <c r="E3628">
        <v>38</v>
      </c>
      <c r="F3628" t="s">
        <v>18</v>
      </c>
      <c r="G3628" t="str">
        <f t="shared" si="56"/>
        <v>F100-1-38A</v>
      </c>
      <c r="H3628" t="s">
        <v>20</v>
      </c>
      <c r="I3628" t="s">
        <v>20</v>
      </c>
      <c r="M3628" s="7"/>
      <c r="AG3628" t="s">
        <v>767</v>
      </c>
    </row>
    <row r="3629" spans="1:34" x14ac:dyDescent="0.3">
      <c r="A3629" t="s">
        <v>910</v>
      </c>
      <c r="B3629" s="3">
        <v>41101</v>
      </c>
      <c r="C3629" s="1">
        <v>100</v>
      </c>
      <c r="D3629" s="1">
        <v>1</v>
      </c>
      <c r="E3629">
        <v>38</v>
      </c>
      <c r="F3629" t="s">
        <v>19</v>
      </c>
      <c r="G3629" t="str">
        <f t="shared" si="56"/>
        <v>F100-1-38B</v>
      </c>
      <c r="H3629" t="s">
        <v>20</v>
      </c>
      <c r="I3629" t="s">
        <v>20</v>
      </c>
      <c r="J3629" t="s">
        <v>21</v>
      </c>
      <c r="M3629" s="7"/>
      <c r="AG3629" t="s">
        <v>767</v>
      </c>
    </row>
    <row r="3630" spans="1:34" x14ac:dyDescent="0.3">
      <c r="A3630" t="s">
        <v>910</v>
      </c>
      <c r="B3630" s="3">
        <v>41101</v>
      </c>
      <c r="C3630" s="1">
        <v>100</v>
      </c>
      <c r="D3630" s="1">
        <v>1</v>
      </c>
      <c r="E3630">
        <v>39</v>
      </c>
      <c r="F3630" t="s">
        <v>18</v>
      </c>
      <c r="G3630" t="str">
        <f t="shared" si="56"/>
        <v>F100-1-39A</v>
      </c>
      <c r="H3630" t="s">
        <v>20</v>
      </c>
      <c r="I3630" t="s">
        <v>20</v>
      </c>
      <c r="M3630" s="7"/>
      <c r="AG3630" t="s">
        <v>767</v>
      </c>
    </row>
    <row r="3631" spans="1:34" x14ac:dyDescent="0.3">
      <c r="A3631" t="s">
        <v>910</v>
      </c>
      <c r="B3631" s="3">
        <v>41101</v>
      </c>
      <c r="C3631" s="1">
        <v>100</v>
      </c>
      <c r="D3631" s="1">
        <v>1</v>
      </c>
      <c r="E3631">
        <v>39</v>
      </c>
      <c r="F3631" t="s">
        <v>19</v>
      </c>
      <c r="G3631" t="str">
        <f t="shared" si="56"/>
        <v>F100-1-39B</v>
      </c>
      <c r="H3631" t="s">
        <v>20</v>
      </c>
      <c r="I3631" t="s">
        <v>20</v>
      </c>
      <c r="M3631" s="7"/>
      <c r="AG3631" t="s">
        <v>767</v>
      </c>
    </row>
    <row r="3632" spans="1:34" x14ac:dyDescent="0.3">
      <c r="A3632" t="s">
        <v>910</v>
      </c>
      <c r="B3632" s="3">
        <v>41101</v>
      </c>
      <c r="C3632" s="1">
        <v>100</v>
      </c>
      <c r="D3632" s="1">
        <v>1</v>
      </c>
      <c r="E3632">
        <v>40</v>
      </c>
      <c r="F3632" t="s">
        <v>18</v>
      </c>
      <c r="G3632" t="str">
        <f t="shared" si="56"/>
        <v>F100-1-40A</v>
      </c>
      <c r="H3632" t="s">
        <v>20</v>
      </c>
      <c r="I3632" t="s">
        <v>24</v>
      </c>
      <c r="M3632" s="7"/>
      <c r="AG3632" t="s">
        <v>767</v>
      </c>
    </row>
    <row r="3633" spans="1:33" x14ac:dyDescent="0.3">
      <c r="A3633" t="s">
        <v>910</v>
      </c>
      <c r="B3633" s="3">
        <v>41101</v>
      </c>
      <c r="C3633" s="1">
        <v>100</v>
      </c>
      <c r="D3633" s="1">
        <v>1</v>
      </c>
      <c r="E3633">
        <v>40</v>
      </c>
      <c r="F3633" t="s">
        <v>19</v>
      </c>
      <c r="G3633" t="str">
        <f t="shared" si="56"/>
        <v>F100-1-40B</v>
      </c>
      <c r="H3633" t="s">
        <v>20</v>
      </c>
      <c r="I3633" t="s">
        <v>20</v>
      </c>
      <c r="J3633" t="s">
        <v>21</v>
      </c>
      <c r="M3633" s="7"/>
      <c r="AG3633" t="s">
        <v>767</v>
      </c>
    </row>
    <row r="3634" spans="1:33" x14ac:dyDescent="0.3">
      <c r="A3634" t="s">
        <v>910</v>
      </c>
      <c r="B3634" s="3">
        <v>41101</v>
      </c>
      <c r="C3634" s="1">
        <v>100</v>
      </c>
      <c r="D3634" s="1">
        <v>1</v>
      </c>
      <c r="E3634">
        <v>41</v>
      </c>
      <c r="F3634" t="s">
        <v>18</v>
      </c>
      <c r="G3634" t="str">
        <f t="shared" si="56"/>
        <v>F100-1-41A</v>
      </c>
      <c r="H3634" t="s">
        <v>20</v>
      </c>
      <c r="I3634" t="s">
        <v>20</v>
      </c>
      <c r="M3634" s="7"/>
      <c r="AG3634" t="s">
        <v>767</v>
      </c>
    </row>
    <row r="3635" spans="1:33" x14ac:dyDescent="0.3">
      <c r="A3635" t="s">
        <v>910</v>
      </c>
      <c r="B3635" s="3">
        <v>41101</v>
      </c>
      <c r="C3635" s="1">
        <v>100</v>
      </c>
      <c r="D3635" s="1">
        <v>1</v>
      </c>
      <c r="E3635">
        <v>41</v>
      </c>
      <c r="F3635" t="s">
        <v>19</v>
      </c>
      <c r="G3635" t="str">
        <f t="shared" si="56"/>
        <v>F100-1-41B</v>
      </c>
      <c r="H3635" t="s">
        <v>20</v>
      </c>
      <c r="I3635" t="s">
        <v>20</v>
      </c>
      <c r="M3635" s="7"/>
      <c r="AG3635" t="s">
        <v>767</v>
      </c>
    </row>
    <row r="3636" spans="1:33" x14ac:dyDescent="0.3">
      <c r="A3636" t="s">
        <v>910</v>
      </c>
      <c r="B3636" s="3">
        <v>41101</v>
      </c>
      <c r="C3636" s="1">
        <v>100</v>
      </c>
      <c r="D3636" s="1">
        <v>1</v>
      </c>
      <c r="E3636">
        <v>42</v>
      </c>
      <c r="F3636" t="s">
        <v>18</v>
      </c>
      <c r="G3636" t="str">
        <f t="shared" si="56"/>
        <v>F100-1-42A</v>
      </c>
      <c r="H3636" t="s">
        <v>20</v>
      </c>
      <c r="I3636" t="s">
        <v>20</v>
      </c>
      <c r="M3636" s="7"/>
      <c r="AG3636" t="s">
        <v>767</v>
      </c>
    </row>
    <row r="3637" spans="1:33" x14ac:dyDescent="0.3">
      <c r="A3637" t="s">
        <v>910</v>
      </c>
      <c r="B3637" s="3">
        <v>41101</v>
      </c>
      <c r="C3637" s="1">
        <v>100</v>
      </c>
      <c r="D3637" s="1">
        <v>1</v>
      </c>
      <c r="E3637">
        <v>42</v>
      </c>
      <c r="F3637" t="s">
        <v>19</v>
      </c>
      <c r="G3637" t="str">
        <f t="shared" si="56"/>
        <v>F100-1-42B</v>
      </c>
      <c r="H3637" t="s">
        <v>20</v>
      </c>
      <c r="I3637" t="s">
        <v>20</v>
      </c>
      <c r="M3637" s="7"/>
      <c r="AG3637" t="s">
        <v>767</v>
      </c>
    </row>
    <row r="3638" spans="1:33" x14ac:dyDescent="0.3">
      <c r="A3638" t="s">
        <v>910</v>
      </c>
      <c r="B3638" s="3">
        <v>41101</v>
      </c>
      <c r="C3638" s="1">
        <v>100</v>
      </c>
      <c r="D3638" s="1">
        <v>1</v>
      </c>
      <c r="E3638">
        <v>43</v>
      </c>
      <c r="F3638" t="s">
        <v>18</v>
      </c>
      <c r="G3638" t="str">
        <f t="shared" si="56"/>
        <v>F100-1-43A</v>
      </c>
      <c r="H3638" t="s">
        <v>20</v>
      </c>
      <c r="I3638" t="s">
        <v>20</v>
      </c>
      <c r="J3638" t="s">
        <v>21</v>
      </c>
      <c r="M3638" s="7"/>
      <c r="AG3638" t="s">
        <v>767</v>
      </c>
    </row>
    <row r="3639" spans="1:33" x14ac:dyDescent="0.3">
      <c r="A3639" t="s">
        <v>910</v>
      </c>
      <c r="B3639" s="3">
        <v>41101</v>
      </c>
      <c r="C3639" s="1">
        <v>100</v>
      </c>
      <c r="D3639" s="1">
        <v>1</v>
      </c>
      <c r="E3639">
        <v>43</v>
      </c>
      <c r="F3639" t="s">
        <v>19</v>
      </c>
      <c r="G3639" t="str">
        <f t="shared" si="56"/>
        <v>F100-1-43B</v>
      </c>
      <c r="H3639" t="s">
        <v>20</v>
      </c>
      <c r="I3639" t="s">
        <v>24</v>
      </c>
      <c r="M3639" s="7"/>
      <c r="AG3639" t="s">
        <v>767</v>
      </c>
    </row>
    <row r="3640" spans="1:33" x14ac:dyDescent="0.3">
      <c r="A3640" t="s">
        <v>910</v>
      </c>
      <c r="B3640" s="3">
        <v>41101</v>
      </c>
      <c r="C3640" s="1">
        <v>100</v>
      </c>
      <c r="D3640" s="1">
        <v>1</v>
      </c>
      <c r="E3640">
        <v>44</v>
      </c>
      <c r="F3640" t="s">
        <v>18</v>
      </c>
      <c r="G3640" t="str">
        <f t="shared" si="56"/>
        <v>F100-1-44A</v>
      </c>
      <c r="H3640" t="s">
        <v>20</v>
      </c>
      <c r="I3640" t="s">
        <v>20</v>
      </c>
      <c r="J3640" t="s">
        <v>21</v>
      </c>
      <c r="M3640" s="7"/>
      <c r="AG3640" t="s">
        <v>767</v>
      </c>
    </row>
    <row r="3641" spans="1:33" x14ac:dyDescent="0.3">
      <c r="A3641" t="s">
        <v>910</v>
      </c>
      <c r="B3641" s="3">
        <v>41101</v>
      </c>
      <c r="C3641" s="1">
        <v>100</v>
      </c>
      <c r="D3641" s="1">
        <v>1</v>
      </c>
      <c r="E3641">
        <v>44</v>
      </c>
      <c r="F3641" t="s">
        <v>19</v>
      </c>
      <c r="G3641" t="str">
        <f t="shared" si="56"/>
        <v>F100-1-44B</v>
      </c>
      <c r="H3641" t="s">
        <v>22</v>
      </c>
      <c r="I3641" t="s">
        <v>23</v>
      </c>
      <c r="K3641" t="s">
        <v>53</v>
      </c>
      <c r="L3641" t="s">
        <v>26</v>
      </c>
      <c r="M3641" s="7" t="s">
        <v>832</v>
      </c>
      <c r="N3641" t="s">
        <v>33</v>
      </c>
      <c r="O3641" t="s">
        <v>29</v>
      </c>
      <c r="P3641" t="s">
        <v>820</v>
      </c>
      <c r="Q3641">
        <v>26.7</v>
      </c>
      <c r="R3641">
        <v>15.3</v>
      </c>
      <c r="S3641">
        <v>13.5</v>
      </c>
      <c r="W3641">
        <v>41</v>
      </c>
      <c r="X3641">
        <v>14</v>
      </c>
      <c r="Y3641">
        <v>68</v>
      </c>
      <c r="Z3641">
        <v>54</v>
      </c>
      <c r="AC3641">
        <v>801</v>
      </c>
      <c r="AF3641" t="s">
        <v>663</v>
      </c>
      <c r="AG3641" t="s">
        <v>767</v>
      </c>
    </row>
    <row r="3642" spans="1:33" x14ac:dyDescent="0.3">
      <c r="A3642" t="s">
        <v>910</v>
      </c>
      <c r="B3642" s="3">
        <v>41101</v>
      </c>
      <c r="C3642" s="1">
        <v>100</v>
      </c>
      <c r="D3642" s="1">
        <v>1</v>
      </c>
      <c r="E3642">
        <v>45</v>
      </c>
      <c r="F3642" t="s">
        <v>18</v>
      </c>
      <c r="G3642" t="str">
        <f t="shared" si="56"/>
        <v>F100-1-45A</v>
      </c>
      <c r="H3642" t="s">
        <v>20</v>
      </c>
      <c r="I3642" t="s">
        <v>20</v>
      </c>
      <c r="J3642" t="s">
        <v>21</v>
      </c>
      <c r="M3642" s="7"/>
      <c r="AG3642" t="s">
        <v>767</v>
      </c>
    </row>
    <row r="3643" spans="1:33" x14ac:dyDescent="0.3">
      <c r="A3643" t="s">
        <v>910</v>
      </c>
      <c r="B3643" s="3">
        <v>41101</v>
      </c>
      <c r="C3643" s="1">
        <v>100</v>
      </c>
      <c r="D3643" s="1">
        <v>1</v>
      </c>
      <c r="E3643">
        <v>45</v>
      </c>
      <c r="F3643" t="s">
        <v>19</v>
      </c>
      <c r="G3643" t="str">
        <f t="shared" si="56"/>
        <v>F100-1-45B</v>
      </c>
      <c r="H3643" t="s">
        <v>20</v>
      </c>
      <c r="I3643" t="s">
        <v>20</v>
      </c>
      <c r="M3643" s="7"/>
      <c r="AG3643" t="s">
        <v>767</v>
      </c>
    </row>
    <row r="3644" spans="1:33" x14ac:dyDescent="0.3">
      <c r="A3644" t="s">
        <v>910</v>
      </c>
      <c r="B3644" s="3">
        <v>41101</v>
      </c>
      <c r="C3644" s="1">
        <v>100</v>
      </c>
      <c r="D3644" s="1">
        <v>1</v>
      </c>
      <c r="E3644">
        <v>46</v>
      </c>
      <c r="F3644" t="s">
        <v>18</v>
      </c>
      <c r="G3644" t="str">
        <f t="shared" si="56"/>
        <v>F100-1-46A</v>
      </c>
      <c r="H3644" t="s">
        <v>20</v>
      </c>
      <c r="I3644" t="s">
        <v>20</v>
      </c>
      <c r="M3644" s="7"/>
      <c r="AG3644" t="s">
        <v>767</v>
      </c>
    </row>
    <row r="3645" spans="1:33" x14ac:dyDescent="0.3">
      <c r="A3645" t="s">
        <v>910</v>
      </c>
      <c r="B3645" s="3">
        <v>41101</v>
      </c>
      <c r="C3645" s="1">
        <v>100</v>
      </c>
      <c r="D3645" s="1">
        <v>1</v>
      </c>
      <c r="E3645">
        <v>46</v>
      </c>
      <c r="F3645" t="s">
        <v>19</v>
      </c>
      <c r="G3645" t="str">
        <f t="shared" si="56"/>
        <v>F100-1-46B</v>
      </c>
      <c r="H3645" t="s">
        <v>20</v>
      </c>
      <c r="I3645" t="s">
        <v>20</v>
      </c>
      <c r="M3645" s="7"/>
      <c r="AG3645" t="s">
        <v>767</v>
      </c>
    </row>
    <row r="3646" spans="1:33" x14ac:dyDescent="0.3">
      <c r="A3646" t="s">
        <v>910</v>
      </c>
      <c r="B3646" s="3">
        <v>41101</v>
      </c>
      <c r="C3646" s="1">
        <v>100</v>
      </c>
      <c r="D3646" s="1">
        <v>1</v>
      </c>
      <c r="E3646">
        <v>47</v>
      </c>
      <c r="F3646" t="s">
        <v>18</v>
      </c>
      <c r="G3646" t="str">
        <f t="shared" si="56"/>
        <v>F100-1-47A</v>
      </c>
      <c r="H3646" t="s">
        <v>20</v>
      </c>
      <c r="I3646" t="s">
        <v>20</v>
      </c>
      <c r="J3646" t="s">
        <v>21</v>
      </c>
      <c r="M3646" s="7"/>
      <c r="AG3646" t="s">
        <v>767</v>
      </c>
    </row>
    <row r="3647" spans="1:33" x14ac:dyDescent="0.3">
      <c r="A3647" t="s">
        <v>910</v>
      </c>
      <c r="B3647" s="3">
        <v>41101</v>
      </c>
      <c r="C3647" s="1">
        <v>100</v>
      </c>
      <c r="D3647" s="1">
        <v>1</v>
      </c>
      <c r="E3647">
        <v>47</v>
      </c>
      <c r="F3647" t="s">
        <v>19</v>
      </c>
      <c r="G3647" t="str">
        <f t="shared" si="56"/>
        <v>F100-1-47B</v>
      </c>
      <c r="H3647" t="s">
        <v>20</v>
      </c>
      <c r="I3647" t="s">
        <v>20</v>
      </c>
      <c r="J3647" t="s">
        <v>21</v>
      </c>
      <c r="M3647" s="7"/>
      <c r="AG3647" t="s">
        <v>767</v>
      </c>
    </row>
    <row r="3648" spans="1:33" x14ac:dyDescent="0.3">
      <c r="A3648" t="s">
        <v>910</v>
      </c>
      <c r="B3648" s="3">
        <v>41101</v>
      </c>
      <c r="C3648" s="1">
        <v>100</v>
      </c>
      <c r="D3648" s="1">
        <v>1</v>
      </c>
      <c r="E3648">
        <v>48</v>
      </c>
      <c r="F3648" t="s">
        <v>18</v>
      </c>
      <c r="G3648" t="str">
        <f t="shared" si="56"/>
        <v>F100-1-48A</v>
      </c>
      <c r="H3648" t="s">
        <v>20</v>
      </c>
      <c r="I3648" t="s">
        <v>20</v>
      </c>
      <c r="M3648" s="7"/>
      <c r="AG3648" t="s">
        <v>767</v>
      </c>
    </row>
    <row r="3649" spans="1:34" x14ac:dyDescent="0.3">
      <c r="A3649" t="s">
        <v>910</v>
      </c>
      <c r="B3649" s="3">
        <v>41101</v>
      </c>
      <c r="C3649" s="1">
        <v>100</v>
      </c>
      <c r="D3649" s="1">
        <v>1</v>
      </c>
      <c r="E3649">
        <v>48</v>
      </c>
      <c r="F3649" t="s">
        <v>19</v>
      </c>
      <c r="G3649" t="str">
        <f t="shared" si="56"/>
        <v>F100-1-48B</v>
      </c>
      <c r="H3649" t="s">
        <v>20</v>
      </c>
      <c r="I3649" t="s">
        <v>20</v>
      </c>
      <c r="J3649" t="s">
        <v>21</v>
      </c>
      <c r="M3649" s="7"/>
      <c r="AG3649" t="s">
        <v>767</v>
      </c>
    </row>
    <row r="3650" spans="1:34" x14ac:dyDescent="0.3">
      <c r="A3650" t="s">
        <v>911</v>
      </c>
      <c r="B3650" s="3">
        <v>41107</v>
      </c>
      <c r="C3650" s="1">
        <v>100</v>
      </c>
      <c r="D3650" s="1">
        <v>1</v>
      </c>
      <c r="E3650">
        <v>1</v>
      </c>
      <c r="F3650" t="s">
        <v>18</v>
      </c>
      <c r="G3650" t="str">
        <f t="shared" si="56"/>
        <v>F100-1-1A</v>
      </c>
      <c r="H3650" t="s">
        <v>22</v>
      </c>
      <c r="I3650" t="s">
        <v>20</v>
      </c>
      <c r="M3650" s="7"/>
      <c r="AG3650" t="s">
        <v>833</v>
      </c>
    </row>
    <row r="3651" spans="1:34" x14ac:dyDescent="0.3">
      <c r="A3651" t="s">
        <v>911</v>
      </c>
      <c r="B3651" s="3">
        <v>41107</v>
      </c>
      <c r="C3651" s="1">
        <v>100</v>
      </c>
      <c r="D3651" s="1">
        <v>1</v>
      </c>
      <c r="E3651">
        <v>1</v>
      </c>
      <c r="F3651" t="s">
        <v>19</v>
      </c>
      <c r="G3651" t="str">
        <f t="shared" ref="G3651:G3714" si="57">"F"&amp;C3651&amp;"-"&amp;D3651&amp;"-"&amp;E3651&amp;UPPER(F3651)</f>
        <v>F100-1-1B</v>
      </c>
      <c r="H3651" t="s">
        <v>20</v>
      </c>
      <c r="I3651" t="s">
        <v>20</v>
      </c>
      <c r="J3651" t="s">
        <v>21</v>
      </c>
      <c r="M3651" s="7"/>
      <c r="AG3651" t="s">
        <v>833</v>
      </c>
    </row>
    <row r="3652" spans="1:34" x14ac:dyDescent="0.3">
      <c r="A3652" t="s">
        <v>911</v>
      </c>
      <c r="B3652" s="3">
        <v>41107</v>
      </c>
      <c r="C3652" s="1">
        <v>100</v>
      </c>
      <c r="D3652" s="1">
        <v>1</v>
      </c>
      <c r="E3652">
        <v>2</v>
      </c>
      <c r="F3652" t="s">
        <v>18</v>
      </c>
      <c r="G3652" t="str">
        <f t="shared" si="57"/>
        <v>F100-1-2A</v>
      </c>
      <c r="H3652" t="s">
        <v>20</v>
      </c>
      <c r="I3652" t="s">
        <v>20</v>
      </c>
      <c r="M3652" s="7"/>
      <c r="AG3652" t="s">
        <v>833</v>
      </c>
    </row>
    <row r="3653" spans="1:34" x14ac:dyDescent="0.3">
      <c r="A3653" t="s">
        <v>911</v>
      </c>
      <c r="B3653" s="3">
        <v>41107</v>
      </c>
      <c r="C3653" s="1">
        <v>100</v>
      </c>
      <c r="D3653" s="1">
        <v>1</v>
      </c>
      <c r="E3653">
        <v>2</v>
      </c>
      <c r="F3653" t="s">
        <v>19</v>
      </c>
      <c r="G3653" t="str">
        <f t="shared" si="57"/>
        <v>F100-1-2B</v>
      </c>
      <c r="H3653" t="s">
        <v>20</v>
      </c>
      <c r="I3653" t="s">
        <v>20</v>
      </c>
      <c r="M3653" s="7"/>
      <c r="AG3653" t="s">
        <v>833</v>
      </c>
    </row>
    <row r="3654" spans="1:34" x14ac:dyDescent="0.3">
      <c r="A3654" t="s">
        <v>911</v>
      </c>
      <c r="B3654" s="3">
        <v>41107</v>
      </c>
      <c r="C3654" s="1">
        <v>100</v>
      </c>
      <c r="D3654" s="1">
        <v>1</v>
      </c>
      <c r="E3654">
        <v>3</v>
      </c>
      <c r="F3654" t="s">
        <v>18</v>
      </c>
      <c r="G3654" t="str">
        <f t="shared" si="57"/>
        <v>F100-1-3A</v>
      </c>
      <c r="H3654" t="s">
        <v>20</v>
      </c>
      <c r="I3654" t="s">
        <v>20</v>
      </c>
      <c r="M3654" s="7"/>
      <c r="AG3654" t="s">
        <v>833</v>
      </c>
    </row>
    <row r="3655" spans="1:34" x14ac:dyDescent="0.3">
      <c r="A3655" t="s">
        <v>911</v>
      </c>
      <c r="B3655" s="3">
        <v>41107</v>
      </c>
      <c r="C3655" s="1">
        <v>100</v>
      </c>
      <c r="D3655" s="1">
        <v>1</v>
      </c>
      <c r="E3655">
        <v>3</v>
      </c>
      <c r="F3655" t="s">
        <v>19</v>
      </c>
      <c r="G3655" t="str">
        <f t="shared" si="57"/>
        <v>F100-1-3B</v>
      </c>
      <c r="H3655" t="s">
        <v>20</v>
      </c>
      <c r="I3655" t="s">
        <v>20</v>
      </c>
      <c r="M3655" s="7"/>
      <c r="AG3655" t="s">
        <v>833</v>
      </c>
    </row>
    <row r="3656" spans="1:34" x14ac:dyDescent="0.3">
      <c r="A3656" t="s">
        <v>911</v>
      </c>
      <c r="B3656" s="3">
        <v>41107</v>
      </c>
      <c r="C3656" s="1">
        <v>100</v>
      </c>
      <c r="D3656" s="1">
        <v>1</v>
      </c>
      <c r="E3656">
        <v>4</v>
      </c>
      <c r="F3656" t="s">
        <v>18</v>
      </c>
      <c r="G3656" t="str">
        <f t="shared" si="57"/>
        <v>F100-1-4A</v>
      </c>
      <c r="H3656" t="s">
        <v>22</v>
      </c>
      <c r="I3656" t="s">
        <v>23</v>
      </c>
      <c r="K3656" t="s">
        <v>35</v>
      </c>
      <c r="L3656" t="s">
        <v>71</v>
      </c>
      <c r="M3656" s="7" t="s">
        <v>772</v>
      </c>
      <c r="AF3656" t="s">
        <v>544</v>
      </c>
      <c r="AG3656" t="s">
        <v>833</v>
      </c>
      <c r="AH3656" t="s">
        <v>834</v>
      </c>
    </row>
    <row r="3657" spans="1:34" x14ac:dyDescent="0.3">
      <c r="A3657" t="s">
        <v>911</v>
      </c>
      <c r="B3657" s="3">
        <v>41107</v>
      </c>
      <c r="C3657" s="1">
        <v>100</v>
      </c>
      <c r="D3657" s="1">
        <v>1</v>
      </c>
      <c r="E3657">
        <v>4</v>
      </c>
      <c r="F3657" t="s">
        <v>19</v>
      </c>
      <c r="G3657" t="str">
        <f t="shared" si="57"/>
        <v>F100-1-4B</v>
      </c>
      <c r="H3657" t="s">
        <v>20</v>
      </c>
      <c r="I3657" t="s">
        <v>20</v>
      </c>
      <c r="M3657" s="7"/>
      <c r="AG3657" t="s">
        <v>833</v>
      </c>
    </row>
    <row r="3658" spans="1:34" x14ac:dyDescent="0.3">
      <c r="A3658" t="s">
        <v>911</v>
      </c>
      <c r="B3658" s="3">
        <v>41107</v>
      </c>
      <c r="C3658" s="1">
        <v>100</v>
      </c>
      <c r="D3658" s="1">
        <v>1</v>
      </c>
      <c r="E3658">
        <v>5</v>
      </c>
      <c r="F3658" t="s">
        <v>18</v>
      </c>
      <c r="G3658" t="str">
        <f t="shared" si="57"/>
        <v>F100-1-5A</v>
      </c>
      <c r="H3658" t="s">
        <v>22</v>
      </c>
      <c r="I3658" t="s">
        <v>23</v>
      </c>
      <c r="K3658" t="s">
        <v>25</v>
      </c>
      <c r="L3658" t="s">
        <v>71</v>
      </c>
      <c r="M3658" s="7" t="s">
        <v>543</v>
      </c>
      <c r="AE3658" t="s">
        <v>71</v>
      </c>
      <c r="AF3658" t="s">
        <v>663</v>
      </c>
      <c r="AG3658" t="s">
        <v>833</v>
      </c>
    </row>
    <row r="3659" spans="1:34" x14ac:dyDescent="0.3">
      <c r="A3659" t="s">
        <v>911</v>
      </c>
      <c r="B3659" s="3">
        <v>41107</v>
      </c>
      <c r="C3659" s="1">
        <v>100</v>
      </c>
      <c r="D3659" s="1">
        <v>1</v>
      </c>
      <c r="E3659">
        <v>5</v>
      </c>
      <c r="F3659" t="s">
        <v>19</v>
      </c>
      <c r="G3659" t="str">
        <f t="shared" si="57"/>
        <v>F100-1-5B</v>
      </c>
      <c r="H3659" t="s">
        <v>20</v>
      </c>
      <c r="I3659" t="s">
        <v>20</v>
      </c>
      <c r="M3659" s="7"/>
      <c r="AG3659" t="s">
        <v>833</v>
      </c>
    </row>
    <row r="3660" spans="1:34" x14ac:dyDescent="0.3">
      <c r="A3660" t="s">
        <v>911</v>
      </c>
      <c r="B3660" s="3">
        <v>41107</v>
      </c>
      <c r="C3660" s="1">
        <v>100</v>
      </c>
      <c r="D3660" s="1">
        <v>1</v>
      </c>
      <c r="E3660">
        <v>6</v>
      </c>
      <c r="F3660" t="s">
        <v>18</v>
      </c>
      <c r="G3660" t="str">
        <f t="shared" si="57"/>
        <v>F100-1-6A</v>
      </c>
      <c r="H3660" t="s">
        <v>22</v>
      </c>
      <c r="I3660" t="s">
        <v>23</v>
      </c>
      <c r="K3660" t="s">
        <v>35</v>
      </c>
      <c r="L3660" t="s">
        <v>71</v>
      </c>
      <c r="M3660" s="7" t="s">
        <v>638</v>
      </c>
      <c r="AF3660" t="s">
        <v>544</v>
      </c>
      <c r="AG3660" t="s">
        <v>833</v>
      </c>
    </row>
    <row r="3661" spans="1:34" x14ac:dyDescent="0.3">
      <c r="A3661" t="s">
        <v>911</v>
      </c>
      <c r="B3661" s="3">
        <v>41107</v>
      </c>
      <c r="C3661" s="1">
        <v>100</v>
      </c>
      <c r="D3661" s="1">
        <v>1</v>
      </c>
      <c r="E3661">
        <v>6</v>
      </c>
      <c r="F3661" t="s">
        <v>19</v>
      </c>
      <c r="G3661" t="str">
        <f t="shared" si="57"/>
        <v>F100-1-6B</v>
      </c>
      <c r="H3661" t="s">
        <v>20</v>
      </c>
      <c r="I3661" t="s">
        <v>24</v>
      </c>
      <c r="M3661" s="7"/>
      <c r="AG3661" t="s">
        <v>833</v>
      </c>
    </row>
    <row r="3662" spans="1:34" x14ac:dyDescent="0.3">
      <c r="A3662" t="s">
        <v>911</v>
      </c>
      <c r="B3662" s="3">
        <v>41107</v>
      </c>
      <c r="C3662" s="1">
        <v>100</v>
      </c>
      <c r="D3662" s="1">
        <v>1</v>
      </c>
      <c r="E3662">
        <v>7</v>
      </c>
      <c r="F3662" t="s">
        <v>18</v>
      </c>
      <c r="G3662" t="str">
        <f t="shared" si="57"/>
        <v>F100-1-7A</v>
      </c>
      <c r="H3662" t="s">
        <v>20</v>
      </c>
      <c r="I3662" t="s">
        <v>20</v>
      </c>
      <c r="M3662" s="7"/>
      <c r="AG3662" t="s">
        <v>833</v>
      </c>
    </row>
    <row r="3663" spans="1:34" x14ac:dyDescent="0.3">
      <c r="A3663" t="s">
        <v>911</v>
      </c>
      <c r="B3663" s="3">
        <v>41107</v>
      </c>
      <c r="C3663" s="1">
        <v>100</v>
      </c>
      <c r="D3663" s="1">
        <v>1</v>
      </c>
      <c r="E3663">
        <v>7</v>
      </c>
      <c r="F3663" t="s">
        <v>19</v>
      </c>
      <c r="G3663" t="str">
        <f t="shared" si="57"/>
        <v>F100-1-7B</v>
      </c>
      <c r="H3663" t="s">
        <v>20</v>
      </c>
      <c r="I3663" t="s">
        <v>20</v>
      </c>
      <c r="M3663" s="7"/>
      <c r="AG3663" t="s">
        <v>833</v>
      </c>
    </row>
    <row r="3664" spans="1:34" x14ac:dyDescent="0.3">
      <c r="A3664" t="s">
        <v>911</v>
      </c>
      <c r="B3664" s="3">
        <v>41107</v>
      </c>
      <c r="C3664" s="1">
        <v>100</v>
      </c>
      <c r="D3664" s="1">
        <v>1</v>
      </c>
      <c r="E3664">
        <v>8</v>
      </c>
      <c r="F3664" t="s">
        <v>18</v>
      </c>
      <c r="G3664" t="str">
        <f t="shared" si="57"/>
        <v>F100-1-8A</v>
      </c>
      <c r="H3664" t="s">
        <v>20</v>
      </c>
      <c r="I3664" t="s">
        <v>20</v>
      </c>
      <c r="M3664" s="7"/>
      <c r="AG3664" t="s">
        <v>833</v>
      </c>
    </row>
    <row r="3665" spans="1:34" x14ac:dyDescent="0.3">
      <c r="A3665" t="s">
        <v>911</v>
      </c>
      <c r="B3665" s="3">
        <v>41107</v>
      </c>
      <c r="C3665" s="1">
        <v>100</v>
      </c>
      <c r="D3665" s="1">
        <v>1</v>
      </c>
      <c r="E3665">
        <v>8</v>
      </c>
      <c r="F3665" t="s">
        <v>19</v>
      </c>
      <c r="G3665" t="str">
        <f t="shared" si="57"/>
        <v>F100-1-8B</v>
      </c>
      <c r="H3665" t="s">
        <v>20</v>
      </c>
      <c r="I3665" t="s">
        <v>20</v>
      </c>
      <c r="M3665" s="7"/>
      <c r="AG3665" t="s">
        <v>833</v>
      </c>
    </row>
    <row r="3666" spans="1:34" x14ac:dyDescent="0.3">
      <c r="A3666" t="s">
        <v>911</v>
      </c>
      <c r="B3666" s="3">
        <v>41107</v>
      </c>
      <c r="C3666" s="1">
        <v>100</v>
      </c>
      <c r="D3666" s="1">
        <v>1</v>
      </c>
      <c r="E3666">
        <v>9</v>
      </c>
      <c r="F3666" t="s">
        <v>18</v>
      </c>
      <c r="G3666" t="str">
        <f t="shared" si="57"/>
        <v>F100-1-9A</v>
      </c>
      <c r="H3666" t="s">
        <v>22</v>
      </c>
      <c r="I3666" t="s">
        <v>23</v>
      </c>
      <c r="K3666" t="s">
        <v>53</v>
      </c>
      <c r="L3666" t="s">
        <v>26</v>
      </c>
      <c r="M3666" s="7" t="s">
        <v>835</v>
      </c>
      <c r="N3666" t="s">
        <v>27</v>
      </c>
      <c r="O3666" t="s">
        <v>28</v>
      </c>
      <c r="Q3666">
        <v>26</v>
      </c>
      <c r="R3666">
        <v>16.3</v>
      </c>
      <c r="S3666">
        <v>8.3000000000000007</v>
      </c>
      <c r="X3666">
        <v>17</v>
      </c>
      <c r="Y3666">
        <v>62</v>
      </c>
      <c r="Z3666">
        <f>Y3666-X3666</f>
        <v>45</v>
      </c>
      <c r="AC3666">
        <v>806</v>
      </c>
      <c r="AF3666" t="s">
        <v>544</v>
      </c>
      <c r="AG3666" t="s">
        <v>833</v>
      </c>
      <c r="AH3666" t="s">
        <v>836</v>
      </c>
    </row>
    <row r="3667" spans="1:34" x14ac:dyDescent="0.3">
      <c r="A3667" t="s">
        <v>911</v>
      </c>
      <c r="B3667" s="3">
        <v>41107</v>
      </c>
      <c r="C3667" s="1">
        <v>100</v>
      </c>
      <c r="D3667" s="1">
        <v>1</v>
      </c>
      <c r="E3667">
        <v>9</v>
      </c>
      <c r="F3667" t="s">
        <v>19</v>
      </c>
      <c r="G3667" t="str">
        <f t="shared" si="57"/>
        <v>F100-1-9B</v>
      </c>
      <c r="H3667" t="s">
        <v>20</v>
      </c>
      <c r="I3667" t="s">
        <v>20</v>
      </c>
      <c r="M3667" s="7"/>
      <c r="AG3667" t="s">
        <v>833</v>
      </c>
    </row>
    <row r="3668" spans="1:34" x14ac:dyDescent="0.3">
      <c r="A3668" t="s">
        <v>911</v>
      </c>
      <c r="B3668" s="3">
        <v>41107</v>
      </c>
      <c r="C3668" s="1">
        <v>100</v>
      </c>
      <c r="D3668" s="1">
        <v>1</v>
      </c>
      <c r="E3668">
        <v>10</v>
      </c>
      <c r="F3668" t="s">
        <v>18</v>
      </c>
      <c r="G3668" t="str">
        <f t="shared" si="57"/>
        <v>F100-1-10A</v>
      </c>
      <c r="H3668" t="s">
        <v>20</v>
      </c>
      <c r="I3668" t="s">
        <v>20</v>
      </c>
      <c r="M3668" s="7"/>
      <c r="AG3668" t="s">
        <v>833</v>
      </c>
    </row>
    <row r="3669" spans="1:34" x14ac:dyDescent="0.3">
      <c r="A3669" t="s">
        <v>911</v>
      </c>
      <c r="B3669" s="3">
        <v>41107</v>
      </c>
      <c r="C3669" s="1">
        <v>100</v>
      </c>
      <c r="D3669" s="1">
        <v>1</v>
      </c>
      <c r="E3669">
        <v>10</v>
      </c>
      <c r="F3669" t="s">
        <v>19</v>
      </c>
      <c r="G3669" t="str">
        <f t="shared" si="57"/>
        <v>F100-1-10B</v>
      </c>
      <c r="H3669" t="s">
        <v>20</v>
      </c>
      <c r="I3669" t="s">
        <v>20</v>
      </c>
      <c r="M3669" s="7"/>
      <c r="AG3669" t="s">
        <v>833</v>
      </c>
    </row>
    <row r="3670" spans="1:34" x14ac:dyDescent="0.3">
      <c r="A3670" t="s">
        <v>911</v>
      </c>
      <c r="B3670" s="3">
        <v>41107</v>
      </c>
      <c r="C3670" s="1">
        <v>100</v>
      </c>
      <c r="D3670" s="1">
        <v>1</v>
      </c>
      <c r="E3670">
        <v>11</v>
      </c>
      <c r="F3670" t="s">
        <v>18</v>
      </c>
      <c r="G3670" t="str">
        <f t="shared" si="57"/>
        <v>F100-1-11A</v>
      </c>
      <c r="H3670" t="s">
        <v>22</v>
      </c>
      <c r="I3670" t="s">
        <v>23</v>
      </c>
      <c r="K3670" t="s">
        <v>25</v>
      </c>
      <c r="L3670" t="s">
        <v>26</v>
      </c>
      <c r="M3670" s="7" t="s">
        <v>837</v>
      </c>
      <c r="N3670" t="s">
        <v>27</v>
      </c>
      <c r="O3670" t="s">
        <v>28</v>
      </c>
      <c r="P3670" t="s">
        <v>838</v>
      </c>
      <c r="Q3670">
        <v>44.8</v>
      </c>
      <c r="R3670">
        <v>23.9</v>
      </c>
      <c r="S3670">
        <v>11.6</v>
      </c>
      <c r="W3670">
        <v>5</v>
      </c>
      <c r="X3670">
        <v>20</v>
      </c>
      <c r="Y3670">
        <v>333</v>
      </c>
      <c r="Z3670">
        <v>313</v>
      </c>
      <c r="AC3670">
        <v>803</v>
      </c>
      <c r="AE3670" t="s">
        <v>71</v>
      </c>
      <c r="AF3670" t="s">
        <v>663</v>
      </c>
      <c r="AG3670" t="s">
        <v>833</v>
      </c>
    </row>
    <row r="3671" spans="1:34" x14ac:dyDescent="0.3">
      <c r="A3671" t="s">
        <v>911</v>
      </c>
      <c r="B3671" s="3">
        <v>41107</v>
      </c>
      <c r="C3671" s="1">
        <v>100</v>
      </c>
      <c r="D3671" s="1">
        <v>1</v>
      </c>
      <c r="E3671">
        <v>11</v>
      </c>
      <c r="F3671" t="s">
        <v>19</v>
      </c>
      <c r="G3671" t="str">
        <f t="shared" si="57"/>
        <v>F100-1-11B</v>
      </c>
      <c r="H3671" t="s">
        <v>22</v>
      </c>
      <c r="I3671" t="s">
        <v>23</v>
      </c>
      <c r="K3671" t="s">
        <v>53</v>
      </c>
      <c r="L3671" t="s">
        <v>26</v>
      </c>
      <c r="M3671" s="7" t="s">
        <v>839</v>
      </c>
      <c r="N3671" t="s">
        <v>27</v>
      </c>
      <c r="O3671" t="s">
        <v>29</v>
      </c>
      <c r="P3671" t="s">
        <v>37</v>
      </c>
      <c r="Q3671">
        <v>25.8</v>
      </c>
      <c r="R3671">
        <v>14.5</v>
      </c>
      <c r="S3671">
        <v>12.6</v>
      </c>
      <c r="W3671">
        <f>5+58</f>
        <v>63</v>
      </c>
      <c r="X3671">
        <v>17</v>
      </c>
      <c r="Y3671">
        <v>71</v>
      </c>
      <c r="Z3671">
        <f>Y3671-X3671</f>
        <v>54</v>
      </c>
      <c r="AC3671">
        <v>805</v>
      </c>
      <c r="AF3671" t="s">
        <v>544</v>
      </c>
      <c r="AG3671" t="s">
        <v>833</v>
      </c>
    </row>
    <row r="3672" spans="1:34" x14ac:dyDescent="0.3">
      <c r="A3672" t="s">
        <v>911</v>
      </c>
      <c r="B3672" s="3">
        <v>41107</v>
      </c>
      <c r="C3672" s="1">
        <v>100</v>
      </c>
      <c r="D3672" s="1">
        <v>1</v>
      </c>
      <c r="E3672">
        <v>12</v>
      </c>
      <c r="F3672" t="s">
        <v>18</v>
      </c>
      <c r="G3672" t="str">
        <f t="shared" si="57"/>
        <v>F100-1-12A</v>
      </c>
      <c r="H3672" t="s">
        <v>22</v>
      </c>
      <c r="I3672" t="s">
        <v>20</v>
      </c>
      <c r="M3672" s="7"/>
      <c r="AG3672" t="s">
        <v>833</v>
      </c>
    </row>
    <row r="3673" spans="1:34" x14ac:dyDescent="0.3">
      <c r="A3673" t="s">
        <v>911</v>
      </c>
      <c r="B3673" s="3">
        <v>41107</v>
      </c>
      <c r="C3673" s="1">
        <v>100</v>
      </c>
      <c r="D3673" s="1">
        <v>1</v>
      </c>
      <c r="E3673">
        <v>12</v>
      </c>
      <c r="F3673" t="s">
        <v>19</v>
      </c>
      <c r="G3673" t="str">
        <f t="shared" si="57"/>
        <v>F100-1-12B</v>
      </c>
      <c r="H3673" t="s">
        <v>20</v>
      </c>
      <c r="I3673" t="s">
        <v>20</v>
      </c>
      <c r="M3673" s="7"/>
      <c r="AG3673" t="s">
        <v>833</v>
      </c>
    </row>
    <row r="3674" spans="1:34" x14ac:dyDescent="0.3">
      <c r="A3674" t="s">
        <v>911</v>
      </c>
      <c r="B3674" s="3">
        <v>41107</v>
      </c>
      <c r="C3674" s="1">
        <v>100</v>
      </c>
      <c r="D3674" s="1">
        <v>1</v>
      </c>
      <c r="E3674">
        <v>13</v>
      </c>
      <c r="F3674" t="s">
        <v>18</v>
      </c>
      <c r="G3674" t="str">
        <f t="shared" si="57"/>
        <v>F100-1-13A</v>
      </c>
      <c r="H3674" t="s">
        <v>20</v>
      </c>
      <c r="I3674" t="s">
        <v>24</v>
      </c>
      <c r="M3674" s="7"/>
      <c r="AG3674" t="s">
        <v>833</v>
      </c>
    </row>
    <row r="3675" spans="1:34" x14ac:dyDescent="0.3">
      <c r="A3675" t="s">
        <v>911</v>
      </c>
      <c r="B3675" s="3">
        <v>41107</v>
      </c>
      <c r="C3675" s="1">
        <v>100</v>
      </c>
      <c r="D3675" s="1">
        <v>1</v>
      </c>
      <c r="E3675">
        <v>13</v>
      </c>
      <c r="F3675" t="s">
        <v>19</v>
      </c>
      <c r="G3675" t="str">
        <f t="shared" si="57"/>
        <v>F100-1-13B</v>
      </c>
      <c r="H3675" t="s">
        <v>20</v>
      </c>
      <c r="I3675" t="s">
        <v>20</v>
      </c>
      <c r="J3675" t="s">
        <v>21</v>
      </c>
      <c r="M3675" s="7"/>
      <c r="AG3675" t="s">
        <v>833</v>
      </c>
    </row>
    <row r="3676" spans="1:34" x14ac:dyDescent="0.3">
      <c r="A3676" t="s">
        <v>911</v>
      </c>
      <c r="B3676" s="3">
        <v>41107</v>
      </c>
      <c r="C3676" s="1">
        <v>100</v>
      </c>
      <c r="D3676" s="1">
        <v>1</v>
      </c>
      <c r="E3676">
        <v>14</v>
      </c>
      <c r="F3676" t="s">
        <v>18</v>
      </c>
      <c r="G3676" t="str">
        <f t="shared" si="57"/>
        <v>F100-1-14A</v>
      </c>
      <c r="H3676" t="s">
        <v>20</v>
      </c>
      <c r="I3676" t="s">
        <v>20</v>
      </c>
      <c r="J3676" t="s">
        <v>21</v>
      </c>
      <c r="M3676" s="7"/>
      <c r="AG3676" t="s">
        <v>833</v>
      </c>
    </row>
    <row r="3677" spans="1:34" x14ac:dyDescent="0.3">
      <c r="A3677" t="s">
        <v>911</v>
      </c>
      <c r="B3677" s="3">
        <v>41107</v>
      </c>
      <c r="C3677" s="1">
        <v>100</v>
      </c>
      <c r="D3677" s="1">
        <v>1</v>
      </c>
      <c r="E3677">
        <v>14</v>
      </c>
      <c r="F3677" t="s">
        <v>19</v>
      </c>
      <c r="G3677" t="str">
        <f t="shared" si="57"/>
        <v>F100-1-14B</v>
      </c>
      <c r="H3677" t="s">
        <v>22</v>
      </c>
      <c r="I3677" t="s">
        <v>23</v>
      </c>
      <c r="K3677" t="s">
        <v>30</v>
      </c>
      <c r="L3677" t="s">
        <v>71</v>
      </c>
      <c r="M3677" s="7" t="s">
        <v>598</v>
      </c>
      <c r="AE3677" t="s">
        <v>71</v>
      </c>
      <c r="AF3677" t="s">
        <v>663</v>
      </c>
      <c r="AG3677" t="s">
        <v>833</v>
      </c>
    </row>
    <row r="3678" spans="1:34" x14ac:dyDescent="0.3">
      <c r="A3678" t="s">
        <v>911</v>
      </c>
      <c r="B3678" s="3">
        <v>41107</v>
      </c>
      <c r="C3678" s="1">
        <v>100</v>
      </c>
      <c r="D3678" s="1">
        <v>1</v>
      </c>
      <c r="E3678">
        <v>15</v>
      </c>
      <c r="F3678" t="s">
        <v>18</v>
      </c>
      <c r="G3678" t="str">
        <f t="shared" si="57"/>
        <v>F100-1-15A</v>
      </c>
      <c r="H3678" t="s">
        <v>20</v>
      </c>
      <c r="I3678" t="s">
        <v>20</v>
      </c>
      <c r="M3678" s="7"/>
      <c r="AG3678" t="s">
        <v>833</v>
      </c>
    </row>
    <row r="3679" spans="1:34" x14ac:dyDescent="0.3">
      <c r="A3679" t="s">
        <v>911</v>
      </c>
      <c r="B3679" s="3">
        <v>41107</v>
      </c>
      <c r="C3679" s="1">
        <v>100</v>
      </c>
      <c r="D3679" s="1">
        <v>1</v>
      </c>
      <c r="E3679">
        <v>15</v>
      </c>
      <c r="F3679" t="s">
        <v>19</v>
      </c>
      <c r="G3679" t="str">
        <f t="shared" si="57"/>
        <v>F100-1-15B</v>
      </c>
      <c r="H3679" t="s">
        <v>722</v>
      </c>
      <c r="M3679" s="7"/>
      <c r="AG3679" t="s">
        <v>833</v>
      </c>
    </row>
    <row r="3680" spans="1:34" x14ac:dyDescent="0.3">
      <c r="A3680" t="s">
        <v>911</v>
      </c>
      <c r="B3680" s="3">
        <v>41107</v>
      </c>
      <c r="C3680" s="1">
        <v>100</v>
      </c>
      <c r="D3680" s="1">
        <v>1</v>
      </c>
      <c r="E3680">
        <v>16</v>
      </c>
      <c r="F3680" t="s">
        <v>18</v>
      </c>
      <c r="G3680" t="str">
        <f t="shared" si="57"/>
        <v>F100-1-16A</v>
      </c>
      <c r="H3680" t="s">
        <v>20</v>
      </c>
      <c r="I3680" t="s">
        <v>20</v>
      </c>
      <c r="J3680" t="s">
        <v>21</v>
      </c>
      <c r="M3680" s="7"/>
      <c r="AG3680" t="s">
        <v>833</v>
      </c>
    </row>
    <row r="3681" spans="1:34" x14ac:dyDescent="0.3">
      <c r="A3681" t="s">
        <v>911</v>
      </c>
      <c r="B3681" s="3">
        <v>41107</v>
      </c>
      <c r="C3681" s="1">
        <v>100</v>
      </c>
      <c r="D3681" s="1">
        <v>1</v>
      </c>
      <c r="E3681">
        <v>16</v>
      </c>
      <c r="F3681" t="s">
        <v>19</v>
      </c>
      <c r="G3681" t="str">
        <f t="shared" si="57"/>
        <v>F100-1-16B</v>
      </c>
      <c r="H3681" t="s">
        <v>20</v>
      </c>
      <c r="I3681" t="s">
        <v>20</v>
      </c>
      <c r="J3681" t="s">
        <v>21</v>
      </c>
      <c r="M3681" s="7"/>
      <c r="AG3681" t="s">
        <v>833</v>
      </c>
    </row>
    <row r="3682" spans="1:34" x14ac:dyDescent="0.3">
      <c r="A3682" t="s">
        <v>911</v>
      </c>
      <c r="B3682" s="3">
        <v>41107</v>
      </c>
      <c r="C3682" s="1">
        <v>100</v>
      </c>
      <c r="D3682" s="1">
        <v>1</v>
      </c>
      <c r="E3682">
        <v>17</v>
      </c>
      <c r="F3682" t="s">
        <v>18</v>
      </c>
      <c r="G3682" t="str">
        <f t="shared" si="57"/>
        <v>F100-1-17A</v>
      </c>
      <c r="H3682" t="s">
        <v>20</v>
      </c>
      <c r="I3682" t="s">
        <v>20</v>
      </c>
      <c r="J3682" t="s">
        <v>21</v>
      </c>
      <c r="M3682" s="7"/>
      <c r="AG3682" t="s">
        <v>833</v>
      </c>
    </row>
    <row r="3683" spans="1:34" x14ac:dyDescent="0.3">
      <c r="A3683" t="s">
        <v>911</v>
      </c>
      <c r="B3683" s="3">
        <v>41107</v>
      </c>
      <c r="C3683" s="1">
        <v>100</v>
      </c>
      <c r="D3683" s="1">
        <v>1</v>
      </c>
      <c r="E3683">
        <v>17</v>
      </c>
      <c r="F3683" t="s">
        <v>19</v>
      </c>
      <c r="G3683" t="str">
        <f t="shared" si="57"/>
        <v>F100-1-17B</v>
      </c>
      <c r="H3683" t="s">
        <v>20</v>
      </c>
      <c r="I3683" t="s">
        <v>20</v>
      </c>
      <c r="M3683" s="7"/>
      <c r="AG3683" t="s">
        <v>833</v>
      </c>
    </row>
    <row r="3684" spans="1:34" x14ac:dyDescent="0.3">
      <c r="A3684" t="s">
        <v>911</v>
      </c>
      <c r="B3684" s="3">
        <v>41107</v>
      </c>
      <c r="C3684" s="1">
        <v>100</v>
      </c>
      <c r="D3684" s="1">
        <v>1</v>
      </c>
      <c r="E3684">
        <v>18</v>
      </c>
      <c r="F3684" t="s">
        <v>18</v>
      </c>
      <c r="G3684" t="str">
        <f t="shared" si="57"/>
        <v>F100-1-18A</v>
      </c>
      <c r="H3684" t="s">
        <v>20</v>
      </c>
      <c r="I3684" t="s">
        <v>20</v>
      </c>
      <c r="M3684" s="7"/>
      <c r="AG3684" t="s">
        <v>833</v>
      </c>
      <c r="AH3684" t="s">
        <v>840</v>
      </c>
    </row>
    <row r="3685" spans="1:34" x14ac:dyDescent="0.3">
      <c r="A3685" t="s">
        <v>911</v>
      </c>
      <c r="B3685" s="3">
        <v>41107</v>
      </c>
      <c r="C3685" s="1">
        <v>100</v>
      </c>
      <c r="D3685" s="1">
        <v>1</v>
      </c>
      <c r="E3685">
        <v>18</v>
      </c>
      <c r="F3685" t="s">
        <v>19</v>
      </c>
      <c r="G3685" t="str">
        <f t="shared" si="57"/>
        <v>F100-1-18B</v>
      </c>
      <c r="H3685" t="s">
        <v>20</v>
      </c>
      <c r="I3685" t="s">
        <v>20</v>
      </c>
      <c r="M3685" s="7"/>
      <c r="AG3685" t="s">
        <v>833</v>
      </c>
    </row>
    <row r="3686" spans="1:34" x14ac:dyDescent="0.3">
      <c r="A3686" t="s">
        <v>911</v>
      </c>
      <c r="B3686" s="3">
        <v>41107</v>
      </c>
      <c r="C3686" s="1">
        <v>100</v>
      </c>
      <c r="D3686" s="1">
        <v>1</v>
      </c>
      <c r="E3686">
        <v>19</v>
      </c>
      <c r="F3686" t="s">
        <v>18</v>
      </c>
      <c r="G3686" t="str">
        <f t="shared" si="57"/>
        <v>F100-1-19A</v>
      </c>
      <c r="H3686" t="s">
        <v>20</v>
      </c>
      <c r="I3686" t="s">
        <v>20</v>
      </c>
      <c r="M3686" s="7"/>
      <c r="AG3686" t="s">
        <v>833</v>
      </c>
    </row>
    <row r="3687" spans="1:34" x14ac:dyDescent="0.3">
      <c r="A3687" t="s">
        <v>911</v>
      </c>
      <c r="B3687" s="3">
        <v>41107</v>
      </c>
      <c r="C3687" s="1">
        <v>100</v>
      </c>
      <c r="D3687" s="1">
        <v>1</v>
      </c>
      <c r="E3687">
        <v>19</v>
      </c>
      <c r="F3687" t="s">
        <v>19</v>
      </c>
      <c r="G3687" t="str">
        <f t="shared" si="57"/>
        <v>F100-1-19B</v>
      </c>
      <c r="H3687" t="s">
        <v>722</v>
      </c>
      <c r="M3687" s="7"/>
      <c r="AG3687" t="s">
        <v>833</v>
      </c>
      <c r="AH3687" t="s">
        <v>841</v>
      </c>
    </row>
    <row r="3688" spans="1:34" x14ac:dyDescent="0.3">
      <c r="A3688" t="s">
        <v>911</v>
      </c>
      <c r="B3688" s="3">
        <v>41107</v>
      </c>
      <c r="C3688" s="1">
        <v>100</v>
      </c>
      <c r="D3688" s="1">
        <v>1</v>
      </c>
      <c r="E3688">
        <v>20</v>
      </c>
      <c r="F3688" t="s">
        <v>18</v>
      </c>
      <c r="G3688" t="str">
        <f t="shared" si="57"/>
        <v>F100-1-20A</v>
      </c>
      <c r="H3688" t="s">
        <v>20</v>
      </c>
      <c r="I3688" t="s">
        <v>20</v>
      </c>
      <c r="J3688" t="s">
        <v>21</v>
      </c>
      <c r="M3688" s="7"/>
      <c r="AG3688" t="s">
        <v>833</v>
      </c>
    </row>
    <row r="3689" spans="1:34" x14ac:dyDescent="0.3">
      <c r="A3689" t="s">
        <v>911</v>
      </c>
      <c r="B3689" s="3">
        <v>41107</v>
      </c>
      <c r="C3689" s="1">
        <v>100</v>
      </c>
      <c r="D3689" s="1">
        <v>1</v>
      </c>
      <c r="E3689">
        <v>20</v>
      </c>
      <c r="F3689" t="s">
        <v>19</v>
      </c>
      <c r="G3689" t="str">
        <f t="shared" si="57"/>
        <v>F100-1-20B</v>
      </c>
      <c r="H3689" t="s">
        <v>20</v>
      </c>
      <c r="I3689" t="s">
        <v>20</v>
      </c>
      <c r="J3689" t="s">
        <v>21</v>
      </c>
      <c r="M3689" s="7"/>
      <c r="AG3689" t="s">
        <v>833</v>
      </c>
    </row>
    <row r="3690" spans="1:34" x14ac:dyDescent="0.3">
      <c r="A3690" t="s">
        <v>911</v>
      </c>
      <c r="B3690" s="3">
        <v>41107</v>
      </c>
      <c r="C3690" s="1">
        <v>100</v>
      </c>
      <c r="D3690" s="1">
        <v>1</v>
      </c>
      <c r="E3690" s="4">
        <v>21</v>
      </c>
      <c r="F3690" t="s">
        <v>18</v>
      </c>
      <c r="G3690" t="str">
        <f t="shared" si="57"/>
        <v>F100-1-21A</v>
      </c>
      <c r="H3690" t="s">
        <v>22</v>
      </c>
      <c r="I3690" t="s">
        <v>20</v>
      </c>
      <c r="M3690" s="7"/>
      <c r="AG3690" t="s">
        <v>833</v>
      </c>
      <c r="AH3690" t="s">
        <v>842</v>
      </c>
    </row>
    <row r="3691" spans="1:34" x14ac:dyDescent="0.3">
      <c r="A3691" t="s">
        <v>911</v>
      </c>
      <c r="B3691" s="3">
        <v>41107</v>
      </c>
      <c r="C3691" s="1">
        <v>100</v>
      </c>
      <c r="D3691" s="1">
        <v>1</v>
      </c>
      <c r="E3691">
        <v>21</v>
      </c>
      <c r="F3691" t="s">
        <v>19</v>
      </c>
      <c r="G3691" t="str">
        <f t="shared" si="57"/>
        <v>F100-1-21B</v>
      </c>
      <c r="H3691" t="s">
        <v>20</v>
      </c>
      <c r="I3691" t="s">
        <v>20</v>
      </c>
      <c r="M3691" s="7"/>
      <c r="AG3691" t="s">
        <v>833</v>
      </c>
    </row>
    <row r="3692" spans="1:34" x14ac:dyDescent="0.3">
      <c r="A3692" t="s">
        <v>911</v>
      </c>
      <c r="B3692" s="3">
        <v>41107</v>
      </c>
      <c r="C3692" s="1">
        <v>100</v>
      </c>
      <c r="D3692" s="1">
        <v>1</v>
      </c>
      <c r="E3692">
        <v>22</v>
      </c>
      <c r="F3692" t="s">
        <v>18</v>
      </c>
      <c r="G3692" t="str">
        <f t="shared" si="57"/>
        <v>F100-1-22A</v>
      </c>
      <c r="H3692" t="s">
        <v>20</v>
      </c>
      <c r="I3692" t="s">
        <v>20</v>
      </c>
      <c r="J3692" t="s">
        <v>21</v>
      </c>
      <c r="M3692" s="7"/>
      <c r="AG3692" t="s">
        <v>833</v>
      </c>
    </row>
    <row r="3693" spans="1:34" x14ac:dyDescent="0.3">
      <c r="A3693" t="s">
        <v>911</v>
      </c>
      <c r="B3693" s="3">
        <v>41107</v>
      </c>
      <c r="C3693" s="1">
        <v>100</v>
      </c>
      <c r="D3693" s="1">
        <v>1</v>
      </c>
      <c r="E3693">
        <v>22</v>
      </c>
      <c r="F3693" t="s">
        <v>19</v>
      </c>
      <c r="G3693" t="str">
        <f t="shared" si="57"/>
        <v>F100-1-22B</v>
      </c>
      <c r="H3693" t="s">
        <v>20</v>
      </c>
      <c r="I3693" t="s">
        <v>20</v>
      </c>
      <c r="J3693" t="s">
        <v>843</v>
      </c>
      <c r="M3693" s="7"/>
      <c r="AG3693" t="s">
        <v>833</v>
      </c>
      <c r="AH3693" t="s">
        <v>844</v>
      </c>
    </row>
    <row r="3694" spans="1:34" x14ac:dyDescent="0.3">
      <c r="A3694" t="s">
        <v>911</v>
      </c>
      <c r="B3694" s="3">
        <v>41107</v>
      </c>
      <c r="C3694" s="1">
        <v>100</v>
      </c>
      <c r="D3694" s="1">
        <v>1</v>
      </c>
      <c r="E3694">
        <v>23</v>
      </c>
      <c r="F3694" t="s">
        <v>18</v>
      </c>
      <c r="G3694" t="str">
        <f t="shared" si="57"/>
        <v>F100-1-23A</v>
      </c>
      <c r="H3694" t="s">
        <v>20</v>
      </c>
      <c r="I3694" t="s">
        <v>20</v>
      </c>
      <c r="M3694" s="7"/>
      <c r="AG3694" t="s">
        <v>833</v>
      </c>
    </row>
    <row r="3695" spans="1:34" x14ac:dyDescent="0.3">
      <c r="A3695" t="s">
        <v>911</v>
      </c>
      <c r="B3695" s="3">
        <v>41107</v>
      </c>
      <c r="C3695" s="1">
        <v>100</v>
      </c>
      <c r="D3695" s="1">
        <v>1</v>
      </c>
      <c r="E3695">
        <v>23</v>
      </c>
      <c r="F3695" t="s">
        <v>19</v>
      </c>
      <c r="G3695" t="str">
        <f t="shared" si="57"/>
        <v>F100-1-23B</v>
      </c>
      <c r="H3695" t="s">
        <v>22</v>
      </c>
      <c r="I3695" t="s">
        <v>23</v>
      </c>
      <c r="K3695" t="s">
        <v>93</v>
      </c>
      <c r="L3695" t="s">
        <v>71</v>
      </c>
      <c r="M3695" s="7" t="s">
        <v>810</v>
      </c>
      <c r="AF3695" t="s">
        <v>544</v>
      </c>
      <c r="AG3695" t="s">
        <v>833</v>
      </c>
    </row>
    <row r="3696" spans="1:34" x14ac:dyDescent="0.3">
      <c r="A3696" t="s">
        <v>911</v>
      </c>
      <c r="B3696" s="3">
        <v>41107</v>
      </c>
      <c r="C3696" s="1">
        <v>100</v>
      </c>
      <c r="D3696" s="1">
        <v>1</v>
      </c>
      <c r="E3696">
        <v>24</v>
      </c>
      <c r="F3696" t="s">
        <v>18</v>
      </c>
      <c r="G3696" t="str">
        <f t="shared" si="57"/>
        <v>F100-1-24A</v>
      </c>
      <c r="H3696" t="s">
        <v>22</v>
      </c>
      <c r="I3696" t="s">
        <v>23</v>
      </c>
      <c r="K3696" t="s">
        <v>90</v>
      </c>
      <c r="L3696" t="s">
        <v>71</v>
      </c>
      <c r="M3696" s="7" t="s">
        <v>830</v>
      </c>
      <c r="AF3696" t="s">
        <v>544</v>
      </c>
      <c r="AG3696" t="s">
        <v>833</v>
      </c>
      <c r="AH3696" t="s">
        <v>845</v>
      </c>
    </row>
    <row r="3697" spans="1:34" x14ac:dyDescent="0.3">
      <c r="A3697" t="s">
        <v>911</v>
      </c>
      <c r="B3697" s="3">
        <v>41107</v>
      </c>
      <c r="C3697" s="1">
        <v>100</v>
      </c>
      <c r="D3697" s="1">
        <v>1</v>
      </c>
      <c r="E3697">
        <v>24</v>
      </c>
      <c r="F3697" t="s">
        <v>19</v>
      </c>
      <c r="G3697" t="str">
        <f t="shared" si="57"/>
        <v>F100-1-24B</v>
      </c>
      <c r="H3697" t="s">
        <v>22</v>
      </c>
      <c r="I3697" t="s">
        <v>23</v>
      </c>
      <c r="K3697" t="s">
        <v>53</v>
      </c>
      <c r="L3697" t="s">
        <v>71</v>
      </c>
      <c r="M3697" s="7" t="s">
        <v>603</v>
      </c>
      <c r="AF3697" t="s">
        <v>544</v>
      </c>
      <c r="AG3697" t="s">
        <v>833</v>
      </c>
    </row>
    <row r="3698" spans="1:34" x14ac:dyDescent="0.3">
      <c r="A3698" t="s">
        <v>911</v>
      </c>
      <c r="B3698" s="3">
        <v>41107</v>
      </c>
      <c r="C3698" s="1">
        <v>100</v>
      </c>
      <c r="D3698" s="1">
        <v>1</v>
      </c>
      <c r="E3698">
        <v>25</v>
      </c>
      <c r="F3698" t="s">
        <v>18</v>
      </c>
      <c r="G3698" t="str">
        <f t="shared" si="57"/>
        <v>F100-1-25A</v>
      </c>
      <c r="H3698" t="s">
        <v>20</v>
      </c>
      <c r="I3698" t="s">
        <v>20</v>
      </c>
      <c r="M3698" s="7"/>
      <c r="AG3698" t="s">
        <v>833</v>
      </c>
    </row>
    <row r="3699" spans="1:34" x14ac:dyDescent="0.3">
      <c r="A3699" t="s">
        <v>911</v>
      </c>
      <c r="B3699" s="3">
        <v>41107</v>
      </c>
      <c r="C3699" s="1">
        <v>100</v>
      </c>
      <c r="D3699" s="1">
        <v>1</v>
      </c>
      <c r="E3699">
        <v>25</v>
      </c>
      <c r="F3699" t="s">
        <v>19</v>
      </c>
      <c r="G3699" t="str">
        <f t="shared" si="57"/>
        <v>F100-1-25B</v>
      </c>
      <c r="H3699" t="s">
        <v>22</v>
      </c>
      <c r="I3699" t="s">
        <v>20</v>
      </c>
      <c r="M3699" s="7"/>
      <c r="AG3699" t="s">
        <v>833</v>
      </c>
    </row>
    <row r="3700" spans="1:34" x14ac:dyDescent="0.3">
      <c r="A3700" t="s">
        <v>911</v>
      </c>
      <c r="B3700" s="3">
        <v>41107</v>
      </c>
      <c r="C3700" s="1">
        <v>100</v>
      </c>
      <c r="D3700" s="1">
        <v>1</v>
      </c>
      <c r="E3700">
        <v>26</v>
      </c>
      <c r="F3700" t="s">
        <v>18</v>
      </c>
      <c r="G3700" t="str">
        <f t="shared" si="57"/>
        <v>F100-1-26A</v>
      </c>
      <c r="H3700" t="s">
        <v>20</v>
      </c>
      <c r="I3700" t="s">
        <v>20</v>
      </c>
      <c r="J3700" t="s">
        <v>21</v>
      </c>
      <c r="M3700" s="7"/>
      <c r="AG3700" t="s">
        <v>833</v>
      </c>
    </row>
    <row r="3701" spans="1:34" x14ac:dyDescent="0.3">
      <c r="A3701" t="s">
        <v>911</v>
      </c>
      <c r="B3701" s="3">
        <v>41107</v>
      </c>
      <c r="C3701" s="1">
        <v>100</v>
      </c>
      <c r="D3701" s="1">
        <v>1</v>
      </c>
      <c r="E3701">
        <v>26</v>
      </c>
      <c r="F3701" t="s">
        <v>19</v>
      </c>
      <c r="G3701" t="str">
        <f t="shared" si="57"/>
        <v>F100-1-26B</v>
      </c>
      <c r="H3701" t="s">
        <v>20</v>
      </c>
      <c r="I3701" t="s">
        <v>20</v>
      </c>
      <c r="M3701" s="7"/>
      <c r="AG3701" t="s">
        <v>833</v>
      </c>
    </row>
    <row r="3702" spans="1:34" x14ac:dyDescent="0.3">
      <c r="A3702" t="s">
        <v>911</v>
      </c>
      <c r="B3702" s="3">
        <v>41107</v>
      </c>
      <c r="C3702" s="1">
        <v>100</v>
      </c>
      <c r="D3702" s="1">
        <v>1</v>
      </c>
      <c r="E3702">
        <v>27</v>
      </c>
      <c r="F3702" t="s">
        <v>18</v>
      </c>
      <c r="G3702" t="str">
        <f t="shared" si="57"/>
        <v>F100-1-27A</v>
      </c>
      <c r="H3702" t="s">
        <v>20</v>
      </c>
      <c r="I3702" t="s">
        <v>20</v>
      </c>
      <c r="M3702" s="7"/>
      <c r="AG3702" t="s">
        <v>833</v>
      </c>
    </row>
    <row r="3703" spans="1:34" x14ac:dyDescent="0.3">
      <c r="A3703" t="s">
        <v>911</v>
      </c>
      <c r="B3703" s="3">
        <v>41107</v>
      </c>
      <c r="C3703" s="1">
        <v>100</v>
      </c>
      <c r="D3703" s="1">
        <v>1</v>
      </c>
      <c r="E3703">
        <v>27</v>
      </c>
      <c r="F3703" t="s">
        <v>19</v>
      </c>
      <c r="G3703" t="str">
        <f t="shared" si="57"/>
        <v>F100-1-27B</v>
      </c>
      <c r="H3703" t="s">
        <v>20</v>
      </c>
      <c r="I3703" t="s">
        <v>20</v>
      </c>
      <c r="J3703" t="s">
        <v>21</v>
      </c>
      <c r="M3703" s="7"/>
      <c r="AG3703" t="s">
        <v>833</v>
      </c>
    </row>
    <row r="3704" spans="1:34" x14ac:dyDescent="0.3">
      <c r="A3704" t="s">
        <v>911</v>
      </c>
      <c r="B3704" s="3">
        <v>41107</v>
      </c>
      <c r="C3704" s="1">
        <v>100</v>
      </c>
      <c r="D3704" s="1">
        <v>1</v>
      </c>
      <c r="E3704">
        <v>28</v>
      </c>
      <c r="F3704" t="s">
        <v>18</v>
      </c>
      <c r="G3704" t="str">
        <f t="shared" si="57"/>
        <v>F100-1-28A</v>
      </c>
      <c r="H3704" t="s">
        <v>20</v>
      </c>
      <c r="I3704" t="s">
        <v>20</v>
      </c>
      <c r="J3704" t="s">
        <v>21</v>
      </c>
      <c r="M3704" s="7"/>
      <c r="AG3704" t="s">
        <v>833</v>
      </c>
    </row>
    <row r="3705" spans="1:34" x14ac:dyDescent="0.3">
      <c r="A3705" t="s">
        <v>911</v>
      </c>
      <c r="B3705" s="3">
        <v>41107</v>
      </c>
      <c r="C3705" s="1">
        <v>100</v>
      </c>
      <c r="D3705" s="1">
        <v>1</v>
      </c>
      <c r="E3705" s="6">
        <v>28</v>
      </c>
      <c r="F3705" s="6" t="s">
        <v>19</v>
      </c>
      <c r="G3705" t="str">
        <f t="shared" si="57"/>
        <v>F100-1-28B</v>
      </c>
      <c r="H3705" t="s">
        <v>22</v>
      </c>
      <c r="I3705" t="s">
        <v>23</v>
      </c>
      <c r="K3705" t="s">
        <v>30</v>
      </c>
      <c r="L3705" t="s">
        <v>71</v>
      </c>
      <c r="M3705" s="7" t="s">
        <v>553</v>
      </c>
      <c r="AE3705" t="s">
        <v>71</v>
      </c>
      <c r="AF3705" t="s">
        <v>663</v>
      </c>
      <c r="AG3705" t="s">
        <v>833</v>
      </c>
    </row>
    <row r="3706" spans="1:34" x14ac:dyDescent="0.3">
      <c r="A3706" t="s">
        <v>911</v>
      </c>
      <c r="B3706" s="3">
        <v>41107</v>
      </c>
      <c r="C3706" s="1">
        <v>100</v>
      </c>
      <c r="D3706" s="1">
        <v>1</v>
      </c>
      <c r="E3706">
        <v>29</v>
      </c>
      <c r="F3706" t="s">
        <v>18</v>
      </c>
      <c r="G3706" t="str">
        <f t="shared" si="57"/>
        <v>F100-1-29A</v>
      </c>
      <c r="H3706" t="s">
        <v>22</v>
      </c>
      <c r="I3706" t="s">
        <v>23</v>
      </c>
      <c r="K3706" t="s">
        <v>35</v>
      </c>
      <c r="L3706" t="s">
        <v>71</v>
      </c>
      <c r="M3706" s="7" t="s">
        <v>808</v>
      </c>
      <c r="AF3706" t="s">
        <v>544</v>
      </c>
      <c r="AG3706" t="s">
        <v>833</v>
      </c>
    </row>
    <row r="3707" spans="1:34" x14ac:dyDescent="0.3">
      <c r="A3707" t="s">
        <v>911</v>
      </c>
      <c r="B3707" s="3">
        <v>41107</v>
      </c>
      <c r="C3707" s="1">
        <v>100</v>
      </c>
      <c r="D3707" s="1">
        <v>1</v>
      </c>
      <c r="E3707">
        <v>29</v>
      </c>
      <c r="F3707" t="s">
        <v>19</v>
      </c>
      <c r="G3707" t="str">
        <f t="shared" si="57"/>
        <v>F100-1-29B</v>
      </c>
      <c r="H3707" t="s">
        <v>22</v>
      </c>
      <c r="I3707" t="s">
        <v>20</v>
      </c>
      <c r="J3707" t="s">
        <v>21</v>
      </c>
      <c r="M3707" s="7"/>
      <c r="AG3707" t="s">
        <v>833</v>
      </c>
    </row>
    <row r="3708" spans="1:34" x14ac:dyDescent="0.3">
      <c r="A3708" t="s">
        <v>911</v>
      </c>
      <c r="B3708" s="3">
        <v>41107</v>
      </c>
      <c r="C3708" s="1">
        <v>100</v>
      </c>
      <c r="D3708" s="1">
        <v>1</v>
      </c>
      <c r="E3708">
        <v>30</v>
      </c>
      <c r="F3708" t="s">
        <v>18</v>
      </c>
      <c r="G3708" t="str">
        <f t="shared" si="57"/>
        <v>F100-1-30A</v>
      </c>
      <c r="H3708" t="s">
        <v>22</v>
      </c>
      <c r="I3708" t="s">
        <v>23</v>
      </c>
      <c r="K3708" t="s">
        <v>30</v>
      </c>
      <c r="L3708" t="s">
        <v>71</v>
      </c>
      <c r="M3708" s="7" t="s">
        <v>560</v>
      </c>
      <c r="AE3708" t="s">
        <v>71</v>
      </c>
      <c r="AF3708" t="s">
        <v>663</v>
      </c>
      <c r="AG3708" t="s">
        <v>833</v>
      </c>
    </row>
    <row r="3709" spans="1:34" x14ac:dyDescent="0.3">
      <c r="A3709" t="s">
        <v>911</v>
      </c>
      <c r="B3709" s="3">
        <v>41107</v>
      </c>
      <c r="C3709" s="1">
        <v>100</v>
      </c>
      <c r="D3709" s="1">
        <v>1</v>
      </c>
      <c r="E3709">
        <v>30</v>
      </c>
      <c r="F3709" t="s">
        <v>19</v>
      </c>
      <c r="G3709" t="str">
        <f t="shared" si="57"/>
        <v>F100-1-30B</v>
      </c>
      <c r="H3709" t="s">
        <v>22</v>
      </c>
      <c r="I3709" t="s">
        <v>23</v>
      </c>
      <c r="K3709" t="s">
        <v>93</v>
      </c>
      <c r="L3709" t="s">
        <v>26</v>
      </c>
      <c r="M3709" s="7" t="s">
        <v>846</v>
      </c>
      <c r="N3709" t="s">
        <v>27</v>
      </c>
      <c r="O3709" t="s">
        <v>29</v>
      </c>
      <c r="P3709" t="s">
        <v>37</v>
      </c>
      <c r="Q3709">
        <v>32.5</v>
      </c>
      <c r="T3709">
        <v>140.69999999999999</v>
      </c>
      <c r="U3709">
        <v>77.900000000000006</v>
      </c>
      <c r="W3709">
        <f>115+3</f>
        <v>118</v>
      </c>
      <c r="X3709">
        <v>17</v>
      </c>
      <c r="Y3709">
        <v>112</v>
      </c>
      <c r="Z3709">
        <f>Y3709-X3709</f>
        <v>95</v>
      </c>
      <c r="AA3709" t="s">
        <v>847</v>
      </c>
      <c r="AD3709">
        <v>129</v>
      </c>
      <c r="AF3709" t="s">
        <v>544</v>
      </c>
      <c r="AG3709" t="s">
        <v>833</v>
      </c>
      <c r="AH3709" t="s">
        <v>848</v>
      </c>
    </row>
    <row r="3710" spans="1:34" x14ac:dyDescent="0.3">
      <c r="A3710" t="s">
        <v>911</v>
      </c>
      <c r="B3710" s="3">
        <v>41107</v>
      </c>
      <c r="C3710" s="1">
        <v>100</v>
      </c>
      <c r="D3710" s="1">
        <v>1</v>
      </c>
      <c r="E3710">
        <v>31</v>
      </c>
      <c r="F3710" t="s">
        <v>18</v>
      </c>
      <c r="G3710" t="str">
        <f t="shared" si="57"/>
        <v>F100-1-31A</v>
      </c>
      <c r="H3710" t="s">
        <v>20</v>
      </c>
      <c r="I3710" t="s">
        <v>20</v>
      </c>
      <c r="M3710" s="7"/>
      <c r="AG3710" t="s">
        <v>833</v>
      </c>
    </row>
    <row r="3711" spans="1:34" x14ac:dyDescent="0.3">
      <c r="A3711" t="s">
        <v>911</v>
      </c>
      <c r="B3711" s="3">
        <v>41107</v>
      </c>
      <c r="C3711" s="1">
        <v>100</v>
      </c>
      <c r="D3711" s="1">
        <v>1</v>
      </c>
      <c r="E3711">
        <v>31</v>
      </c>
      <c r="F3711" t="s">
        <v>19</v>
      </c>
      <c r="G3711" t="str">
        <f t="shared" si="57"/>
        <v>F100-1-31B</v>
      </c>
      <c r="H3711" t="s">
        <v>20</v>
      </c>
      <c r="I3711" t="s">
        <v>24</v>
      </c>
      <c r="M3711" s="7"/>
      <c r="AG3711" t="s">
        <v>833</v>
      </c>
    </row>
    <row r="3712" spans="1:34" x14ac:dyDescent="0.3">
      <c r="A3712" t="s">
        <v>911</v>
      </c>
      <c r="B3712" s="3">
        <v>41107</v>
      </c>
      <c r="C3712" s="1">
        <v>100</v>
      </c>
      <c r="D3712" s="1">
        <v>1</v>
      </c>
      <c r="E3712">
        <v>32</v>
      </c>
      <c r="F3712" t="s">
        <v>18</v>
      </c>
      <c r="G3712" t="str">
        <f t="shared" si="57"/>
        <v>F100-1-32A</v>
      </c>
      <c r="H3712" t="s">
        <v>22</v>
      </c>
      <c r="I3712" t="s">
        <v>23</v>
      </c>
      <c r="K3712" t="s">
        <v>53</v>
      </c>
      <c r="L3712" t="s">
        <v>26</v>
      </c>
      <c r="M3712" s="7" t="s">
        <v>849</v>
      </c>
      <c r="N3712" t="s">
        <v>27</v>
      </c>
      <c r="O3712" t="s">
        <v>29</v>
      </c>
      <c r="P3712" t="s">
        <v>37</v>
      </c>
      <c r="Q3712">
        <v>24.5</v>
      </c>
      <c r="R3712">
        <v>14.8</v>
      </c>
      <c r="S3712">
        <v>11.9</v>
      </c>
      <c r="W3712">
        <v>65</v>
      </c>
      <c r="X3712">
        <v>17</v>
      </c>
      <c r="Y3712">
        <v>65</v>
      </c>
      <c r="Z3712">
        <f>Y3712-X3712</f>
        <v>48</v>
      </c>
      <c r="AC3712">
        <v>804</v>
      </c>
      <c r="AF3712" t="s">
        <v>544</v>
      </c>
      <c r="AG3712" t="s">
        <v>833</v>
      </c>
    </row>
    <row r="3713" spans="1:34" x14ac:dyDescent="0.3">
      <c r="A3713" t="s">
        <v>911</v>
      </c>
      <c r="B3713" s="3">
        <v>41107</v>
      </c>
      <c r="C3713" s="1">
        <v>100</v>
      </c>
      <c r="D3713" s="1">
        <v>1</v>
      </c>
      <c r="E3713">
        <v>32</v>
      </c>
      <c r="F3713" t="s">
        <v>19</v>
      </c>
      <c r="G3713" t="str">
        <f t="shared" si="57"/>
        <v>F100-1-32B</v>
      </c>
      <c r="H3713" t="s">
        <v>20</v>
      </c>
      <c r="I3713" t="s">
        <v>20</v>
      </c>
      <c r="J3713" t="s">
        <v>21</v>
      </c>
      <c r="M3713" s="7"/>
      <c r="AG3713" t="s">
        <v>833</v>
      </c>
    </row>
    <row r="3714" spans="1:34" x14ac:dyDescent="0.3">
      <c r="A3714" t="s">
        <v>911</v>
      </c>
      <c r="B3714" s="3">
        <v>41107</v>
      </c>
      <c r="C3714" s="1">
        <v>100</v>
      </c>
      <c r="D3714" s="1">
        <v>1</v>
      </c>
      <c r="E3714">
        <v>33</v>
      </c>
      <c r="F3714" t="s">
        <v>18</v>
      </c>
      <c r="G3714" t="str">
        <f t="shared" si="57"/>
        <v>F100-1-33A</v>
      </c>
      <c r="H3714" t="s">
        <v>22</v>
      </c>
      <c r="I3714" t="s">
        <v>20</v>
      </c>
      <c r="M3714" s="7"/>
      <c r="AG3714" t="s">
        <v>833</v>
      </c>
    </row>
    <row r="3715" spans="1:34" x14ac:dyDescent="0.3">
      <c r="A3715" t="s">
        <v>911</v>
      </c>
      <c r="B3715" s="3">
        <v>41107</v>
      </c>
      <c r="C3715" s="1">
        <v>100</v>
      </c>
      <c r="D3715" s="1">
        <v>1</v>
      </c>
      <c r="E3715">
        <v>33</v>
      </c>
      <c r="F3715" t="s">
        <v>19</v>
      </c>
      <c r="G3715" t="str">
        <f t="shared" ref="G3715:G3778" si="58">"F"&amp;C3715&amp;"-"&amp;D3715&amp;"-"&amp;E3715&amp;UPPER(F3715)</f>
        <v>F100-1-33B</v>
      </c>
      <c r="H3715" t="s">
        <v>22</v>
      </c>
      <c r="I3715" t="s">
        <v>20</v>
      </c>
      <c r="J3715" t="s">
        <v>21</v>
      </c>
      <c r="M3715" s="7"/>
      <c r="AG3715" t="s">
        <v>833</v>
      </c>
    </row>
    <row r="3716" spans="1:34" x14ac:dyDescent="0.3">
      <c r="A3716" t="s">
        <v>911</v>
      </c>
      <c r="B3716" s="3">
        <v>41107</v>
      </c>
      <c r="C3716" s="1">
        <v>100</v>
      </c>
      <c r="D3716" s="1">
        <v>1</v>
      </c>
      <c r="E3716">
        <v>34</v>
      </c>
      <c r="F3716" t="s">
        <v>18</v>
      </c>
      <c r="G3716" t="str">
        <f t="shared" si="58"/>
        <v>F100-1-34A</v>
      </c>
      <c r="H3716" t="s">
        <v>20</v>
      </c>
      <c r="I3716" t="s">
        <v>20</v>
      </c>
      <c r="M3716" s="7"/>
      <c r="AG3716" t="s">
        <v>833</v>
      </c>
    </row>
    <row r="3717" spans="1:34" x14ac:dyDescent="0.3">
      <c r="A3717" t="s">
        <v>911</v>
      </c>
      <c r="B3717" s="3">
        <v>41107</v>
      </c>
      <c r="C3717" s="1">
        <v>100</v>
      </c>
      <c r="D3717" s="1">
        <v>1</v>
      </c>
      <c r="E3717">
        <v>34</v>
      </c>
      <c r="F3717" t="s">
        <v>19</v>
      </c>
      <c r="G3717" t="str">
        <f t="shared" si="58"/>
        <v>F100-1-34B</v>
      </c>
      <c r="H3717" t="s">
        <v>20</v>
      </c>
      <c r="I3717" t="s">
        <v>24</v>
      </c>
      <c r="J3717" t="s">
        <v>21</v>
      </c>
      <c r="M3717" s="7"/>
      <c r="AG3717" t="s">
        <v>833</v>
      </c>
    </row>
    <row r="3718" spans="1:34" x14ac:dyDescent="0.3">
      <c r="A3718" t="s">
        <v>911</v>
      </c>
      <c r="B3718" s="3">
        <v>41107</v>
      </c>
      <c r="C3718" s="1">
        <v>100</v>
      </c>
      <c r="D3718" s="1">
        <v>1</v>
      </c>
      <c r="E3718">
        <v>35</v>
      </c>
      <c r="F3718" t="s">
        <v>18</v>
      </c>
      <c r="G3718" t="str">
        <f t="shared" si="58"/>
        <v>F100-1-35A</v>
      </c>
      <c r="H3718" t="s">
        <v>20</v>
      </c>
      <c r="I3718" t="s">
        <v>24</v>
      </c>
      <c r="M3718" s="7"/>
      <c r="AG3718" t="s">
        <v>833</v>
      </c>
    </row>
    <row r="3719" spans="1:34" x14ac:dyDescent="0.3">
      <c r="A3719" t="s">
        <v>911</v>
      </c>
      <c r="B3719" s="3">
        <v>41107</v>
      </c>
      <c r="C3719" s="1">
        <v>100</v>
      </c>
      <c r="D3719" s="1">
        <v>1</v>
      </c>
      <c r="E3719">
        <v>35</v>
      </c>
      <c r="F3719" t="s">
        <v>19</v>
      </c>
      <c r="G3719" t="str">
        <f t="shared" si="58"/>
        <v>F100-1-35B</v>
      </c>
      <c r="H3719" t="s">
        <v>22</v>
      </c>
      <c r="I3719" t="s">
        <v>20</v>
      </c>
      <c r="M3719" s="7"/>
      <c r="AG3719" t="s">
        <v>833</v>
      </c>
    </row>
    <row r="3720" spans="1:34" x14ac:dyDescent="0.3">
      <c r="A3720" t="s">
        <v>911</v>
      </c>
      <c r="B3720" s="3">
        <v>41107</v>
      </c>
      <c r="C3720" s="1">
        <v>100</v>
      </c>
      <c r="D3720" s="1">
        <v>1</v>
      </c>
      <c r="E3720">
        <v>36</v>
      </c>
      <c r="F3720" t="s">
        <v>18</v>
      </c>
      <c r="G3720" t="str">
        <f t="shared" si="58"/>
        <v>F100-1-36A</v>
      </c>
      <c r="H3720" t="s">
        <v>20</v>
      </c>
      <c r="I3720" t="s">
        <v>20</v>
      </c>
      <c r="M3720" s="7"/>
      <c r="AG3720" t="s">
        <v>833</v>
      </c>
    </row>
    <row r="3721" spans="1:34" x14ac:dyDescent="0.3">
      <c r="A3721" t="s">
        <v>911</v>
      </c>
      <c r="B3721" s="3">
        <v>41107</v>
      </c>
      <c r="C3721" s="1">
        <v>100</v>
      </c>
      <c r="D3721" s="1">
        <v>1</v>
      </c>
      <c r="E3721">
        <v>36</v>
      </c>
      <c r="F3721" t="s">
        <v>19</v>
      </c>
      <c r="G3721" t="str">
        <f t="shared" si="58"/>
        <v>F100-1-36B</v>
      </c>
      <c r="H3721" t="s">
        <v>20</v>
      </c>
      <c r="I3721" t="s">
        <v>24</v>
      </c>
      <c r="M3721" s="7"/>
      <c r="AG3721" t="s">
        <v>833</v>
      </c>
    </row>
    <row r="3722" spans="1:34" x14ac:dyDescent="0.3">
      <c r="A3722" t="s">
        <v>911</v>
      </c>
      <c r="B3722" s="3">
        <v>41107</v>
      </c>
      <c r="C3722" s="1">
        <v>100</v>
      </c>
      <c r="D3722" s="1">
        <v>1</v>
      </c>
      <c r="E3722">
        <v>37</v>
      </c>
      <c r="F3722" t="s">
        <v>18</v>
      </c>
      <c r="G3722" t="str">
        <f t="shared" si="58"/>
        <v>F100-1-37A</v>
      </c>
      <c r="H3722" t="s">
        <v>20</v>
      </c>
      <c r="I3722" t="s">
        <v>24</v>
      </c>
      <c r="M3722" s="7"/>
      <c r="AG3722" t="s">
        <v>833</v>
      </c>
    </row>
    <row r="3723" spans="1:34" x14ac:dyDescent="0.3">
      <c r="A3723" t="s">
        <v>911</v>
      </c>
      <c r="B3723" s="3">
        <v>41107</v>
      </c>
      <c r="C3723" s="1">
        <v>100</v>
      </c>
      <c r="D3723" s="1">
        <v>1</v>
      </c>
      <c r="E3723">
        <v>37</v>
      </c>
      <c r="F3723" t="s">
        <v>19</v>
      </c>
      <c r="G3723" t="str">
        <f t="shared" si="58"/>
        <v>F100-1-37B</v>
      </c>
      <c r="H3723" t="s">
        <v>20</v>
      </c>
      <c r="I3723" t="s">
        <v>24</v>
      </c>
      <c r="M3723" s="7"/>
      <c r="AG3723" t="s">
        <v>833</v>
      </c>
    </row>
    <row r="3724" spans="1:34" x14ac:dyDescent="0.3">
      <c r="A3724" t="s">
        <v>911</v>
      </c>
      <c r="B3724" s="3">
        <v>41107</v>
      </c>
      <c r="C3724" s="1">
        <v>100</v>
      </c>
      <c r="D3724" s="1">
        <v>1</v>
      </c>
      <c r="E3724">
        <v>38</v>
      </c>
      <c r="F3724" t="s">
        <v>18</v>
      </c>
      <c r="G3724" t="str">
        <f t="shared" si="58"/>
        <v>F100-1-38A</v>
      </c>
      <c r="H3724" t="s">
        <v>22</v>
      </c>
      <c r="I3724" t="s">
        <v>24</v>
      </c>
      <c r="M3724" s="7"/>
      <c r="AG3724" t="s">
        <v>833</v>
      </c>
    </row>
    <row r="3725" spans="1:34" x14ac:dyDescent="0.3">
      <c r="A3725" t="s">
        <v>911</v>
      </c>
      <c r="B3725" s="3">
        <v>41107</v>
      </c>
      <c r="C3725" s="1">
        <v>100</v>
      </c>
      <c r="D3725" s="1">
        <v>1</v>
      </c>
      <c r="E3725">
        <v>38</v>
      </c>
      <c r="F3725" t="s">
        <v>19</v>
      </c>
      <c r="G3725" t="str">
        <f t="shared" si="58"/>
        <v>F100-1-38B</v>
      </c>
      <c r="H3725" t="s">
        <v>20</v>
      </c>
      <c r="I3725" t="s">
        <v>20</v>
      </c>
      <c r="J3725" t="s">
        <v>21</v>
      </c>
      <c r="M3725" s="7"/>
      <c r="AG3725" t="s">
        <v>833</v>
      </c>
    </row>
    <row r="3726" spans="1:34" x14ac:dyDescent="0.3">
      <c r="A3726" t="s">
        <v>911</v>
      </c>
      <c r="B3726" s="3">
        <v>41107</v>
      </c>
      <c r="C3726" s="1">
        <v>100</v>
      </c>
      <c r="D3726" s="1">
        <v>1</v>
      </c>
      <c r="E3726">
        <v>39</v>
      </c>
      <c r="F3726" t="s">
        <v>18</v>
      </c>
      <c r="G3726" t="str">
        <f t="shared" si="58"/>
        <v>F100-1-39A</v>
      </c>
      <c r="H3726" t="s">
        <v>22</v>
      </c>
      <c r="I3726" t="s">
        <v>23</v>
      </c>
      <c r="K3726" t="s">
        <v>53</v>
      </c>
      <c r="L3726" t="s">
        <v>26</v>
      </c>
      <c r="M3726" s="7" t="s">
        <v>850</v>
      </c>
      <c r="N3726" t="s">
        <v>27</v>
      </c>
      <c r="O3726" t="s">
        <v>28</v>
      </c>
      <c r="P3726" t="s">
        <v>453</v>
      </c>
      <c r="Q3726">
        <v>23.5</v>
      </c>
      <c r="R3726">
        <v>17.100000000000001</v>
      </c>
      <c r="S3726">
        <v>10.15</v>
      </c>
      <c r="W3726">
        <v>16</v>
      </c>
      <c r="X3726">
        <v>17</v>
      </c>
      <c r="Y3726">
        <v>87</v>
      </c>
      <c r="Z3726">
        <f>Y3726-X3726</f>
        <v>70</v>
      </c>
      <c r="AA3726" t="s">
        <v>851</v>
      </c>
      <c r="AC3726">
        <v>807</v>
      </c>
      <c r="AD3726">
        <v>130</v>
      </c>
      <c r="AF3726" t="s">
        <v>544</v>
      </c>
      <c r="AG3726" t="s">
        <v>833</v>
      </c>
      <c r="AH3726" t="s">
        <v>852</v>
      </c>
    </row>
    <row r="3727" spans="1:34" x14ac:dyDescent="0.3">
      <c r="A3727" t="s">
        <v>911</v>
      </c>
      <c r="B3727" s="3">
        <v>41107</v>
      </c>
      <c r="C3727" s="1">
        <v>100</v>
      </c>
      <c r="D3727" s="1">
        <v>1</v>
      </c>
      <c r="E3727">
        <v>39</v>
      </c>
      <c r="F3727" t="s">
        <v>19</v>
      </c>
      <c r="G3727" t="str">
        <f t="shared" si="58"/>
        <v>F100-1-39B</v>
      </c>
      <c r="H3727" t="s">
        <v>22</v>
      </c>
      <c r="I3727" t="s">
        <v>24</v>
      </c>
      <c r="M3727" s="7"/>
      <c r="AG3727" t="s">
        <v>833</v>
      </c>
    </row>
    <row r="3728" spans="1:34" x14ac:dyDescent="0.3">
      <c r="A3728" t="s">
        <v>911</v>
      </c>
      <c r="B3728" s="3">
        <v>41107</v>
      </c>
      <c r="C3728" s="1">
        <v>100</v>
      </c>
      <c r="D3728" s="1">
        <v>1</v>
      </c>
      <c r="E3728">
        <v>40</v>
      </c>
      <c r="F3728" t="s">
        <v>18</v>
      </c>
      <c r="G3728" t="str">
        <f t="shared" si="58"/>
        <v>F100-1-40A</v>
      </c>
      <c r="H3728" t="s">
        <v>22</v>
      </c>
      <c r="I3728" t="s">
        <v>24</v>
      </c>
      <c r="M3728" s="7"/>
      <c r="AG3728" t="s">
        <v>833</v>
      </c>
    </row>
    <row r="3729" spans="1:34" x14ac:dyDescent="0.3">
      <c r="A3729" t="s">
        <v>911</v>
      </c>
      <c r="B3729" s="3">
        <v>41107</v>
      </c>
      <c r="C3729" s="1">
        <v>100</v>
      </c>
      <c r="D3729" s="1">
        <v>1</v>
      </c>
      <c r="E3729">
        <v>40</v>
      </c>
      <c r="F3729" t="s">
        <v>19</v>
      </c>
      <c r="G3729" t="str">
        <f t="shared" si="58"/>
        <v>F100-1-40B</v>
      </c>
      <c r="H3729" t="s">
        <v>20</v>
      </c>
      <c r="I3729" t="s">
        <v>20</v>
      </c>
      <c r="J3729" t="s">
        <v>21</v>
      </c>
      <c r="M3729" s="7"/>
      <c r="AG3729" t="s">
        <v>833</v>
      </c>
    </row>
    <row r="3730" spans="1:34" x14ac:dyDescent="0.3">
      <c r="A3730" t="s">
        <v>911</v>
      </c>
      <c r="B3730" s="3">
        <v>41107</v>
      </c>
      <c r="C3730" s="1">
        <v>100</v>
      </c>
      <c r="D3730" s="1">
        <v>1</v>
      </c>
      <c r="E3730">
        <v>41</v>
      </c>
      <c r="F3730" t="s">
        <v>18</v>
      </c>
      <c r="G3730" t="str">
        <f t="shared" si="58"/>
        <v>F100-1-41A</v>
      </c>
      <c r="H3730" t="s">
        <v>22</v>
      </c>
      <c r="I3730" t="s">
        <v>23</v>
      </c>
      <c r="K3730" t="s">
        <v>53</v>
      </c>
      <c r="L3730" t="s">
        <v>71</v>
      </c>
      <c r="M3730" s="7" t="s">
        <v>817</v>
      </c>
      <c r="AF3730" t="s">
        <v>544</v>
      </c>
      <c r="AG3730" t="s">
        <v>833</v>
      </c>
      <c r="AH3730" t="s">
        <v>853</v>
      </c>
    </row>
    <row r="3731" spans="1:34" x14ac:dyDescent="0.3">
      <c r="A3731" t="s">
        <v>911</v>
      </c>
      <c r="B3731" s="3">
        <v>41107</v>
      </c>
      <c r="C3731" s="1">
        <v>100</v>
      </c>
      <c r="D3731" s="1">
        <v>1</v>
      </c>
      <c r="E3731">
        <v>41</v>
      </c>
      <c r="F3731" t="s">
        <v>19</v>
      </c>
      <c r="G3731" t="str">
        <f t="shared" si="58"/>
        <v>F100-1-41B</v>
      </c>
      <c r="H3731" t="s">
        <v>20</v>
      </c>
      <c r="I3731" t="s">
        <v>20</v>
      </c>
      <c r="J3731" t="s">
        <v>21</v>
      </c>
      <c r="M3731" s="7"/>
      <c r="AG3731" t="s">
        <v>833</v>
      </c>
    </row>
    <row r="3732" spans="1:34" x14ac:dyDescent="0.3">
      <c r="A3732" t="s">
        <v>911</v>
      </c>
      <c r="B3732" s="3">
        <v>41107</v>
      </c>
      <c r="C3732" s="1">
        <v>100</v>
      </c>
      <c r="D3732" s="1">
        <v>1</v>
      </c>
      <c r="E3732">
        <v>42</v>
      </c>
      <c r="F3732" t="s">
        <v>18</v>
      </c>
      <c r="G3732" t="str">
        <f t="shared" si="58"/>
        <v>F100-1-42A</v>
      </c>
      <c r="H3732" t="s">
        <v>22</v>
      </c>
      <c r="I3732" t="s">
        <v>23</v>
      </c>
      <c r="K3732" t="s">
        <v>93</v>
      </c>
      <c r="L3732" t="s">
        <v>71</v>
      </c>
      <c r="M3732" s="7" t="s">
        <v>623</v>
      </c>
      <c r="AF3732" t="s">
        <v>544</v>
      </c>
      <c r="AG3732" t="s">
        <v>833</v>
      </c>
      <c r="AH3732" t="s">
        <v>854</v>
      </c>
    </row>
    <row r="3733" spans="1:34" x14ac:dyDescent="0.3">
      <c r="A3733" t="s">
        <v>911</v>
      </c>
      <c r="B3733" s="3">
        <v>41107</v>
      </c>
      <c r="C3733" s="1">
        <v>100</v>
      </c>
      <c r="D3733" s="1">
        <v>1</v>
      </c>
      <c r="E3733">
        <v>42</v>
      </c>
      <c r="F3733" t="s">
        <v>19</v>
      </c>
      <c r="G3733" t="str">
        <f t="shared" si="58"/>
        <v>F100-1-42B</v>
      </c>
      <c r="H3733" t="s">
        <v>20</v>
      </c>
      <c r="I3733" t="s">
        <v>20</v>
      </c>
      <c r="J3733" t="s">
        <v>21</v>
      </c>
      <c r="M3733" s="7"/>
      <c r="AG3733" t="s">
        <v>833</v>
      </c>
    </row>
    <row r="3734" spans="1:34" x14ac:dyDescent="0.3">
      <c r="A3734" t="s">
        <v>911</v>
      </c>
      <c r="B3734" s="3">
        <v>41107</v>
      </c>
      <c r="C3734" s="1">
        <v>100</v>
      </c>
      <c r="D3734" s="1">
        <v>1</v>
      </c>
      <c r="E3734">
        <v>43</v>
      </c>
      <c r="F3734" t="s">
        <v>18</v>
      </c>
      <c r="G3734" t="str">
        <f t="shared" si="58"/>
        <v>F100-1-43A</v>
      </c>
      <c r="H3734" t="s">
        <v>22</v>
      </c>
      <c r="I3734" t="s">
        <v>20</v>
      </c>
      <c r="J3734" t="s">
        <v>21</v>
      </c>
      <c r="M3734" s="7"/>
      <c r="AG3734" t="s">
        <v>833</v>
      </c>
    </row>
    <row r="3735" spans="1:34" x14ac:dyDescent="0.3">
      <c r="A3735" t="s">
        <v>911</v>
      </c>
      <c r="B3735" s="3">
        <v>41107</v>
      </c>
      <c r="C3735" s="1">
        <v>100</v>
      </c>
      <c r="D3735" s="1">
        <v>1</v>
      </c>
      <c r="E3735">
        <v>43</v>
      </c>
      <c r="F3735" t="s">
        <v>19</v>
      </c>
      <c r="G3735" t="str">
        <f t="shared" si="58"/>
        <v>F100-1-43B</v>
      </c>
      <c r="H3735" t="s">
        <v>20</v>
      </c>
      <c r="I3735" t="s">
        <v>20</v>
      </c>
      <c r="J3735" t="s">
        <v>21</v>
      </c>
      <c r="M3735" s="7"/>
      <c r="AG3735" t="s">
        <v>833</v>
      </c>
    </row>
    <row r="3736" spans="1:34" x14ac:dyDescent="0.3">
      <c r="A3736" t="s">
        <v>911</v>
      </c>
      <c r="B3736" s="3">
        <v>41107</v>
      </c>
      <c r="C3736" s="1">
        <v>100</v>
      </c>
      <c r="D3736" s="1">
        <v>1</v>
      </c>
      <c r="E3736">
        <v>44</v>
      </c>
      <c r="F3736" t="s">
        <v>18</v>
      </c>
      <c r="G3736" t="str">
        <f t="shared" si="58"/>
        <v>F100-1-44A</v>
      </c>
      <c r="H3736" t="s">
        <v>22</v>
      </c>
      <c r="I3736" t="s">
        <v>20</v>
      </c>
      <c r="J3736" t="s">
        <v>21</v>
      </c>
      <c r="M3736" s="7"/>
      <c r="AG3736" t="s">
        <v>833</v>
      </c>
    </row>
    <row r="3737" spans="1:34" x14ac:dyDescent="0.3">
      <c r="A3737" t="s">
        <v>911</v>
      </c>
      <c r="B3737" s="3">
        <v>41107</v>
      </c>
      <c r="C3737" s="1">
        <v>100</v>
      </c>
      <c r="D3737" s="1">
        <v>1</v>
      </c>
      <c r="E3737">
        <v>44</v>
      </c>
      <c r="F3737" t="s">
        <v>19</v>
      </c>
      <c r="G3737" t="str">
        <f t="shared" si="58"/>
        <v>F100-1-44B</v>
      </c>
      <c r="H3737" t="s">
        <v>20</v>
      </c>
      <c r="I3737" t="s">
        <v>20</v>
      </c>
      <c r="J3737" t="s">
        <v>21</v>
      </c>
      <c r="M3737" s="7"/>
      <c r="AG3737" t="s">
        <v>833</v>
      </c>
    </row>
    <row r="3738" spans="1:34" x14ac:dyDescent="0.3">
      <c r="A3738" t="s">
        <v>911</v>
      </c>
      <c r="B3738" s="3">
        <v>41107</v>
      </c>
      <c r="C3738" s="1">
        <v>100</v>
      </c>
      <c r="D3738" s="1">
        <v>1</v>
      </c>
      <c r="E3738">
        <v>45</v>
      </c>
      <c r="F3738" t="s">
        <v>18</v>
      </c>
      <c r="G3738" t="str">
        <f t="shared" si="58"/>
        <v>F100-1-45A</v>
      </c>
      <c r="H3738" t="s">
        <v>20</v>
      </c>
      <c r="I3738" t="s">
        <v>20</v>
      </c>
      <c r="J3738" t="s">
        <v>21</v>
      </c>
      <c r="M3738" s="7"/>
      <c r="AG3738" t="s">
        <v>833</v>
      </c>
    </row>
    <row r="3739" spans="1:34" x14ac:dyDescent="0.3">
      <c r="A3739" t="s">
        <v>911</v>
      </c>
      <c r="B3739" s="3">
        <v>41107</v>
      </c>
      <c r="C3739" s="1">
        <v>100</v>
      </c>
      <c r="D3739" s="1">
        <v>1</v>
      </c>
      <c r="E3739">
        <v>45</v>
      </c>
      <c r="F3739" t="s">
        <v>19</v>
      </c>
      <c r="G3739" t="str">
        <f t="shared" si="58"/>
        <v>F100-1-45B</v>
      </c>
      <c r="H3739" t="s">
        <v>20</v>
      </c>
      <c r="I3739" t="s">
        <v>20</v>
      </c>
      <c r="J3739" t="s">
        <v>21</v>
      </c>
      <c r="M3739" s="7"/>
      <c r="AG3739" t="s">
        <v>833</v>
      </c>
    </row>
    <row r="3740" spans="1:34" x14ac:dyDescent="0.3">
      <c r="A3740" t="s">
        <v>911</v>
      </c>
      <c r="B3740" s="3">
        <v>41107</v>
      </c>
      <c r="C3740" s="1">
        <v>100</v>
      </c>
      <c r="D3740" s="1">
        <v>1</v>
      </c>
      <c r="E3740">
        <v>46</v>
      </c>
      <c r="F3740" t="s">
        <v>18</v>
      </c>
      <c r="G3740" t="str">
        <f t="shared" si="58"/>
        <v>F100-1-46A</v>
      </c>
      <c r="H3740" t="s">
        <v>22</v>
      </c>
      <c r="I3740" t="s">
        <v>20</v>
      </c>
      <c r="J3740" t="s">
        <v>21</v>
      </c>
      <c r="M3740" s="7"/>
      <c r="AG3740" t="s">
        <v>833</v>
      </c>
    </row>
    <row r="3741" spans="1:34" x14ac:dyDescent="0.3">
      <c r="A3741" t="s">
        <v>911</v>
      </c>
      <c r="B3741" s="3">
        <v>41107</v>
      </c>
      <c r="C3741" s="1">
        <v>100</v>
      </c>
      <c r="D3741" s="1">
        <v>1</v>
      </c>
      <c r="E3741">
        <v>46</v>
      </c>
      <c r="F3741" t="s">
        <v>19</v>
      </c>
      <c r="G3741" t="str">
        <f t="shared" si="58"/>
        <v>F100-1-46B</v>
      </c>
      <c r="H3741" t="s">
        <v>22</v>
      </c>
      <c r="I3741" t="s">
        <v>20</v>
      </c>
      <c r="J3741" t="s">
        <v>21</v>
      </c>
      <c r="M3741" s="7"/>
      <c r="AG3741" t="s">
        <v>833</v>
      </c>
    </row>
    <row r="3742" spans="1:34" x14ac:dyDescent="0.3">
      <c r="A3742" t="s">
        <v>911</v>
      </c>
      <c r="B3742" s="3">
        <v>41107</v>
      </c>
      <c r="C3742" s="1">
        <v>100</v>
      </c>
      <c r="D3742" s="1">
        <v>1</v>
      </c>
      <c r="E3742">
        <v>47</v>
      </c>
      <c r="F3742" t="s">
        <v>18</v>
      </c>
      <c r="G3742" t="str">
        <f t="shared" si="58"/>
        <v>F100-1-47A</v>
      </c>
      <c r="H3742" t="s">
        <v>20</v>
      </c>
      <c r="I3742" t="s">
        <v>20</v>
      </c>
      <c r="J3742" t="s">
        <v>21</v>
      </c>
      <c r="M3742" s="7"/>
      <c r="AG3742" t="s">
        <v>833</v>
      </c>
    </row>
    <row r="3743" spans="1:34" x14ac:dyDescent="0.3">
      <c r="A3743" t="s">
        <v>911</v>
      </c>
      <c r="B3743" s="3">
        <v>41107</v>
      </c>
      <c r="C3743" s="1">
        <v>100</v>
      </c>
      <c r="D3743" s="1">
        <v>1</v>
      </c>
      <c r="E3743">
        <v>47</v>
      </c>
      <c r="F3743" t="s">
        <v>19</v>
      </c>
      <c r="G3743" t="str">
        <f t="shared" si="58"/>
        <v>F100-1-47B</v>
      </c>
      <c r="H3743" t="s">
        <v>20</v>
      </c>
      <c r="I3743" t="s">
        <v>20</v>
      </c>
      <c r="J3743" t="s">
        <v>21</v>
      </c>
      <c r="M3743" s="7"/>
      <c r="AG3743" t="s">
        <v>833</v>
      </c>
    </row>
    <row r="3744" spans="1:34" x14ac:dyDescent="0.3">
      <c r="A3744" t="s">
        <v>911</v>
      </c>
      <c r="B3744" s="3">
        <v>41107</v>
      </c>
      <c r="C3744" s="1">
        <v>100</v>
      </c>
      <c r="D3744" s="1">
        <v>1</v>
      </c>
      <c r="E3744">
        <v>48</v>
      </c>
      <c r="F3744" t="s">
        <v>18</v>
      </c>
      <c r="G3744" t="str">
        <f t="shared" si="58"/>
        <v>F100-1-48A</v>
      </c>
      <c r="H3744" t="s">
        <v>20</v>
      </c>
      <c r="I3744" t="s">
        <v>20</v>
      </c>
      <c r="J3744" t="s">
        <v>21</v>
      </c>
      <c r="M3744" s="7"/>
      <c r="AG3744" t="s">
        <v>833</v>
      </c>
    </row>
    <row r="3745" spans="1:34" x14ac:dyDescent="0.3">
      <c r="A3745" t="s">
        <v>911</v>
      </c>
      <c r="B3745" s="3">
        <v>41107</v>
      </c>
      <c r="C3745" s="1">
        <v>100</v>
      </c>
      <c r="D3745" s="1">
        <v>1</v>
      </c>
      <c r="E3745">
        <v>48</v>
      </c>
      <c r="F3745" t="s">
        <v>19</v>
      </c>
      <c r="G3745" t="str">
        <f t="shared" si="58"/>
        <v>F100-1-48B</v>
      </c>
      <c r="H3745" t="s">
        <v>22</v>
      </c>
      <c r="I3745" t="s">
        <v>20</v>
      </c>
      <c r="J3745" t="s">
        <v>21</v>
      </c>
      <c r="M3745" s="7"/>
      <c r="AG3745" t="s">
        <v>833</v>
      </c>
    </row>
    <row r="3746" spans="1:34" x14ac:dyDescent="0.3">
      <c r="A3746" t="s">
        <v>912</v>
      </c>
      <c r="B3746" s="3">
        <v>41108</v>
      </c>
      <c r="C3746" s="1">
        <v>100</v>
      </c>
      <c r="D3746" s="1">
        <v>1</v>
      </c>
      <c r="E3746">
        <v>1</v>
      </c>
      <c r="F3746" t="s">
        <v>18</v>
      </c>
      <c r="G3746" t="str">
        <f t="shared" si="58"/>
        <v>F100-1-1A</v>
      </c>
      <c r="H3746" t="s">
        <v>20</v>
      </c>
      <c r="I3746" t="s">
        <v>20</v>
      </c>
      <c r="J3746" t="s">
        <v>21</v>
      </c>
      <c r="M3746" s="7"/>
      <c r="AG3746" t="s">
        <v>767</v>
      </c>
    </row>
    <row r="3747" spans="1:34" x14ac:dyDescent="0.3">
      <c r="A3747" t="s">
        <v>912</v>
      </c>
      <c r="B3747" s="3">
        <v>41108</v>
      </c>
      <c r="C3747" s="1">
        <v>100</v>
      </c>
      <c r="D3747" s="1">
        <v>1</v>
      </c>
      <c r="E3747">
        <v>1</v>
      </c>
      <c r="F3747" t="s">
        <v>19</v>
      </c>
      <c r="G3747" t="str">
        <f t="shared" si="58"/>
        <v>F100-1-1B</v>
      </c>
      <c r="H3747" t="s">
        <v>22</v>
      </c>
      <c r="I3747" t="s">
        <v>20</v>
      </c>
      <c r="J3747" t="s">
        <v>21</v>
      </c>
      <c r="M3747" s="7"/>
      <c r="AG3747" t="s">
        <v>767</v>
      </c>
    </row>
    <row r="3748" spans="1:34" x14ac:dyDescent="0.3">
      <c r="A3748" t="s">
        <v>912</v>
      </c>
      <c r="B3748" s="3">
        <v>41108</v>
      </c>
      <c r="C3748" s="1">
        <v>100</v>
      </c>
      <c r="D3748" s="1">
        <v>1</v>
      </c>
      <c r="E3748">
        <v>2</v>
      </c>
      <c r="F3748" t="s">
        <v>18</v>
      </c>
      <c r="G3748" t="str">
        <f t="shared" si="58"/>
        <v>F100-1-2A</v>
      </c>
      <c r="H3748" t="s">
        <v>20</v>
      </c>
      <c r="I3748" t="s">
        <v>20</v>
      </c>
      <c r="M3748" s="7"/>
      <c r="AG3748" t="s">
        <v>767</v>
      </c>
    </row>
    <row r="3749" spans="1:34" x14ac:dyDescent="0.3">
      <c r="A3749" t="s">
        <v>912</v>
      </c>
      <c r="B3749" s="3">
        <v>41108</v>
      </c>
      <c r="C3749" s="1">
        <v>100</v>
      </c>
      <c r="D3749" s="1">
        <v>1</v>
      </c>
      <c r="E3749">
        <v>2</v>
      </c>
      <c r="F3749" t="s">
        <v>19</v>
      </c>
      <c r="G3749" t="str">
        <f t="shared" si="58"/>
        <v>F100-1-2B</v>
      </c>
      <c r="H3749" t="s">
        <v>22</v>
      </c>
      <c r="I3749" t="s">
        <v>23</v>
      </c>
      <c r="K3749" t="s">
        <v>35</v>
      </c>
      <c r="L3749" t="s">
        <v>71</v>
      </c>
      <c r="M3749" s="7" t="s">
        <v>650</v>
      </c>
      <c r="AF3749" t="s">
        <v>544</v>
      </c>
      <c r="AG3749" t="s">
        <v>767</v>
      </c>
    </row>
    <row r="3750" spans="1:34" x14ac:dyDescent="0.3">
      <c r="A3750" t="s">
        <v>912</v>
      </c>
      <c r="B3750" s="3">
        <v>41108</v>
      </c>
      <c r="C3750" s="1">
        <v>100</v>
      </c>
      <c r="D3750" s="1">
        <v>1</v>
      </c>
      <c r="E3750">
        <v>3</v>
      </c>
      <c r="F3750" t="s">
        <v>18</v>
      </c>
      <c r="G3750" t="str">
        <f t="shared" si="58"/>
        <v>F100-1-3A</v>
      </c>
      <c r="H3750" t="s">
        <v>20</v>
      </c>
      <c r="I3750" t="s">
        <v>24</v>
      </c>
      <c r="M3750" s="7"/>
      <c r="AG3750" t="s">
        <v>767</v>
      </c>
    </row>
    <row r="3751" spans="1:34" x14ac:dyDescent="0.3">
      <c r="A3751" t="s">
        <v>912</v>
      </c>
      <c r="B3751" s="3">
        <v>41108</v>
      </c>
      <c r="C3751" s="1">
        <v>100</v>
      </c>
      <c r="D3751" s="1">
        <v>1</v>
      </c>
      <c r="E3751">
        <v>3</v>
      </c>
      <c r="F3751" t="s">
        <v>19</v>
      </c>
      <c r="G3751" t="str">
        <f t="shared" si="58"/>
        <v>F100-1-3B</v>
      </c>
      <c r="H3751" t="s">
        <v>20</v>
      </c>
      <c r="I3751" t="s">
        <v>20</v>
      </c>
      <c r="M3751" s="7"/>
      <c r="AG3751" t="s">
        <v>767</v>
      </c>
    </row>
    <row r="3752" spans="1:34" x14ac:dyDescent="0.3">
      <c r="A3752" t="s">
        <v>912</v>
      </c>
      <c r="B3752" s="3">
        <v>41108</v>
      </c>
      <c r="C3752" s="1">
        <v>100</v>
      </c>
      <c r="D3752" s="1">
        <v>1</v>
      </c>
      <c r="E3752">
        <v>4</v>
      </c>
      <c r="F3752" t="s">
        <v>18</v>
      </c>
      <c r="G3752" t="str">
        <f t="shared" si="58"/>
        <v>F100-1-4A</v>
      </c>
      <c r="H3752" t="s">
        <v>22</v>
      </c>
      <c r="I3752" t="s">
        <v>23</v>
      </c>
      <c r="K3752" t="s">
        <v>35</v>
      </c>
      <c r="L3752" t="s">
        <v>71</v>
      </c>
      <c r="M3752" s="7" t="s">
        <v>772</v>
      </c>
      <c r="AE3752" t="s">
        <v>71</v>
      </c>
      <c r="AF3752" t="s">
        <v>544</v>
      </c>
      <c r="AG3752" t="s">
        <v>767</v>
      </c>
    </row>
    <row r="3753" spans="1:34" x14ac:dyDescent="0.3">
      <c r="A3753" t="s">
        <v>912</v>
      </c>
      <c r="B3753" s="3">
        <v>41108</v>
      </c>
      <c r="C3753" s="1">
        <v>100</v>
      </c>
      <c r="D3753" s="1">
        <v>1</v>
      </c>
      <c r="E3753">
        <v>4</v>
      </c>
      <c r="F3753" t="s">
        <v>19</v>
      </c>
      <c r="G3753" t="str">
        <f t="shared" si="58"/>
        <v>F100-1-4B</v>
      </c>
      <c r="H3753" t="s">
        <v>22</v>
      </c>
      <c r="I3753" t="s">
        <v>20</v>
      </c>
      <c r="J3753" t="s">
        <v>21</v>
      </c>
      <c r="M3753" s="7"/>
      <c r="AG3753" t="s">
        <v>767</v>
      </c>
    </row>
    <row r="3754" spans="1:34" x14ac:dyDescent="0.3">
      <c r="A3754" t="s">
        <v>912</v>
      </c>
      <c r="B3754" s="3">
        <v>41108</v>
      </c>
      <c r="C3754" s="1">
        <v>100</v>
      </c>
      <c r="D3754" s="1">
        <v>1</v>
      </c>
      <c r="E3754">
        <v>5</v>
      </c>
      <c r="F3754" t="s">
        <v>18</v>
      </c>
      <c r="G3754" t="str">
        <f t="shared" si="58"/>
        <v>F100-1-5A</v>
      </c>
      <c r="H3754" t="s">
        <v>20</v>
      </c>
      <c r="I3754" t="s">
        <v>20</v>
      </c>
      <c r="J3754" t="s">
        <v>21</v>
      </c>
      <c r="M3754" s="7"/>
      <c r="AG3754" t="s">
        <v>767</v>
      </c>
    </row>
    <row r="3755" spans="1:34" x14ac:dyDescent="0.3">
      <c r="A3755" t="s">
        <v>912</v>
      </c>
      <c r="B3755" s="3">
        <v>41108</v>
      </c>
      <c r="C3755" s="1">
        <v>100</v>
      </c>
      <c r="D3755" s="1">
        <v>1</v>
      </c>
      <c r="E3755">
        <v>5</v>
      </c>
      <c r="F3755" t="s">
        <v>19</v>
      </c>
      <c r="G3755" t="str">
        <f t="shared" si="58"/>
        <v>F100-1-5B</v>
      </c>
      <c r="H3755" t="s">
        <v>20</v>
      </c>
      <c r="I3755" t="s">
        <v>20</v>
      </c>
      <c r="J3755" t="s">
        <v>21</v>
      </c>
      <c r="M3755" s="7"/>
      <c r="AG3755" t="s">
        <v>767</v>
      </c>
    </row>
    <row r="3756" spans="1:34" x14ac:dyDescent="0.3">
      <c r="A3756" t="s">
        <v>912</v>
      </c>
      <c r="B3756" s="3">
        <v>41108</v>
      </c>
      <c r="C3756" s="1">
        <v>100</v>
      </c>
      <c r="D3756" s="1">
        <v>1</v>
      </c>
      <c r="E3756">
        <v>6</v>
      </c>
      <c r="F3756" t="s">
        <v>18</v>
      </c>
      <c r="G3756" t="str">
        <f t="shared" si="58"/>
        <v>F100-1-6A</v>
      </c>
      <c r="H3756" t="s">
        <v>22</v>
      </c>
      <c r="I3756" t="s">
        <v>23</v>
      </c>
      <c r="K3756" t="s">
        <v>35</v>
      </c>
      <c r="L3756" t="s">
        <v>71</v>
      </c>
      <c r="M3756" s="7" t="s">
        <v>638</v>
      </c>
      <c r="AF3756" t="s">
        <v>544</v>
      </c>
      <c r="AG3756" t="s">
        <v>767</v>
      </c>
      <c r="AH3756" t="s">
        <v>855</v>
      </c>
    </row>
    <row r="3757" spans="1:34" x14ac:dyDescent="0.3">
      <c r="A3757" t="s">
        <v>912</v>
      </c>
      <c r="B3757" s="3">
        <v>41108</v>
      </c>
      <c r="C3757" s="1">
        <v>100</v>
      </c>
      <c r="D3757" s="1">
        <v>1</v>
      </c>
      <c r="E3757">
        <v>6</v>
      </c>
      <c r="F3757" t="s">
        <v>19</v>
      </c>
      <c r="G3757" t="str">
        <f t="shared" si="58"/>
        <v>F100-1-6B</v>
      </c>
      <c r="H3757" t="s">
        <v>20</v>
      </c>
      <c r="I3757" t="s">
        <v>20</v>
      </c>
      <c r="J3757" t="s">
        <v>21</v>
      </c>
      <c r="M3757" s="7"/>
      <c r="AG3757" t="s">
        <v>767</v>
      </c>
    </row>
    <row r="3758" spans="1:34" x14ac:dyDescent="0.3">
      <c r="A3758" t="s">
        <v>912</v>
      </c>
      <c r="B3758" s="3">
        <v>41108</v>
      </c>
      <c r="C3758" s="1">
        <v>100</v>
      </c>
      <c r="D3758" s="1">
        <v>1</v>
      </c>
      <c r="E3758">
        <v>7</v>
      </c>
      <c r="F3758" t="s">
        <v>18</v>
      </c>
      <c r="G3758" t="str">
        <f t="shared" si="58"/>
        <v>F100-1-7A</v>
      </c>
      <c r="H3758" t="s">
        <v>20</v>
      </c>
      <c r="I3758" t="s">
        <v>20</v>
      </c>
      <c r="M3758" s="7"/>
      <c r="AG3758" t="s">
        <v>767</v>
      </c>
    </row>
    <row r="3759" spans="1:34" x14ac:dyDescent="0.3">
      <c r="A3759" t="s">
        <v>912</v>
      </c>
      <c r="B3759" s="3">
        <v>41108</v>
      </c>
      <c r="C3759" s="1">
        <v>100</v>
      </c>
      <c r="D3759" s="1">
        <v>1</v>
      </c>
      <c r="E3759">
        <v>7</v>
      </c>
      <c r="F3759" t="s">
        <v>19</v>
      </c>
      <c r="G3759" t="str">
        <f t="shared" si="58"/>
        <v>F100-1-7B</v>
      </c>
      <c r="H3759" t="s">
        <v>20</v>
      </c>
      <c r="I3759" t="s">
        <v>20</v>
      </c>
      <c r="M3759" s="7"/>
      <c r="AG3759" t="s">
        <v>767</v>
      </c>
    </row>
    <row r="3760" spans="1:34" x14ac:dyDescent="0.3">
      <c r="A3760" t="s">
        <v>912</v>
      </c>
      <c r="B3760" s="3">
        <v>41108</v>
      </c>
      <c r="C3760" s="1">
        <v>100</v>
      </c>
      <c r="D3760" s="1">
        <v>1</v>
      </c>
      <c r="E3760">
        <v>8</v>
      </c>
      <c r="F3760" t="s">
        <v>18</v>
      </c>
      <c r="G3760" t="str">
        <f t="shared" si="58"/>
        <v>F100-1-8A</v>
      </c>
      <c r="H3760" t="s">
        <v>20</v>
      </c>
      <c r="I3760" t="s">
        <v>20</v>
      </c>
      <c r="J3760" t="s">
        <v>21</v>
      </c>
      <c r="M3760" s="7"/>
      <c r="AG3760" t="s">
        <v>767</v>
      </c>
    </row>
    <row r="3761" spans="1:33" x14ac:dyDescent="0.3">
      <c r="A3761" t="s">
        <v>912</v>
      </c>
      <c r="B3761" s="3">
        <v>41108</v>
      </c>
      <c r="C3761" s="1">
        <v>100</v>
      </c>
      <c r="D3761" s="1">
        <v>1</v>
      </c>
      <c r="E3761">
        <v>8</v>
      </c>
      <c r="F3761" t="s">
        <v>19</v>
      </c>
      <c r="G3761" t="str">
        <f t="shared" si="58"/>
        <v>F100-1-8B</v>
      </c>
      <c r="H3761" t="s">
        <v>20</v>
      </c>
      <c r="I3761" t="s">
        <v>20</v>
      </c>
      <c r="M3761" s="7"/>
      <c r="AG3761" t="s">
        <v>767</v>
      </c>
    </row>
    <row r="3762" spans="1:33" x14ac:dyDescent="0.3">
      <c r="A3762" t="s">
        <v>912</v>
      </c>
      <c r="B3762" s="3">
        <v>41108</v>
      </c>
      <c r="C3762" s="1">
        <v>100</v>
      </c>
      <c r="D3762" s="1">
        <v>1</v>
      </c>
      <c r="E3762">
        <v>9</v>
      </c>
      <c r="F3762" t="s">
        <v>18</v>
      </c>
      <c r="G3762" t="str">
        <f t="shared" si="58"/>
        <v>F100-1-9A</v>
      </c>
      <c r="H3762" t="s">
        <v>20</v>
      </c>
      <c r="I3762" t="s">
        <v>20</v>
      </c>
      <c r="J3762" t="s">
        <v>21</v>
      </c>
      <c r="M3762" s="7"/>
      <c r="AG3762" t="s">
        <v>767</v>
      </c>
    </row>
    <row r="3763" spans="1:33" x14ac:dyDescent="0.3">
      <c r="A3763" t="s">
        <v>912</v>
      </c>
      <c r="B3763" s="3">
        <v>41108</v>
      </c>
      <c r="C3763" s="1">
        <v>100</v>
      </c>
      <c r="D3763" s="1">
        <v>1</v>
      </c>
      <c r="E3763">
        <v>9</v>
      </c>
      <c r="F3763" t="s">
        <v>19</v>
      </c>
      <c r="G3763" t="str">
        <f t="shared" si="58"/>
        <v>F100-1-9B</v>
      </c>
      <c r="H3763" t="s">
        <v>20</v>
      </c>
      <c r="I3763" t="s">
        <v>20</v>
      </c>
      <c r="M3763" s="7"/>
      <c r="AG3763" t="s">
        <v>767</v>
      </c>
    </row>
    <row r="3764" spans="1:33" x14ac:dyDescent="0.3">
      <c r="A3764" t="s">
        <v>912</v>
      </c>
      <c r="B3764" s="3">
        <v>41108</v>
      </c>
      <c r="C3764" s="1">
        <v>100</v>
      </c>
      <c r="D3764" s="1">
        <v>1</v>
      </c>
      <c r="E3764">
        <v>10</v>
      </c>
      <c r="F3764" t="s">
        <v>18</v>
      </c>
      <c r="G3764" t="str">
        <f t="shared" si="58"/>
        <v>F100-1-10A</v>
      </c>
      <c r="H3764" t="s">
        <v>20</v>
      </c>
      <c r="I3764" t="s">
        <v>20</v>
      </c>
      <c r="M3764" s="7"/>
      <c r="AG3764" t="s">
        <v>767</v>
      </c>
    </row>
    <row r="3765" spans="1:33" x14ac:dyDescent="0.3">
      <c r="A3765" t="s">
        <v>912</v>
      </c>
      <c r="B3765" s="3">
        <v>41108</v>
      </c>
      <c r="C3765" s="1">
        <v>100</v>
      </c>
      <c r="D3765" s="1">
        <v>1</v>
      </c>
      <c r="E3765">
        <v>10</v>
      </c>
      <c r="F3765" t="s">
        <v>19</v>
      </c>
      <c r="G3765" t="str">
        <f t="shared" si="58"/>
        <v>F100-1-10B</v>
      </c>
      <c r="H3765" t="s">
        <v>20</v>
      </c>
      <c r="I3765" t="s">
        <v>20</v>
      </c>
      <c r="J3765" t="s">
        <v>21</v>
      </c>
      <c r="M3765" s="7"/>
      <c r="AG3765" t="s">
        <v>767</v>
      </c>
    </row>
    <row r="3766" spans="1:33" x14ac:dyDescent="0.3">
      <c r="A3766" t="s">
        <v>912</v>
      </c>
      <c r="B3766" s="3">
        <v>41108</v>
      </c>
      <c r="C3766" s="1">
        <v>100</v>
      </c>
      <c r="D3766" s="1">
        <v>1</v>
      </c>
      <c r="E3766">
        <v>11</v>
      </c>
      <c r="F3766" t="s">
        <v>18</v>
      </c>
      <c r="G3766" t="str">
        <f t="shared" si="58"/>
        <v>F100-1-11A</v>
      </c>
      <c r="H3766" t="s">
        <v>20</v>
      </c>
      <c r="I3766" t="s">
        <v>20</v>
      </c>
      <c r="M3766" s="7"/>
      <c r="AG3766" t="s">
        <v>663</v>
      </c>
    </row>
    <row r="3767" spans="1:33" x14ac:dyDescent="0.3">
      <c r="A3767" t="s">
        <v>912</v>
      </c>
      <c r="B3767" s="3">
        <v>41108</v>
      </c>
      <c r="C3767" s="1">
        <v>100</v>
      </c>
      <c r="D3767" s="1">
        <v>1</v>
      </c>
      <c r="E3767">
        <v>11</v>
      </c>
      <c r="F3767" t="s">
        <v>19</v>
      </c>
      <c r="G3767" t="str">
        <f t="shared" si="58"/>
        <v>F100-1-11B</v>
      </c>
      <c r="H3767" t="s">
        <v>22</v>
      </c>
      <c r="I3767" t="s">
        <v>20</v>
      </c>
      <c r="M3767" s="7"/>
      <c r="AG3767" t="s">
        <v>767</v>
      </c>
    </row>
    <row r="3768" spans="1:33" x14ac:dyDescent="0.3">
      <c r="A3768" t="s">
        <v>912</v>
      </c>
      <c r="B3768" s="3">
        <v>41108</v>
      </c>
      <c r="C3768" s="1">
        <v>100</v>
      </c>
      <c r="D3768" s="1">
        <v>1</v>
      </c>
      <c r="E3768">
        <v>12</v>
      </c>
      <c r="F3768" t="s">
        <v>18</v>
      </c>
      <c r="G3768" t="str">
        <f t="shared" si="58"/>
        <v>F100-1-12A</v>
      </c>
      <c r="H3768" t="s">
        <v>20</v>
      </c>
      <c r="I3768" t="s">
        <v>20</v>
      </c>
      <c r="J3768" t="s">
        <v>21</v>
      </c>
      <c r="M3768" s="7"/>
      <c r="AG3768" t="s">
        <v>767</v>
      </c>
    </row>
    <row r="3769" spans="1:33" x14ac:dyDescent="0.3">
      <c r="A3769" t="s">
        <v>912</v>
      </c>
      <c r="B3769" s="3">
        <v>41108</v>
      </c>
      <c r="C3769" s="1">
        <v>100</v>
      </c>
      <c r="D3769" s="1">
        <v>1</v>
      </c>
      <c r="E3769">
        <v>12</v>
      </c>
      <c r="F3769" t="s">
        <v>19</v>
      </c>
      <c r="G3769" t="str">
        <f t="shared" si="58"/>
        <v>F100-1-12B</v>
      </c>
      <c r="H3769" t="s">
        <v>22</v>
      </c>
      <c r="I3769" t="s">
        <v>20</v>
      </c>
      <c r="M3769" s="7"/>
      <c r="AG3769" t="s">
        <v>767</v>
      </c>
    </row>
    <row r="3770" spans="1:33" x14ac:dyDescent="0.3">
      <c r="A3770" t="s">
        <v>912</v>
      </c>
      <c r="B3770" s="3">
        <v>41108</v>
      </c>
      <c r="C3770" s="1">
        <v>100</v>
      </c>
      <c r="D3770" s="1">
        <v>1</v>
      </c>
      <c r="E3770">
        <v>13</v>
      </c>
      <c r="F3770" t="s">
        <v>18</v>
      </c>
      <c r="G3770" t="str">
        <f t="shared" si="58"/>
        <v>F100-1-13A</v>
      </c>
      <c r="H3770" t="s">
        <v>20</v>
      </c>
      <c r="I3770" t="s">
        <v>20</v>
      </c>
      <c r="M3770" s="7"/>
      <c r="AG3770" t="s">
        <v>663</v>
      </c>
    </row>
    <row r="3771" spans="1:33" x14ac:dyDescent="0.3">
      <c r="A3771" t="s">
        <v>912</v>
      </c>
      <c r="B3771" s="3">
        <v>41108</v>
      </c>
      <c r="C3771" s="1">
        <v>100</v>
      </c>
      <c r="D3771" s="1">
        <v>1</v>
      </c>
      <c r="E3771">
        <v>13</v>
      </c>
      <c r="F3771" t="s">
        <v>19</v>
      </c>
      <c r="G3771" t="str">
        <f t="shared" si="58"/>
        <v>F100-1-13B</v>
      </c>
      <c r="H3771" t="s">
        <v>20</v>
      </c>
      <c r="I3771" t="s">
        <v>20</v>
      </c>
      <c r="M3771" s="7"/>
      <c r="AG3771" t="s">
        <v>663</v>
      </c>
    </row>
    <row r="3772" spans="1:33" x14ac:dyDescent="0.3">
      <c r="A3772" t="s">
        <v>912</v>
      </c>
      <c r="B3772" s="3">
        <v>41108</v>
      </c>
      <c r="C3772" s="1">
        <v>100</v>
      </c>
      <c r="D3772" s="1">
        <v>1</v>
      </c>
      <c r="E3772">
        <v>14</v>
      </c>
      <c r="F3772" t="s">
        <v>18</v>
      </c>
      <c r="G3772" t="str">
        <f t="shared" si="58"/>
        <v>F100-1-14A</v>
      </c>
      <c r="H3772" t="s">
        <v>22</v>
      </c>
      <c r="I3772" t="s">
        <v>20</v>
      </c>
      <c r="M3772" s="7"/>
      <c r="AG3772" t="s">
        <v>663</v>
      </c>
    </row>
    <row r="3773" spans="1:33" x14ac:dyDescent="0.3">
      <c r="A3773" t="s">
        <v>912</v>
      </c>
      <c r="B3773" s="3">
        <v>41108</v>
      </c>
      <c r="C3773" s="1">
        <v>100</v>
      </c>
      <c r="D3773" s="1">
        <v>1</v>
      </c>
      <c r="E3773">
        <v>14</v>
      </c>
      <c r="F3773" t="s">
        <v>19</v>
      </c>
      <c r="G3773" t="str">
        <f t="shared" si="58"/>
        <v>F100-1-14B</v>
      </c>
      <c r="H3773" t="s">
        <v>20</v>
      </c>
      <c r="I3773" t="s">
        <v>20</v>
      </c>
      <c r="J3773" t="s">
        <v>21</v>
      </c>
      <c r="M3773" s="7"/>
      <c r="AG3773" t="s">
        <v>663</v>
      </c>
    </row>
    <row r="3774" spans="1:33" x14ac:dyDescent="0.3">
      <c r="A3774" t="s">
        <v>912</v>
      </c>
      <c r="B3774" s="3">
        <v>41108</v>
      </c>
      <c r="C3774" s="1">
        <v>100</v>
      </c>
      <c r="D3774" s="1">
        <v>1</v>
      </c>
      <c r="E3774">
        <v>15</v>
      </c>
      <c r="F3774" t="s">
        <v>18</v>
      </c>
      <c r="G3774" t="str">
        <f t="shared" si="58"/>
        <v>F100-1-15A</v>
      </c>
      <c r="H3774" t="s">
        <v>22</v>
      </c>
      <c r="I3774" t="s">
        <v>20</v>
      </c>
      <c r="M3774" s="7"/>
      <c r="AG3774" t="s">
        <v>663</v>
      </c>
    </row>
    <row r="3775" spans="1:33" x14ac:dyDescent="0.3">
      <c r="A3775" t="s">
        <v>912</v>
      </c>
      <c r="B3775" s="3">
        <v>41108</v>
      </c>
      <c r="C3775" s="1">
        <v>100</v>
      </c>
      <c r="D3775" s="1">
        <v>1</v>
      </c>
      <c r="E3775">
        <v>15</v>
      </c>
      <c r="F3775" t="s">
        <v>19</v>
      </c>
      <c r="G3775" t="str">
        <f t="shared" si="58"/>
        <v>F100-1-15B</v>
      </c>
      <c r="H3775" t="s">
        <v>20</v>
      </c>
      <c r="I3775" t="s">
        <v>20</v>
      </c>
      <c r="M3775" s="7"/>
      <c r="AG3775" t="s">
        <v>663</v>
      </c>
    </row>
    <row r="3776" spans="1:33" x14ac:dyDescent="0.3">
      <c r="A3776" t="s">
        <v>912</v>
      </c>
      <c r="B3776" s="3">
        <v>41108</v>
      </c>
      <c r="C3776" s="1">
        <v>100</v>
      </c>
      <c r="D3776" s="1">
        <v>1</v>
      </c>
      <c r="E3776">
        <v>16</v>
      </c>
      <c r="F3776" t="s">
        <v>18</v>
      </c>
      <c r="G3776" t="str">
        <f t="shared" si="58"/>
        <v>F100-1-16A</v>
      </c>
      <c r="H3776" t="s">
        <v>22</v>
      </c>
      <c r="I3776" t="s">
        <v>23</v>
      </c>
      <c r="K3776" t="s">
        <v>90</v>
      </c>
      <c r="L3776" t="s">
        <v>26</v>
      </c>
      <c r="M3776" s="7" t="s">
        <v>856</v>
      </c>
      <c r="N3776" t="s">
        <v>27</v>
      </c>
      <c r="O3776" t="s">
        <v>28</v>
      </c>
      <c r="P3776" t="s">
        <v>453</v>
      </c>
      <c r="Q3776">
        <v>22.7</v>
      </c>
      <c r="R3776">
        <v>14.85</v>
      </c>
      <c r="S3776">
        <v>6.7</v>
      </c>
      <c r="W3776">
        <v>2</v>
      </c>
      <c r="X3776">
        <v>17</v>
      </c>
      <c r="Y3776">
        <v>61</v>
      </c>
      <c r="Z3776">
        <f>Y3776-X3776</f>
        <v>44</v>
      </c>
      <c r="AC3776">
        <v>810</v>
      </c>
      <c r="AD3776">
        <v>133</v>
      </c>
      <c r="AF3776" t="s">
        <v>544</v>
      </c>
      <c r="AG3776" t="s">
        <v>663</v>
      </c>
    </row>
    <row r="3777" spans="1:34" x14ac:dyDescent="0.3">
      <c r="A3777" t="s">
        <v>912</v>
      </c>
      <c r="B3777" s="3">
        <v>41108</v>
      </c>
      <c r="C3777" s="1">
        <v>100</v>
      </c>
      <c r="D3777" s="1">
        <v>1</v>
      </c>
      <c r="E3777">
        <v>16</v>
      </c>
      <c r="F3777" t="s">
        <v>19</v>
      </c>
      <c r="G3777" t="str">
        <f t="shared" si="58"/>
        <v>F100-1-16B</v>
      </c>
      <c r="H3777" t="s">
        <v>20</v>
      </c>
      <c r="I3777" t="s">
        <v>20</v>
      </c>
      <c r="M3777" s="7"/>
      <c r="AG3777" t="s">
        <v>663</v>
      </c>
    </row>
    <row r="3778" spans="1:34" x14ac:dyDescent="0.3">
      <c r="A3778" t="s">
        <v>912</v>
      </c>
      <c r="B3778" s="3">
        <v>41108</v>
      </c>
      <c r="C3778" s="1">
        <v>100</v>
      </c>
      <c r="D3778" s="1">
        <v>1</v>
      </c>
      <c r="E3778">
        <v>17</v>
      </c>
      <c r="F3778" t="s">
        <v>18</v>
      </c>
      <c r="G3778" t="str">
        <f t="shared" si="58"/>
        <v>F100-1-17A</v>
      </c>
      <c r="H3778" t="s">
        <v>22</v>
      </c>
      <c r="I3778" t="s">
        <v>23</v>
      </c>
      <c r="K3778" t="s">
        <v>35</v>
      </c>
      <c r="L3778" t="s">
        <v>26</v>
      </c>
      <c r="M3778" s="7" t="s">
        <v>857</v>
      </c>
      <c r="N3778" t="s">
        <v>27</v>
      </c>
      <c r="O3778" t="s">
        <v>29</v>
      </c>
      <c r="P3778" t="s">
        <v>769</v>
      </c>
      <c r="Q3778">
        <v>26.4</v>
      </c>
      <c r="R3778">
        <v>16.3</v>
      </c>
      <c r="S3778">
        <v>14.35</v>
      </c>
      <c r="W3778">
        <v>23</v>
      </c>
      <c r="X3778">
        <v>17</v>
      </c>
      <c r="Y3778">
        <v>55</v>
      </c>
      <c r="Z3778">
        <f>Y3778-X3778</f>
        <v>38</v>
      </c>
      <c r="AC3778">
        <v>808</v>
      </c>
      <c r="AD3778">
        <v>131</v>
      </c>
      <c r="AF3778" t="s">
        <v>544</v>
      </c>
      <c r="AG3778" t="s">
        <v>544</v>
      </c>
    </row>
    <row r="3779" spans="1:34" x14ac:dyDescent="0.3">
      <c r="A3779" t="s">
        <v>912</v>
      </c>
      <c r="B3779" s="3">
        <v>41108</v>
      </c>
      <c r="C3779" s="1">
        <v>100</v>
      </c>
      <c r="D3779" s="1">
        <v>1</v>
      </c>
      <c r="E3779">
        <v>17</v>
      </c>
      <c r="F3779" t="s">
        <v>19</v>
      </c>
      <c r="G3779" t="str">
        <f t="shared" ref="G3779:G3842" si="59">"F"&amp;C3779&amp;"-"&amp;D3779&amp;"-"&amp;E3779&amp;UPPER(F3779)</f>
        <v>F100-1-17B</v>
      </c>
      <c r="H3779" t="s">
        <v>20</v>
      </c>
      <c r="I3779" t="s">
        <v>20</v>
      </c>
      <c r="M3779" s="7"/>
      <c r="AG3779" t="s">
        <v>544</v>
      </c>
    </row>
    <row r="3780" spans="1:34" x14ac:dyDescent="0.3">
      <c r="A3780" t="s">
        <v>912</v>
      </c>
      <c r="B3780" s="3">
        <v>41108</v>
      </c>
      <c r="C3780" s="1">
        <v>100</v>
      </c>
      <c r="D3780" s="1">
        <v>1</v>
      </c>
      <c r="E3780">
        <v>18</v>
      </c>
      <c r="F3780" t="s">
        <v>18</v>
      </c>
      <c r="G3780" t="str">
        <f t="shared" si="59"/>
        <v>F100-1-18A</v>
      </c>
      <c r="H3780" t="s">
        <v>20</v>
      </c>
      <c r="I3780" t="s">
        <v>24</v>
      </c>
      <c r="M3780" s="7"/>
      <c r="AG3780" t="s">
        <v>544</v>
      </c>
    </row>
    <row r="3781" spans="1:34" x14ac:dyDescent="0.3">
      <c r="A3781" t="s">
        <v>912</v>
      </c>
      <c r="B3781" s="3">
        <v>41108</v>
      </c>
      <c r="C3781" s="1">
        <v>100</v>
      </c>
      <c r="D3781" s="1">
        <v>1</v>
      </c>
      <c r="E3781">
        <v>18</v>
      </c>
      <c r="F3781" t="s">
        <v>19</v>
      </c>
      <c r="G3781" t="str">
        <f t="shared" si="59"/>
        <v>F100-1-18B</v>
      </c>
      <c r="H3781" t="s">
        <v>22</v>
      </c>
      <c r="I3781" t="s">
        <v>20</v>
      </c>
      <c r="J3781" t="s">
        <v>21</v>
      </c>
      <c r="M3781" s="7"/>
      <c r="AG3781" t="s">
        <v>544</v>
      </c>
    </row>
    <row r="3782" spans="1:34" x14ac:dyDescent="0.3">
      <c r="A3782" t="s">
        <v>912</v>
      </c>
      <c r="B3782" s="3">
        <v>41108</v>
      </c>
      <c r="C3782" s="1">
        <v>100</v>
      </c>
      <c r="D3782" s="1">
        <v>1</v>
      </c>
      <c r="E3782">
        <v>19</v>
      </c>
      <c r="F3782" t="s">
        <v>18</v>
      </c>
      <c r="G3782" t="str">
        <f t="shared" si="59"/>
        <v>F100-1-19A</v>
      </c>
      <c r="H3782" t="s">
        <v>722</v>
      </c>
      <c r="M3782" s="7"/>
      <c r="AG3782" t="s">
        <v>544</v>
      </c>
      <c r="AH3782" t="s">
        <v>858</v>
      </c>
    </row>
    <row r="3783" spans="1:34" x14ac:dyDescent="0.3">
      <c r="A3783" t="s">
        <v>912</v>
      </c>
      <c r="B3783" s="3">
        <v>41108</v>
      </c>
      <c r="C3783" s="1">
        <v>100</v>
      </c>
      <c r="D3783" s="1">
        <v>1</v>
      </c>
      <c r="E3783">
        <v>19</v>
      </c>
      <c r="F3783" t="s">
        <v>19</v>
      </c>
      <c r="G3783" t="str">
        <f t="shared" si="59"/>
        <v>F100-1-19B</v>
      </c>
      <c r="H3783" t="s">
        <v>22</v>
      </c>
      <c r="I3783" t="s">
        <v>20</v>
      </c>
      <c r="M3783" s="7"/>
      <c r="AG3783" t="s">
        <v>544</v>
      </c>
    </row>
    <row r="3784" spans="1:34" x14ac:dyDescent="0.3">
      <c r="A3784" t="s">
        <v>912</v>
      </c>
      <c r="B3784" s="3">
        <v>41108</v>
      </c>
      <c r="C3784" s="1">
        <v>100</v>
      </c>
      <c r="D3784" s="1">
        <v>1</v>
      </c>
      <c r="E3784">
        <v>20</v>
      </c>
      <c r="F3784" t="s">
        <v>18</v>
      </c>
      <c r="G3784" t="str">
        <f t="shared" si="59"/>
        <v>F100-1-20A</v>
      </c>
      <c r="H3784" t="s">
        <v>22</v>
      </c>
      <c r="I3784" t="s">
        <v>20</v>
      </c>
      <c r="J3784" t="s">
        <v>21</v>
      </c>
      <c r="M3784" s="7"/>
      <c r="AG3784" t="s">
        <v>544</v>
      </c>
    </row>
    <row r="3785" spans="1:34" x14ac:dyDescent="0.3">
      <c r="A3785" t="s">
        <v>912</v>
      </c>
      <c r="B3785" s="3">
        <v>41108</v>
      </c>
      <c r="C3785" s="1">
        <v>100</v>
      </c>
      <c r="D3785" s="1">
        <v>1</v>
      </c>
      <c r="E3785">
        <v>20</v>
      </c>
      <c r="F3785" t="s">
        <v>19</v>
      </c>
      <c r="G3785" t="str">
        <f t="shared" si="59"/>
        <v>F100-1-20B</v>
      </c>
      <c r="H3785" t="s">
        <v>20</v>
      </c>
      <c r="I3785" t="s">
        <v>20</v>
      </c>
      <c r="M3785" s="7"/>
      <c r="AG3785" t="s">
        <v>544</v>
      </c>
    </row>
    <row r="3786" spans="1:34" x14ac:dyDescent="0.3">
      <c r="A3786" t="s">
        <v>912</v>
      </c>
      <c r="B3786" s="3">
        <v>41108</v>
      </c>
      <c r="C3786" s="1">
        <v>100</v>
      </c>
      <c r="D3786" s="1">
        <v>1</v>
      </c>
      <c r="E3786" s="4">
        <v>21</v>
      </c>
      <c r="F3786" t="s">
        <v>18</v>
      </c>
      <c r="G3786" t="str">
        <f t="shared" si="59"/>
        <v>F100-1-21A</v>
      </c>
      <c r="H3786" t="s">
        <v>20</v>
      </c>
      <c r="I3786" t="s">
        <v>20</v>
      </c>
      <c r="J3786" t="s">
        <v>21</v>
      </c>
      <c r="M3786" s="7"/>
      <c r="AG3786" t="s">
        <v>544</v>
      </c>
    </row>
    <row r="3787" spans="1:34" x14ac:dyDescent="0.3">
      <c r="A3787" t="s">
        <v>912</v>
      </c>
      <c r="B3787" s="3">
        <v>41108</v>
      </c>
      <c r="C3787" s="1">
        <v>100</v>
      </c>
      <c r="D3787" s="1">
        <v>1</v>
      </c>
      <c r="E3787">
        <v>21</v>
      </c>
      <c r="F3787" t="s">
        <v>19</v>
      </c>
      <c r="G3787" t="str">
        <f t="shared" si="59"/>
        <v>F100-1-21B</v>
      </c>
      <c r="H3787" t="s">
        <v>20</v>
      </c>
      <c r="I3787" t="s">
        <v>20</v>
      </c>
      <c r="J3787" t="s">
        <v>21</v>
      </c>
      <c r="M3787" s="7"/>
      <c r="AG3787" t="s">
        <v>544</v>
      </c>
    </row>
    <row r="3788" spans="1:34" x14ac:dyDescent="0.3">
      <c r="A3788" t="s">
        <v>912</v>
      </c>
      <c r="B3788" s="3">
        <v>41108</v>
      </c>
      <c r="C3788" s="1">
        <v>100</v>
      </c>
      <c r="D3788" s="1">
        <v>1</v>
      </c>
      <c r="E3788">
        <v>22</v>
      </c>
      <c r="F3788" t="s">
        <v>18</v>
      </c>
      <c r="G3788" t="str">
        <f t="shared" si="59"/>
        <v>F100-1-22A</v>
      </c>
      <c r="H3788" t="s">
        <v>22</v>
      </c>
      <c r="I3788" t="s">
        <v>24</v>
      </c>
      <c r="M3788" s="7"/>
      <c r="AG3788" t="s">
        <v>544</v>
      </c>
    </row>
    <row r="3789" spans="1:34" x14ac:dyDescent="0.3">
      <c r="A3789" t="s">
        <v>912</v>
      </c>
      <c r="B3789" s="3">
        <v>41108</v>
      </c>
      <c r="C3789" s="1">
        <v>100</v>
      </c>
      <c r="D3789" s="1">
        <v>1</v>
      </c>
      <c r="E3789">
        <v>22</v>
      </c>
      <c r="F3789" t="s">
        <v>19</v>
      </c>
      <c r="G3789" t="str">
        <f t="shared" si="59"/>
        <v>F100-1-22B</v>
      </c>
      <c r="H3789" t="s">
        <v>20</v>
      </c>
      <c r="I3789" t="s">
        <v>20</v>
      </c>
      <c r="J3789" t="s">
        <v>21</v>
      </c>
      <c r="M3789" s="7"/>
      <c r="AG3789" t="s">
        <v>544</v>
      </c>
    </row>
    <row r="3790" spans="1:34" x14ac:dyDescent="0.3">
      <c r="A3790" t="s">
        <v>912</v>
      </c>
      <c r="B3790" s="3">
        <v>41108</v>
      </c>
      <c r="C3790" s="1">
        <v>100</v>
      </c>
      <c r="D3790" s="1">
        <v>1</v>
      </c>
      <c r="E3790">
        <v>23</v>
      </c>
      <c r="F3790" t="s">
        <v>18</v>
      </c>
      <c r="G3790" t="str">
        <f t="shared" si="59"/>
        <v>F100-1-23A</v>
      </c>
      <c r="H3790" t="s">
        <v>20</v>
      </c>
      <c r="I3790" t="s">
        <v>20</v>
      </c>
      <c r="J3790" t="s">
        <v>21</v>
      </c>
      <c r="M3790" s="7"/>
      <c r="AG3790" t="s">
        <v>544</v>
      </c>
    </row>
    <row r="3791" spans="1:34" x14ac:dyDescent="0.3">
      <c r="A3791" t="s">
        <v>912</v>
      </c>
      <c r="B3791" s="3">
        <v>41108</v>
      </c>
      <c r="C3791" s="1">
        <v>100</v>
      </c>
      <c r="D3791" s="1">
        <v>1</v>
      </c>
      <c r="E3791">
        <v>23</v>
      </c>
      <c r="F3791" t="s">
        <v>19</v>
      </c>
      <c r="G3791" t="str">
        <f t="shared" si="59"/>
        <v>F100-1-23B</v>
      </c>
      <c r="H3791" t="s">
        <v>20</v>
      </c>
      <c r="I3791" t="s">
        <v>20</v>
      </c>
      <c r="J3791" t="s">
        <v>21</v>
      </c>
      <c r="M3791" s="7"/>
      <c r="AG3791" t="s">
        <v>544</v>
      </c>
    </row>
    <row r="3792" spans="1:34" x14ac:dyDescent="0.3">
      <c r="A3792" t="s">
        <v>912</v>
      </c>
      <c r="B3792" s="3">
        <v>41108</v>
      </c>
      <c r="C3792" s="1">
        <v>100</v>
      </c>
      <c r="D3792" s="1">
        <v>1</v>
      </c>
      <c r="E3792">
        <v>24</v>
      </c>
      <c r="F3792" t="s">
        <v>18</v>
      </c>
      <c r="G3792" t="str">
        <f t="shared" si="59"/>
        <v>F100-1-24A</v>
      </c>
      <c r="H3792" t="s">
        <v>20</v>
      </c>
      <c r="I3792" t="s">
        <v>20</v>
      </c>
      <c r="J3792" t="s">
        <v>21</v>
      </c>
      <c r="M3792" s="7"/>
      <c r="AG3792" t="s">
        <v>544</v>
      </c>
    </row>
    <row r="3793" spans="1:35" x14ac:dyDescent="0.3">
      <c r="A3793" t="s">
        <v>912</v>
      </c>
      <c r="B3793" s="3">
        <v>41108</v>
      </c>
      <c r="C3793" s="1">
        <v>100</v>
      </c>
      <c r="D3793" s="1">
        <v>1</v>
      </c>
      <c r="E3793">
        <v>24</v>
      </c>
      <c r="F3793" t="s">
        <v>19</v>
      </c>
      <c r="G3793" t="str">
        <f t="shared" si="59"/>
        <v>F100-1-24B</v>
      </c>
      <c r="H3793" t="s">
        <v>20</v>
      </c>
      <c r="I3793" t="s">
        <v>24</v>
      </c>
      <c r="M3793" s="7"/>
      <c r="AG3793" t="s">
        <v>544</v>
      </c>
    </row>
    <row r="3794" spans="1:35" x14ac:dyDescent="0.3">
      <c r="A3794" t="s">
        <v>912</v>
      </c>
      <c r="B3794" s="3">
        <v>41108</v>
      </c>
      <c r="C3794" s="1">
        <v>100</v>
      </c>
      <c r="D3794" s="1">
        <v>1</v>
      </c>
      <c r="E3794">
        <v>25</v>
      </c>
      <c r="F3794" t="s">
        <v>18</v>
      </c>
      <c r="G3794" t="str">
        <f t="shared" si="59"/>
        <v>F100-1-25A</v>
      </c>
      <c r="H3794" t="s">
        <v>20</v>
      </c>
      <c r="I3794" t="s">
        <v>20</v>
      </c>
      <c r="M3794" s="7"/>
      <c r="AG3794" t="s">
        <v>322</v>
      </c>
    </row>
    <row r="3795" spans="1:35" x14ac:dyDescent="0.3">
      <c r="A3795" t="s">
        <v>912</v>
      </c>
      <c r="B3795" s="3">
        <v>41108</v>
      </c>
      <c r="C3795" s="1">
        <v>100</v>
      </c>
      <c r="D3795" s="1">
        <v>1</v>
      </c>
      <c r="E3795">
        <v>25</v>
      </c>
      <c r="F3795" t="s">
        <v>19</v>
      </c>
      <c r="G3795" t="str">
        <f t="shared" si="59"/>
        <v>F100-1-25B</v>
      </c>
      <c r="H3795" t="s">
        <v>22</v>
      </c>
      <c r="I3795" t="s">
        <v>23</v>
      </c>
      <c r="K3795" t="s">
        <v>53</v>
      </c>
      <c r="L3795" t="s">
        <v>71</v>
      </c>
      <c r="M3795" s="7" t="s">
        <v>792</v>
      </c>
      <c r="AF3795" t="s">
        <v>544</v>
      </c>
      <c r="AG3795" t="s">
        <v>322</v>
      </c>
    </row>
    <row r="3796" spans="1:35" x14ac:dyDescent="0.3">
      <c r="A3796" t="s">
        <v>912</v>
      </c>
      <c r="B3796" s="3">
        <v>41108</v>
      </c>
      <c r="C3796" s="1">
        <v>100</v>
      </c>
      <c r="D3796" s="1">
        <v>1</v>
      </c>
      <c r="E3796">
        <v>26</v>
      </c>
      <c r="F3796" t="s">
        <v>18</v>
      </c>
      <c r="G3796" t="str">
        <f t="shared" si="59"/>
        <v>F100-1-26A</v>
      </c>
      <c r="H3796" t="s">
        <v>20</v>
      </c>
      <c r="I3796" t="s">
        <v>20</v>
      </c>
      <c r="J3796" t="s">
        <v>21</v>
      </c>
      <c r="M3796" s="7"/>
      <c r="AG3796" t="s">
        <v>322</v>
      </c>
    </row>
    <row r="3797" spans="1:35" x14ac:dyDescent="0.3">
      <c r="A3797" t="s">
        <v>912</v>
      </c>
      <c r="B3797" s="3">
        <v>41108</v>
      </c>
      <c r="C3797" s="1">
        <v>100</v>
      </c>
      <c r="D3797" s="1">
        <v>1</v>
      </c>
      <c r="E3797">
        <v>26</v>
      </c>
      <c r="F3797" t="s">
        <v>19</v>
      </c>
      <c r="G3797" t="str">
        <f t="shared" si="59"/>
        <v>F100-1-26B</v>
      </c>
      <c r="H3797" t="s">
        <v>20</v>
      </c>
      <c r="I3797" t="s">
        <v>20</v>
      </c>
      <c r="J3797" t="s">
        <v>21</v>
      </c>
      <c r="M3797" s="7"/>
      <c r="AG3797" t="s">
        <v>322</v>
      </c>
    </row>
    <row r="3798" spans="1:35" x14ac:dyDescent="0.3">
      <c r="A3798" t="s">
        <v>912</v>
      </c>
      <c r="B3798" s="3">
        <v>41108</v>
      </c>
      <c r="C3798" s="1">
        <v>100</v>
      </c>
      <c r="D3798" s="1">
        <v>1</v>
      </c>
      <c r="E3798">
        <v>27</v>
      </c>
      <c r="F3798" t="s">
        <v>18</v>
      </c>
      <c r="G3798" t="str">
        <f t="shared" si="59"/>
        <v>F100-1-27A</v>
      </c>
      <c r="H3798" t="s">
        <v>20</v>
      </c>
      <c r="I3798" t="s">
        <v>20</v>
      </c>
      <c r="M3798" s="7"/>
      <c r="AG3798" t="s">
        <v>322</v>
      </c>
    </row>
    <row r="3799" spans="1:35" x14ac:dyDescent="0.3">
      <c r="A3799" t="s">
        <v>912</v>
      </c>
      <c r="B3799" s="3">
        <v>41108</v>
      </c>
      <c r="C3799" s="1">
        <v>100</v>
      </c>
      <c r="D3799" s="1">
        <v>1</v>
      </c>
      <c r="E3799">
        <v>27</v>
      </c>
      <c r="F3799" t="s">
        <v>19</v>
      </c>
      <c r="G3799" t="str">
        <f t="shared" si="59"/>
        <v>F100-1-27B</v>
      </c>
      <c r="H3799" t="s">
        <v>20</v>
      </c>
      <c r="I3799" t="s">
        <v>20</v>
      </c>
      <c r="M3799" s="7"/>
      <c r="AG3799" t="s">
        <v>322</v>
      </c>
    </row>
    <row r="3800" spans="1:35" x14ac:dyDescent="0.3">
      <c r="A3800" t="s">
        <v>912</v>
      </c>
      <c r="B3800" s="3">
        <v>41108</v>
      </c>
      <c r="C3800" s="1">
        <v>100</v>
      </c>
      <c r="D3800" s="1">
        <v>1</v>
      </c>
      <c r="E3800">
        <v>28</v>
      </c>
      <c r="F3800" t="s">
        <v>18</v>
      </c>
      <c r="G3800" t="str">
        <f t="shared" si="59"/>
        <v>F100-1-28A</v>
      </c>
      <c r="H3800" t="s">
        <v>20</v>
      </c>
      <c r="I3800" t="s">
        <v>20</v>
      </c>
      <c r="M3800" s="7"/>
      <c r="AG3800" t="s">
        <v>322</v>
      </c>
    </row>
    <row r="3801" spans="1:35" x14ac:dyDescent="0.3">
      <c r="A3801" t="s">
        <v>912</v>
      </c>
      <c r="B3801" s="3">
        <v>41108</v>
      </c>
      <c r="C3801" s="1">
        <v>100</v>
      </c>
      <c r="D3801" s="1">
        <v>1</v>
      </c>
      <c r="E3801" s="6">
        <v>28</v>
      </c>
      <c r="F3801" s="6" t="s">
        <v>19</v>
      </c>
      <c r="G3801" t="str">
        <f t="shared" si="59"/>
        <v>F100-1-28B</v>
      </c>
      <c r="H3801" t="s">
        <v>22</v>
      </c>
      <c r="I3801" t="s">
        <v>20</v>
      </c>
      <c r="M3801" s="7"/>
      <c r="AG3801" t="s">
        <v>663</v>
      </c>
    </row>
    <row r="3802" spans="1:35" x14ac:dyDescent="0.3">
      <c r="A3802" t="s">
        <v>912</v>
      </c>
      <c r="B3802" s="3">
        <v>41108</v>
      </c>
      <c r="C3802" s="1">
        <v>100</v>
      </c>
      <c r="D3802" s="1">
        <v>1</v>
      </c>
      <c r="E3802">
        <v>29</v>
      </c>
      <c r="F3802" t="s">
        <v>18</v>
      </c>
      <c r="G3802" t="str">
        <f t="shared" si="59"/>
        <v>F100-1-29A</v>
      </c>
      <c r="H3802" t="s">
        <v>20</v>
      </c>
      <c r="I3802" t="s">
        <v>20</v>
      </c>
      <c r="J3802" t="s">
        <v>21</v>
      </c>
      <c r="M3802" s="7"/>
      <c r="AG3802" t="s">
        <v>322</v>
      </c>
    </row>
    <row r="3803" spans="1:35" x14ac:dyDescent="0.3">
      <c r="A3803" t="s">
        <v>912</v>
      </c>
      <c r="B3803" s="3">
        <v>41108</v>
      </c>
      <c r="C3803" s="1">
        <v>100</v>
      </c>
      <c r="D3803" s="1">
        <v>1</v>
      </c>
      <c r="E3803">
        <v>29</v>
      </c>
      <c r="F3803" t="s">
        <v>19</v>
      </c>
      <c r="G3803" t="str">
        <f t="shared" si="59"/>
        <v>F100-1-29B</v>
      </c>
      <c r="H3803" t="s">
        <v>22</v>
      </c>
      <c r="I3803" t="s">
        <v>20</v>
      </c>
      <c r="J3803" t="s">
        <v>21</v>
      </c>
      <c r="M3803" s="7"/>
      <c r="AG3803" t="s">
        <v>322</v>
      </c>
    </row>
    <row r="3804" spans="1:35" x14ac:dyDescent="0.3">
      <c r="A3804" t="s">
        <v>912</v>
      </c>
      <c r="B3804" s="3">
        <v>41108</v>
      </c>
      <c r="C3804" s="1">
        <v>100</v>
      </c>
      <c r="D3804" s="1">
        <v>1</v>
      </c>
      <c r="E3804">
        <v>30</v>
      </c>
      <c r="F3804" t="s">
        <v>18</v>
      </c>
      <c r="G3804" t="str">
        <f t="shared" si="59"/>
        <v>F100-1-30A</v>
      </c>
      <c r="H3804" t="s">
        <v>20</v>
      </c>
      <c r="I3804" t="s">
        <v>20</v>
      </c>
      <c r="M3804" s="7"/>
      <c r="AG3804" t="s">
        <v>322</v>
      </c>
    </row>
    <row r="3805" spans="1:35" x14ac:dyDescent="0.3">
      <c r="A3805" t="s">
        <v>912</v>
      </c>
      <c r="B3805" s="3">
        <v>41108</v>
      </c>
      <c r="C3805" s="1">
        <v>100</v>
      </c>
      <c r="D3805" s="1">
        <v>1</v>
      </c>
      <c r="E3805">
        <v>30</v>
      </c>
      <c r="F3805" t="s">
        <v>19</v>
      </c>
      <c r="G3805" t="str">
        <f t="shared" si="59"/>
        <v>F100-1-30B</v>
      </c>
      <c r="H3805" t="s">
        <v>22</v>
      </c>
      <c r="I3805" t="s">
        <v>20</v>
      </c>
      <c r="J3805" t="s">
        <v>21</v>
      </c>
      <c r="M3805" s="7"/>
      <c r="AG3805" t="s">
        <v>322</v>
      </c>
    </row>
    <row r="3806" spans="1:35" x14ac:dyDescent="0.3">
      <c r="A3806" t="s">
        <v>912</v>
      </c>
      <c r="B3806" s="3">
        <v>41108</v>
      </c>
      <c r="C3806" s="1">
        <v>100</v>
      </c>
      <c r="D3806" s="1">
        <v>1</v>
      </c>
      <c r="E3806">
        <v>31</v>
      </c>
      <c r="F3806" t="s">
        <v>18</v>
      </c>
      <c r="G3806" t="str">
        <f t="shared" si="59"/>
        <v>F100-1-31A</v>
      </c>
      <c r="H3806" t="s">
        <v>20</v>
      </c>
      <c r="I3806" t="s">
        <v>20</v>
      </c>
      <c r="J3806" t="s">
        <v>21</v>
      </c>
      <c r="M3806" s="7"/>
      <c r="AG3806" t="s">
        <v>322</v>
      </c>
    </row>
    <row r="3807" spans="1:35" x14ac:dyDescent="0.3">
      <c r="A3807" t="s">
        <v>912</v>
      </c>
      <c r="B3807" s="3">
        <v>41108</v>
      </c>
      <c r="C3807" s="1">
        <v>100</v>
      </c>
      <c r="D3807" s="1">
        <v>1</v>
      </c>
      <c r="E3807">
        <v>31</v>
      </c>
      <c r="F3807" t="s">
        <v>19</v>
      </c>
      <c r="G3807" t="str">
        <f t="shared" si="59"/>
        <v>F100-1-31B</v>
      </c>
      <c r="H3807" t="s">
        <v>20</v>
      </c>
      <c r="I3807" t="s">
        <v>20</v>
      </c>
      <c r="J3807" t="s">
        <v>21</v>
      </c>
      <c r="M3807" s="7"/>
      <c r="AG3807" t="s">
        <v>322</v>
      </c>
    </row>
    <row r="3808" spans="1:35" x14ac:dyDescent="0.3">
      <c r="A3808" t="s">
        <v>912</v>
      </c>
      <c r="B3808" s="11">
        <v>41108</v>
      </c>
      <c r="C3808" s="5">
        <v>100</v>
      </c>
      <c r="D3808" s="5">
        <v>1</v>
      </c>
      <c r="E3808" s="6">
        <v>32</v>
      </c>
      <c r="F3808" s="6" t="s">
        <v>18</v>
      </c>
      <c r="G3808" t="str">
        <f t="shared" si="59"/>
        <v>F100-1-32A</v>
      </c>
      <c r="H3808" s="6" t="s">
        <v>22</v>
      </c>
      <c r="I3808" s="6" t="s">
        <v>23</v>
      </c>
      <c r="J3808" s="6"/>
      <c r="K3808" t="s">
        <v>53</v>
      </c>
      <c r="L3808" s="6" t="s">
        <v>71</v>
      </c>
      <c r="M3808" s="8" t="s">
        <v>849</v>
      </c>
      <c r="N3808" s="6"/>
      <c r="O3808" s="6"/>
      <c r="P3808" s="6"/>
      <c r="Q3808" s="6"/>
      <c r="R3808" s="6"/>
      <c r="S3808" s="6"/>
      <c r="T3808" s="6"/>
      <c r="U3808" s="6"/>
      <c r="V3808" s="6"/>
      <c r="W3808" s="6"/>
      <c r="X3808" s="6"/>
      <c r="Y3808" s="6"/>
      <c r="Z3808" s="6"/>
      <c r="AA3808" s="6"/>
      <c r="AB3808" s="6"/>
      <c r="AC3808" s="6"/>
      <c r="AD3808" s="6"/>
      <c r="AE3808" s="6"/>
      <c r="AF3808" s="6" t="s">
        <v>544</v>
      </c>
      <c r="AG3808" s="6" t="s">
        <v>322</v>
      </c>
      <c r="AH3808" s="6" t="s">
        <v>859</v>
      </c>
      <c r="AI3808" s="6"/>
    </row>
    <row r="3809" spans="1:34" x14ac:dyDescent="0.3">
      <c r="A3809" t="s">
        <v>912</v>
      </c>
      <c r="B3809" s="3">
        <v>41108</v>
      </c>
      <c r="C3809" s="1">
        <v>100</v>
      </c>
      <c r="D3809" s="1">
        <v>1</v>
      </c>
      <c r="E3809">
        <v>32</v>
      </c>
      <c r="F3809" t="s">
        <v>19</v>
      </c>
      <c r="G3809" t="str">
        <f t="shared" si="59"/>
        <v>F100-1-32B</v>
      </c>
      <c r="H3809" t="s">
        <v>20</v>
      </c>
      <c r="I3809" t="s">
        <v>20</v>
      </c>
      <c r="J3809" t="s">
        <v>21</v>
      </c>
      <c r="M3809" s="7"/>
      <c r="AG3809" t="s">
        <v>322</v>
      </c>
    </row>
    <row r="3810" spans="1:34" x14ac:dyDescent="0.3">
      <c r="A3810" t="s">
        <v>912</v>
      </c>
      <c r="B3810" s="3">
        <v>41108</v>
      </c>
      <c r="C3810" s="1">
        <v>100</v>
      </c>
      <c r="D3810" s="1">
        <v>1</v>
      </c>
      <c r="E3810">
        <v>33</v>
      </c>
      <c r="F3810" t="s">
        <v>18</v>
      </c>
      <c r="G3810" t="str">
        <f t="shared" si="59"/>
        <v>F100-1-33A</v>
      </c>
      <c r="H3810" t="s">
        <v>20</v>
      </c>
      <c r="I3810" t="s">
        <v>20</v>
      </c>
      <c r="J3810" t="s">
        <v>21</v>
      </c>
      <c r="M3810" s="7"/>
      <c r="AG3810" t="s">
        <v>322</v>
      </c>
    </row>
    <row r="3811" spans="1:34" x14ac:dyDescent="0.3">
      <c r="A3811" t="s">
        <v>912</v>
      </c>
      <c r="B3811" s="3">
        <v>41108</v>
      </c>
      <c r="C3811" s="1">
        <v>100</v>
      </c>
      <c r="D3811" s="1">
        <v>1</v>
      </c>
      <c r="E3811">
        <v>33</v>
      </c>
      <c r="F3811" t="s">
        <v>19</v>
      </c>
      <c r="G3811" t="str">
        <f t="shared" si="59"/>
        <v>F100-1-33B</v>
      </c>
      <c r="H3811" t="s">
        <v>22</v>
      </c>
      <c r="I3811" t="s">
        <v>20</v>
      </c>
      <c r="J3811" t="s">
        <v>21</v>
      </c>
      <c r="M3811" s="7"/>
      <c r="AG3811" t="s">
        <v>322</v>
      </c>
    </row>
    <row r="3812" spans="1:34" x14ac:dyDescent="0.3">
      <c r="A3812" t="s">
        <v>912</v>
      </c>
      <c r="B3812" s="3">
        <v>41108</v>
      </c>
      <c r="C3812" s="1">
        <v>100</v>
      </c>
      <c r="D3812" s="1">
        <v>1</v>
      </c>
      <c r="E3812">
        <v>34</v>
      </c>
      <c r="F3812" t="s">
        <v>18</v>
      </c>
      <c r="G3812" t="str">
        <f t="shared" si="59"/>
        <v>F100-1-34A</v>
      </c>
      <c r="H3812" t="s">
        <v>20</v>
      </c>
      <c r="I3812" t="s">
        <v>20</v>
      </c>
      <c r="M3812" s="7"/>
      <c r="AG3812" t="s">
        <v>322</v>
      </c>
    </row>
    <row r="3813" spans="1:34" x14ac:dyDescent="0.3">
      <c r="A3813" t="s">
        <v>912</v>
      </c>
      <c r="B3813" s="3">
        <v>41108</v>
      </c>
      <c r="C3813" s="1">
        <v>100</v>
      </c>
      <c r="D3813" s="1">
        <v>1</v>
      </c>
      <c r="E3813">
        <v>34</v>
      </c>
      <c r="F3813" t="s">
        <v>19</v>
      </c>
      <c r="G3813" t="str">
        <f t="shared" si="59"/>
        <v>F100-1-34B</v>
      </c>
      <c r="H3813" t="s">
        <v>20</v>
      </c>
      <c r="I3813" t="s">
        <v>20</v>
      </c>
      <c r="J3813" t="s">
        <v>21</v>
      </c>
      <c r="M3813" s="7"/>
      <c r="AG3813" t="s">
        <v>322</v>
      </c>
    </row>
    <row r="3814" spans="1:34" x14ac:dyDescent="0.3">
      <c r="A3814" t="s">
        <v>912</v>
      </c>
      <c r="B3814" s="3">
        <v>41108</v>
      </c>
      <c r="C3814" s="1">
        <v>100</v>
      </c>
      <c r="D3814" s="1">
        <v>1</v>
      </c>
      <c r="E3814">
        <v>35</v>
      </c>
      <c r="F3814" t="s">
        <v>18</v>
      </c>
      <c r="G3814" t="str">
        <f t="shared" si="59"/>
        <v>F100-1-35A</v>
      </c>
      <c r="H3814" t="s">
        <v>20</v>
      </c>
      <c r="I3814" t="s">
        <v>20</v>
      </c>
      <c r="J3814" t="s">
        <v>21</v>
      </c>
      <c r="M3814" s="7"/>
      <c r="AG3814" t="s">
        <v>322</v>
      </c>
    </row>
    <row r="3815" spans="1:34" x14ac:dyDescent="0.3">
      <c r="A3815" t="s">
        <v>912</v>
      </c>
      <c r="B3815" s="3">
        <v>41108</v>
      </c>
      <c r="C3815" s="1">
        <v>100</v>
      </c>
      <c r="D3815" s="1">
        <v>1</v>
      </c>
      <c r="E3815">
        <v>35</v>
      </c>
      <c r="F3815" t="s">
        <v>19</v>
      </c>
      <c r="G3815" t="str">
        <f t="shared" si="59"/>
        <v>F100-1-35B</v>
      </c>
      <c r="H3815" t="s">
        <v>20</v>
      </c>
      <c r="I3815" t="s">
        <v>20</v>
      </c>
      <c r="M3815" s="7"/>
      <c r="AG3815" t="s">
        <v>322</v>
      </c>
    </row>
    <row r="3816" spans="1:34" x14ac:dyDescent="0.3">
      <c r="A3816" t="s">
        <v>912</v>
      </c>
      <c r="B3816" s="3">
        <v>41108</v>
      </c>
      <c r="C3816" s="1">
        <v>100</v>
      </c>
      <c r="D3816" s="1">
        <v>1</v>
      </c>
      <c r="E3816">
        <v>36</v>
      </c>
      <c r="F3816" t="s">
        <v>18</v>
      </c>
      <c r="G3816" t="str">
        <f t="shared" si="59"/>
        <v>F100-1-36A</v>
      </c>
      <c r="H3816" t="s">
        <v>22</v>
      </c>
      <c r="I3816" t="s">
        <v>24</v>
      </c>
      <c r="M3816" s="7"/>
      <c r="AG3816" t="s">
        <v>322</v>
      </c>
      <c r="AH3816" t="s">
        <v>860</v>
      </c>
    </row>
    <row r="3817" spans="1:34" x14ac:dyDescent="0.3">
      <c r="A3817" t="s">
        <v>912</v>
      </c>
      <c r="B3817" s="3">
        <v>41108</v>
      </c>
      <c r="C3817" s="1">
        <v>100</v>
      </c>
      <c r="D3817" s="1">
        <v>1</v>
      </c>
      <c r="E3817">
        <v>36</v>
      </c>
      <c r="F3817" t="s">
        <v>19</v>
      </c>
      <c r="G3817" t="str">
        <f t="shared" si="59"/>
        <v>F100-1-36B</v>
      </c>
      <c r="H3817" t="s">
        <v>22</v>
      </c>
      <c r="I3817" t="s">
        <v>23</v>
      </c>
      <c r="M3817" s="7"/>
      <c r="AG3817" t="s">
        <v>322</v>
      </c>
      <c r="AH3817" t="s">
        <v>861</v>
      </c>
    </row>
    <row r="3818" spans="1:34" x14ac:dyDescent="0.3">
      <c r="A3818" t="s">
        <v>912</v>
      </c>
      <c r="B3818" s="3">
        <v>41108</v>
      </c>
      <c r="C3818" s="1">
        <v>100</v>
      </c>
      <c r="D3818" s="1">
        <v>1</v>
      </c>
      <c r="E3818">
        <v>37</v>
      </c>
      <c r="F3818" t="s">
        <v>18</v>
      </c>
      <c r="G3818" t="str">
        <f t="shared" si="59"/>
        <v>F100-1-37A</v>
      </c>
      <c r="H3818" t="s">
        <v>22</v>
      </c>
      <c r="I3818" t="s">
        <v>23</v>
      </c>
      <c r="K3818" t="s">
        <v>53</v>
      </c>
      <c r="L3818" t="s">
        <v>71</v>
      </c>
      <c r="M3818" s="7" t="s">
        <v>850</v>
      </c>
      <c r="AF3818" t="s">
        <v>544</v>
      </c>
      <c r="AG3818" t="s">
        <v>695</v>
      </c>
    </row>
    <row r="3819" spans="1:34" x14ac:dyDescent="0.3">
      <c r="A3819" t="s">
        <v>912</v>
      </c>
      <c r="B3819" s="3">
        <v>41108</v>
      </c>
      <c r="C3819" s="1">
        <v>100</v>
      </c>
      <c r="D3819" s="1">
        <v>1</v>
      </c>
      <c r="E3819">
        <v>37</v>
      </c>
      <c r="F3819" t="s">
        <v>19</v>
      </c>
      <c r="G3819" t="str">
        <f t="shared" si="59"/>
        <v>F100-1-37B</v>
      </c>
      <c r="H3819" t="s">
        <v>22</v>
      </c>
      <c r="I3819" t="s">
        <v>20</v>
      </c>
      <c r="M3819" s="7"/>
      <c r="AG3819" t="s">
        <v>695</v>
      </c>
      <c r="AH3819" t="s">
        <v>862</v>
      </c>
    </row>
    <row r="3820" spans="1:34" x14ac:dyDescent="0.3">
      <c r="A3820" t="s">
        <v>912</v>
      </c>
      <c r="B3820" s="3">
        <v>41108</v>
      </c>
      <c r="C3820" s="1">
        <v>100</v>
      </c>
      <c r="D3820" s="1">
        <v>1</v>
      </c>
      <c r="E3820">
        <v>38</v>
      </c>
      <c r="F3820" t="s">
        <v>18</v>
      </c>
      <c r="G3820" t="str">
        <f t="shared" si="59"/>
        <v>F100-1-38A</v>
      </c>
      <c r="H3820" t="s">
        <v>20</v>
      </c>
      <c r="I3820" t="s">
        <v>20</v>
      </c>
      <c r="M3820" s="7"/>
      <c r="AG3820" t="s">
        <v>695</v>
      </c>
    </row>
    <row r="3821" spans="1:34" x14ac:dyDescent="0.3">
      <c r="A3821" t="s">
        <v>912</v>
      </c>
      <c r="B3821" s="3">
        <v>41108</v>
      </c>
      <c r="C3821" s="1">
        <v>100</v>
      </c>
      <c r="D3821" s="1">
        <v>1</v>
      </c>
      <c r="E3821">
        <v>38</v>
      </c>
      <c r="F3821" t="s">
        <v>19</v>
      </c>
      <c r="G3821" t="str">
        <f t="shared" si="59"/>
        <v>F100-1-38B</v>
      </c>
      <c r="H3821" t="s">
        <v>20</v>
      </c>
      <c r="I3821" t="s">
        <v>20</v>
      </c>
      <c r="J3821" t="s">
        <v>21</v>
      </c>
      <c r="M3821" s="7"/>
      <c r="AG3821" t="s">
        <v>695</v>
      </c>
    </row>
    <row r="3822" spans="1:34" x14ac:dyDescent="0.3">
      <c r="A3822" t="s">
        <v>912</v>
      </c>
      <c r="B3822" s="3">
        <v>41108</v>
      </c>
      <c r="C3822" s="1">
        <v>100</v>
      </c>
      <c r="D3822" s="1">
        <v>1</v>
      </c>
      <c r="E3822">
        <v>39</v>
      </c>
      <c r="F3822" t="s">
        <v>18</v>
      </c>
      <c r="G3822" t="str">
        <f t="shared" si="59"/>
        <v>F100-1-39A</v>
      </c>
      <c r="H3822" t="s">
        <v>20</v>
      </c>
      <c r="I3822" t="s">
        <v>20</v>
      </c>
      <c r="M3822" s="7"/>
      <c r="AG3822" t="s">
        <v>695</v>
      </c>
    </row>
    <row r="3823" spans="1:34" x14ac:dyDescent="0.3">
      <c r="A3823" t="s">
        <v>912</v>
      </c>
      <c r="B3823" s="3">
        <v>41108</v>
      </c>
      <c r="C3823" s="1">
        <v>100</v>
      </c>
      <c r="D3823" s="1">
        <v>1</v>
      </c>
      <c r="E3823">
        <v>39</v>
      </c>
      <c r="F3823" t="s">
        <v>19</v>
      </c>
      <c r="G3823" t="str">
        <f t="shared" si="59"/>
        <v>F100-1-39B</v>
      </c>
      <c r="H3823" t="s">
        <v>22</v>
      </c>
      <c r="I3823" t="s">
        <v>20</v>
      </c>
      <c r="J3823" t="s">
        <v>21</v>
      </c>
      <c r="M3823" s="7"/>
      <c r="AG3823" t="s">
        <v>695</v>
      </c>
    </row>
    <row r="3824" spans="1:34" x14ac:dyDescent="0.3">
      <c r="A3824" t="s">
        <v>912</v>
      </c>
      <c r="B3824" s="3">
        <v>41108</v>
      </c>
      <c r="C3824" s="1">
        <v>100</v>
      </c>
      <c r="D3824" s="1">
        <v>1</v>
      </c>
      <c r="E3824">
        <v>40</v>
      </c>
      <c r="F3824" t="s">
        <v>18</v>
      </c>
      <c r="G3824" t="str">
        <f t="shared" si="59"/>
        <v>F100-1-40A</v>
      </c>
      <c r="H3824" t="s">
        <v>20</v>
      </c>
      <c r="I3824" t="s">
        <v>23</v>
      </c>
      <c r="M3824" s="7"/>
      <c r="AG3824" t="s">
        <v>695</v>
      </c>
    </row>
    <row r="3825" spans="1:35" x14ac:dyDescent="0.3">
      <c r="A3825" t="s">
        <v>912</v>
      </c>
      <c r="B3825" s="3">
        <v>41108</v>
      </c>
      <c r="C3825" s="1">
        <v>100</v>
      </c>
      <c r="D3825" s="1">
        <v>1</v>
      </c>
      <c r="E3825">
        <v>40</v>
      </c>
      <c r="F3825" t="s">
        <v>19</v>
      </c>
      <c r="G3825" t="str">
        <f t="shared" si="59"/>
        <v>F100-1-40B</v>
      </c>
      <c r="H3825" t="s">
        <v>20</v>
      </c>
      <c r="I3825" t="s">
        <v>20</v>
      </c>
      <c r="J3825" t="s">
        <v>21</v>
      </c>
      <c r="M3825" s="7"/>
      <c r="AG3825" t="s">
        <v>695</v>
      </c>
    </row>
    <row r="3826" spans="1:35" x14ac:dyDescent="0.3">
      <c r="A3826" t="s">
        <v>912</v>
      </c>
      <c r="B3826" s="3">
        <v>41108</v>
      </c>
      <c r="C3826" s="1">
        <v>100</v>
      </c>
      <c r="D3826" s="1">
        <v>1</v>
      </c>
      <c r="E3826">
        <v>41</v>
      </c>
      <c r="F3826" t="s">
        <v>18</v>
      </c>
      <c r="G3826" t="str">
        <f t="shared" si="59"/>
        <v>F100-1-41A</v>
      </c>
      <c r="H3826" t="s">
        <v>22</v>
      </c>
      <c r="I3826" t="s">
        <v>23</v>
      </c>
      <c r="M3826" s="7"/>
      <c r="AG3826" t="s">
        <v>695</v>
      </c>
      <c r="AH3826" t="s">
        <v>863</v>
      </c>
    </row>
    <row r="3827" spans="1:35" x14ac:dyDescent="0.3">
      <c r="A3827" t="s">
        <v>912</v>
      </c>
      <c r="B3827" s="3">
        <v>41108</v>
      </c>
      <c r="C3827" s="1">
        <v>100</v>
      </c>
      <c r="D3827" s="1">
        <v>1</v>
      </c>
      <c r="E3827">
        <v>41</v>
      </c>
      <c r="F3827" t="s">
        <v>19</v>
      </c>
      <c r="G3827" t="str">
        <f t="shared" si="59"/>
        <v>F100-1-41B</v>
      </c>
      <c r="H3827" t="s">
        <v>22</v>
      </c>
      <c r="I3827" t="s">
        <v>20</v>
      </c>
      <c r="M3827" s="7"/>
      <c r="AG3827" t="s">
        <v>695</v>
      </c>
    </row>
    <row r="3828" spans="1:35" x14ac:dyDescent="0.3">
      <c r="A3828" t="s">
        <v>912</v>
      </c>
      <c r="B3828" s="3">
        <v>41108</v>
      </c>
      <c r="C3828" s="1">
        <v>100</v>
      </c>
      <c r="D3828" s="1">
        <v>1</v>
      </c>
      <c r="E3828">
        <v>42</v>
      </c>
      <c r="F3828" t="s">
        <v>18</v>
      </c>
      <c r="G3828" t="str">
        <f t="shared" si="59"/>
        <v>F100-1-42A</v>
      </c>
      <c r="H3828" t="s">
        <v>20</v>
      </c>
      <c r="I3828" t="s">
        <v>20</v>
      </c>
      <c r="J3828" t="s">
        <v>21</v>
      </c>
      <c r="M3828" s="7"/>
      <c r="AG3828" t="s">
        <v>695</v>
      </c>
    </row>
    <row r="3829" spans="1:35" x14ac:dyDescent="0.3">
      <c r="A3829" t="s">
        <v>912</v>
      </c>
      <c r="B3829" s="3">
        <v>41108</v>
      </c>
      <c r="C3829" s="1">
        <v>100</v>
      </c>
      <c r="D3829" s="1">
        <v>1</v>
      </c>
      <c r="E3829">
        <v>42</v>
      </c>
      <c r="F3829" t="s">
        <v>19</v>
      </c>
      <c r="G3829" t="str">
        <f t="shared" si="59"/>
        <v>F100-1-42B</v>
      </c>
      <c r="H3829" t="s">
        <v>20</v>
      </c>
      <c r="I3829" t="s">
        <v>20</v>
      </c>
      <c r="J3829" t="s">
        <v>21</v>
      </c>
      <c r="M3829" s="7"/>
      <c r="AG3829" t="s">
        <v>695</v>
      </c>
    </row>
    <row r="3830" spans="1:35" x14ac:dyDescent="0.3">
      <c r="A3830" t="s">
        <v>912</v>
      </c>
      <c r="B3830" s="3">
        <v>41108</v>
      </c>
      <c r="C3830" s="1">
        <v>100</v>
      </c>
      <c r="D3830" s="1">
        <v>1</v>
      </c>
      <c r="E3830">
        <v>43</v>
      </c>
      <c r="F3830" t="s">
        <v>18</v>
      </c>
      <c r="G3830" t="str">
        <f t="shared" si="59"/>
        <v>F100-1-43A</v>
      </c>
      <c r="H3830" t="s">
        <v>22</v>
      </c>
      <c r="I3830" t="s">
        <v>20</v>
      </c>
      <c r="J3830" t="s">
        <v>21</v>
      </c>
      <c r="M3830" s="7"/>
      <c r="AG3830" t="s">
        <v>695</v>
      </c>
    </row>
    <row r="3831" spans="1:35" x14ac:dyDescent="0.3">
      <c r="A3831" t="s">
        <v>912</v>
      </c>
      <c r="B3831" s="3">
        <v>41108</v>
      </c>
      <c r="C3831" s="1">
        <v>100</v>
      </c>
      <c r="D3831" s="1">
        <v>1</v>
      </c>
      <c r="E3831">
        <v>43</v>
      </c>
      <c r="F3831" t="s">
        <v>19</v>
      </c>
      <c r="G3831" t="str">
        <f t="shared" si="59"/>
        <v>F100-1-43B</v>
      </c>
      <c r="H3831" t="s">
        <v>20</v>
      </c>
      <c r="I3831" t="s">
        <v>20</v>
      </c>
      <c r="M3831" s="7"/>
      <c r="AG3831" t="s">
        <v>695</v>
      </c>
    </row>
    <row r="3832" spans="1:35" x14ac:dyDescent="0.3">
      <c r="A3832" t="s">
        <v>912</v>
      </c>
      <c r="B3832" s="3">
        <v>41108</v>
      </c>
      <c r="C3832" s="1">
        <v>100</v>
      </c>
      <c r="D3832" s="1">
        <v>1</v>
      </c>
      <c r="E3832">
        <v>44</v>
      </c>
      <c r="F3832" t="s">
        <v>18</v>
      </c>
      <c r="G3832" t="str">
        <f t="shared" si="59"/>
        <v>F100-1-44A</v>
      </c>
      <c r="H3832" t="s">
        <v>22</v>
      </c>
      <c r="I3832" t="s">
        <v>24</v>
      </c>
      <c r="J3832" t="s">
        <v>21</v>
      </c>
      <c r="M3832" s="7"/>
      <c r="AG3832" t="s">
        <v>695</v>
      </c>
      <c r="AH3832" t="s">
        <v>864</v>
      </c>
    </row>
    <row r="3833" spans="1:35" x14ac:dyDescent="0.3">
      <c r="A3833" t="s">
        <v>912</v>
      </c>
      <c r="B3833" s="11">
        <v>41108</v>
      </c>
      <c r="C3833" s="5">
        <v>100</v>
      </c>
      <c r="D3833" s="5">
        <v>1</v>
      </c>
      <c r="E3833" s="6">
        <v>44</v>
      </c>
      <c r="F3833" s="6" t="s">
        <v>19</v>
      </c>
      <c r="G3833" t="str">
        <f t="shared" si="59"/>
        <v>F100-1-44B</v>
      </c>
      <c r="H3833" s="6" t="s">
        <v>22</v>
      </c>
      <c r="I3833" s="6" t="s">
        <v>23</v>
      </c>
      <c r="J3833" s="6"/>
      <c r="K3833" s="6" t="s">
        <v>445</v>
      </c>
      <c r="L3833" s="6" t="s">
        <v>71</v>
      </c>
      <c r="M3833" s="8" t="s">
        <v>657</v>
      </c>
      <c r="N3833" s="6"/>
      <c r="O3833" s="6"/>
      <c r="P3833" s="6"/>
      <c r="Q3833" s="6"/>
      <c r="R3833" s="6"/>
      <c r="S3833" s="6"/>
      <c r="T3833" s="6"/>
      <c r="U3833" s="6"/>
      <c r="V3833" s="6"/>
      <c r="W3833" s="6"/>
      <c r="X3833" s="6"/>
      <c r="Y3833" s="6"/>
      <c r="Z3833" s="6"/>
      <c r="AA3833" s="6"/>
      <c r="AB3833" s="6"/>
      <c r="AC3833" s="6"/>
      <c r="AD3833" s="6"/>
      <c r="AE3833" s="6"/>
      <c r="AF3833" s="6" t="s">
        <v>544</v>
      </c>
      <c r="AG3833" s="6" t="s">
        <v>695</v>
      </c>
      <c r="AH3833" s="6" t="s">
        <v>865</v>
      </c>
      <c r="AI3833" s="6"/>
    </row>
    <row r="3834" spans="1:35" x14ac:dyDescent="0.3">
      <c r="A3834" t="s">
        <v>912</v>
      </c>
      <c r="B3834" s="3">
        <v>41108</v>
      </c>
      <c r="C3834" s="1">
        <v>100</v>
      </c>
      <c r="D3834" s="1">
        <v>1</v>
      </c>
      <c r="E3834">
        <v>45</v>
      </c>
      <c r="F3834" t="s">
        <v>18</v>
      </c>
      <c r="G3834" t="str">
        <f t="shared" si="59"/>
        <v>F100-1-45A</v>
      </c>
      <c r="H3834" t="s">
        <v>20</v>
      </c>
      <c r="I3834" t="s">
        <v>20</v>
      </c>
      <c r="M3834" s="7"/>
      <c r="AG3834" t="s">
        <v>695</v>
      </c>
    </row>
    <row r="3835" spans="1:35" x14ac:dyDescent="0.3">
      <c r="A3835" t="s">
        <v>912</v>
      </c>
      <c r="B3835" s="3">
        <v>41108</v>
      </c>
      <c r="C3835" s="1">
        <v>100</v>
      </c>
      <c r="D3835" s="1">
        <v>1</v>
      </c>
      <c r="E3835">
        <v>45</v>
      </c>
      <c r="F3835" t="s">
        <v>19</v>
      </c>
      <c r="G3835" t="str">
        <f t="shared" si="59"/>
        <v>F100-1-45B</v>
      </c>
      <c r="H3835" t="s">
        <v>20</v>
      </c>
      <c r="I3835" t="s">
        <v>20</v>
      </c>
      <c r="J3835" t="s">
        <v>21</v>
      </c>
      <c r="M3835" s="7"/>
      <c r="AG3835" t="s">
        <v>695</v>
      </c>
    </row>
    <row r="3836" spans="1:35" x14ac:dyDescent="0.3">
      <c r="A3836" t="s">
        <v>912</v>
      </c>
      <c r="B3836" s="3">
        <v>41108</v>
      </c>
      <c r="C3836" s="1">
        <v>100</v>
      </c>
      <c r="D3836" s="1">
        <v>1</v>
      </c>
      <c r="E3836">
        <v>46</v>
      </c>
      <c r="F3836" t="s">
        <v>18</v>
      </c>
      <c r="G3836" t="str">
        <f t="shared" si="59"/>
        <v>F100-1-46A</v>
      </c>
      <c r="H3836" t="s">
        <v>22</v>
      </c>
      <c r="I3836" t="s">
        <v>23</v>
      </c>
      <c r="K3836" t="s">
        <v>35</v>
      </c>
      <c r="L3836" t="s">
        <v>26</v>
      </c>
      <c r="M3836" s="7" t="s">
        <v>866</v>
      </c>
      <c r="N3836" t="s">
        <v>27</v>
      </c>
      <c r="O3836" t="s">
        <v>29</v>
      </c>
      <c r="P3836" t="s">
        <v>37</v>
      </c>
      <c r="Q3836">
        <v>27.55</v>
      </c>
      <c r="R3836">
        <v>17.399999999999999</v>
      </c>
      <c r="S3836">
        <v>14</v>
      </c>
      <c r="X3836">
        <v>17</v>
      </c>
      <c r="Y3836">
        <v>53</v>
      </c>
      <c r="Z3836">
        <f>Y3836-X3836</f>
        <v>36</v>
      </c>
      <c r="AC3836">
        <v>809</v>
      </c>
      <c r="AD3836">
        <v>132</v>
      </c>
      <c r="AF3836" t="s">
        <v>544</v>
      </c>
      <c r="AG3836" t="s">
        <v>695</v>
      </c>
    </row>
    <row r="3837" spans="1:35" x14ac:dyDescent="0.3">
      <c r="A3837" t="s">
        <v>912</v>
      </c>
      <c r="B3837" s="3">
        <v>41108</v>
      </c>
      <c r="C3837" s="1">
        <v>100</v>
      </c>
      <c r="D3837" s="1">
        <v>1</v>
      </c>
      <c r="E3837">
        <v>46</v>
      </c>
      <c r="F3837" t="s">
        <v>19</v>
      </c>
      <c r="G3837" t="str">
        <f t="shared" si="59"/>
        <v>F100-1-46B</v>
      </c>
      <c r="H3837" t="s">
        <v>22</v>
      </c>
      <c r="I3837" t="s">
        <v>20</v>
      </c>
      <c r="M3837" s="7"/>
      <c r="AG3837" t="s">
        <v>695</v>
      </c>
    </row>
    <row r="3838" spans="1:35" x14ac:dyDescent="0.3">
      <c r="A3838" t="s">
        <v>912</v>
      </c>
      <c r="B3838" s="3">
        <v>41108</v>
      </c>
      <c r="C3838" s="1">
        <v>100</v>
      </c>
      <c r="D3838" s="1">
        <v>1</v>
      </c>
      <c r="E3838">
        <v>47</v>
      </c>
      <c r="F3838" t="s">
        <v>18</v>
      </c>
      <c r="G3838" t="str">
        <f t="shared" si="59"/>
        <v>F100-1-47A</v>
      </c>
      <c r="H3838" t="s">
        <v>20</v>
      </c>
      <c r="I3838" t="s">
        <v>20</v>
      </c>
      <c r="J3838" t="s">
        <v>21</v>
      </c>
      <c r="M3838" s="7"/>
      <c r="AG3838" t="s">
        <v>695</v>
      </c>
    </row>
    <row r="3839" spans="1:35" x14ac:dyDescent="0.3">
      <c r="A3839" t="s">
        <v>912</v>
      </c>
      <c r="B3839" s="3">
        <v>41108</v>
      </c>
      <c r="C3839" s="1">
        <v>100</v>
      </c>
      <c r="D3839" s="1">
        <v>1</v>
      </c>
      <c r="E3839">
        <v>47</v>
      </c>
      <c r="F3839" t="s">
        <v>19</v>
      </c>
      <c r="G3839" t="str">
        <f t="shared" si="59"/>
        <v>F100-1-47B</v>
      </c>
      <c r="H3839" t="s">
        <v>20</v>
      </c>
      <c r="I3839" t="s">
        <v>20</v>
      </c>
      <c r="M3839" s="7"/>
      <c r="AG3839" t="s">
        <v>695</v>
      </c>
    </row>
    <row r="3840" spans="1:35" x14ac:dyDescent="0.3">
      <c r="A3840" t="s">
        <v>912</v>
      </c>
      <c r="B3840" s="3">
        <v>41108</v>
      </c>
      <c r="C3840" s="1">
        <v>100</v>
      </c>
      <c r="D3840" s="1">
        <v>1</v>
      </c>
      <c r="E3840">
        <v>48</v>
      </c>
      <c r="F3840" t="s">
        <v>18</v>
      </c>
      <c r="G3840" t="str">
        <f t="shared" si="59"/>
        <v>F100-1-48A</v>
      </c>
      <c r="H3840" t="s">
        <v>20</v>
      </c>
      <c r="I3840" t="s">
        <v>20</v>
      </c>
      <c r="J3840" t="s">
        <v>21</v>
      </c>
      <c r="M3840" s="7"/>
      <c r="AG3840" t="s">
        <v>695</v>
      </c>
    </row>
    <row r="3841" spans="1:34" x14ac:dyDescent="0.3">
      <c r="A3841" t="s">
        <v>912</v>
      </c>
      <c r="B3841" s="3">
        <v>41108</v>
      </c>
      <c r="C3841" s="1">
        <v>100</v>
      </c>
      <c r="D3841" s="1">
        <v>1</v>
      </c>
      <c r="E3841">
        <v>48</v>
      </c>
      <c r="F3841" t="s">
        <v>19</v>
      </c>
      <c r="G3841" t="str">
        <f t="shared" si="59"/>
        <v>F100-1-48B</v>
      </c>
      <c r="H3841" t="s">
        <v>20</v>
      </c>
      <c r="I3841" t="s">
        <v>20</v>
      </c>
      <c r="J3841" t="s">
        <v>21</v>
      </c>
      <c r="M3841" s="7"/>
      <c r="AG3841" t="s">
        <v>695</v>
      </c>
    </row>
    <row r="3842" spans="1:34" x14ac:dyDescent="0.3">
      <c r="A3842" t="s">
        <v>913</v>
      </c>
      <c r="B3842" s="3">
        <v>41109</v>
      </c>
      <c r="C3842" s="1">
        <v>100</v>
      </c>
      <c r="D3842" s="1">
        <v>1</v>
      </c>
      <c r="E3842">
        <v>1</v>
      </c>
      <c r="F3842" t="s">
        <v>18</v>
      </c>
      <c r="G3842" t="str">
        <f t="shared" si="59"/>
        <v>F100-1-1A</v>
      </c>
      <c r="H3842" t="s">
        <v>20</v>
      </c>
      <c r="I3842" t="s">
        <v>20</v>
      </c>
      <c r="J3842" t="s">
        <v>21</v>
      </c>
      <c r="M3842" s="7"/>
      <c r="AG3842" t="s">
        <v>695</v>
      </c>
    </row>
    <row r="3843" spans="1:34" x14ac:dyDescent="0.3">
      <c r="A3843" t="s">
        <v>913</v>
      </c>
      <c r="B3843" s="3">
        <v>41109</v>
      </c>
      <c r="C3843" s="1">
        <v>100</v>
      </c>
      <c r="D3843" s="1">
        <v>1</v>
      </c>
      <c r="E3843">
        <v>1</v>
      </c>
      <c r="F3843" t="s">
        <v>19</v>
      </c>
      <c r="G3843" t="str">
        <f t="shared" ref="G3843:G3906" si="60">"F"&amp;C3843&amp;"-"&amp;D3843&amp;"-"&amp;E3843&amp;UPPER(F3843)</f>
        <v>F100-1-1B</v>
      </c>
      <c r="H3843" t="s">
        <v>20</v>
      </c>
      <c r="I3843" t="s">
        <v>20</v>
      </c>
      <c r="J3843" t="s">
        <v>21</v>
      </c>
      <c r="M3843" s="7"/>
      <c r="AG3843" t="s">
        <v>695</v>
      </c>
    </row>
    <row r="3844" spans="1:34" x14ac:dyDescent="0.3">
      <c r="A3844" t="s">
        <v>913</v>
      </c>
      <c r="B3844" s="3">
        <v>41109</v>
      </c>
      <c r="C3844" s="1">
        <v>100</v>
      </c>
      <c r="D3844" s="1">
        <v>1</v>
      </c>
      <c r="E3844">
        <v>2</v>
      </c>
      <c r="F3844" t="s">
        <v>18</v>
      </c>
      <c r="G3844" t="str">
        <f t="shared" si="60"/>
        <v>F100-1-2A</v>
      </c>
      <c r="H3844" t="s">
        <v>20</v>
      </c>
      <c r="I3844" t="s">
        <v>20</v>
      </c>
      <c r="M3844" s="7"/>
      <c r="AG3844" t="s">
        <v>695</v>
      </c>
    </row>
    <row r="3845" spans="1:34" x14ac:dyDescent="0.3">
      <c r="A3845" t="s">
        <v>913</v>
      </c>
      <c r="B3845" s="3">
        <v>41109</v>
      </c>
      <c r="C3845" s="1">
        <v>100</v>
      </c>
      <c r="D3845" s="1">
        <v>1</v>
      </c>
      <c r="E3845">
        <v>2</v>
      </c>
      <c r="F3845" t="s">
        <v>19</v>
      </c>
      <c r="G3845" t="str">
        <f t="shared" si="60"/>
        <v>F100-1-2B</v>
      </c>
      <c r="H3845" t="s">
        <v>20</v>
      </c>
      <c r="I3845" t="s">
        <v>20</v>
      </c>
      <c r="J3845" t="s">
        <v>21</v>
      </c>
      <c r="M3845" s="7"/>
      <c r="AG3845" t="s">
        <v>695</v>
      </c>
    </row>
    <row r="3846" spans="1:34" x14ac:dyDescent="0.3">
      <c r="A3846" t="s">
        <v>913</v>
      </c>
      <c r="B3846" s="3">
        <v>41109</v>
      </c>
      <c r="C3846" s="1">
        <v>100</v>
      </c>
      <c r="D3846" s="1">
        <v>1</v>
      </c>
      <c r="E3846">
        <v>3</v>
      </c>
      <c r="F3846" t="s">
        <v>18</v>
      </c>
      <c r="G3846" t="str">
        <f t="shared" si="60"/>
        <v>F100-1-3A</v>
      </c>
      <c r="H3846" t="s">
        <v>22</v>
      </c>
      <c r="I3846" t="s">
        <v>23</v>
      </c>
      <c r="K3846" t="s">
        <v>35</v>
      </c>
      <c r="L3846" t="s">
        <v>71</v>
      </c>
      <c r="M3846" s="7" t="s">
        <v>638</v>
      </c>
      <c r="AF3846" t="s">
        <v>544</v>
      </c>
      <c r="AG3846" t="s">
        <v>695</v>
      </c>
    </row>
    <row r="3847" spans="1:34" x14ac:dyDescent="0.3">
      <c r="A3847" t="s">
        <v>913</v>
      </c>
      <c r="B3847" s="3">
        <v>41109</v>
      </c>
      <c r="C3847" s="1">
        <v>100</v>
      </c>
      <c r="D3847" s="1">
        <v>1</v>
      </c>
      <c r="E3847">
        <v>3</v>
      </c>
      <c r="F3847" t="s">
        <v>19</v>
      </c>
      <c r="G3847" t="str">
        <f t="shared" si="60"/>
        <v>F100-1-3B</v>
      </c>
      <c r="H3847" t="s">
        <v>22</v>
      </c>
      <c r="I3847" t="s">
        <v>23</v>
      </c>
      <c r="K3847" t="s">
        <v>35</v>
      </c>
      <c r="L3847" t="s">
        <v>71</v>
      </c>
      <c r="M3847" s="7" t="s">
        <v>650</v>
      </c>
      <c r="AF3847" t="s">
        <v>544</v>
      </c>
      <c r="AG3847" t="s">
        <v>695</v>
      </c>
    </row>
    <row r="3848" spans="1:34" x14ac:dyDescent="0.3">
      <c r="A3848" t="s">
        <v>913</v>
      </c>
      <c r="B3848" s="3">
        <v>41109</v>
      </c>
      <c r="C3848" s="1">
        <v>100</v>
      </c>
      <c r="D3848" s="1">
        <v>1</v>
      </c>
      <c r="E3848">
        <v>4</v>
      </c>
      <c r="F3848" t="s">
        <v>18</v>
      </c>
      <c r="G3848" t="str">
        <f t="shared" si="60"/>
        <v>F100-1-4A</v>
      </c>
      <c r="H3848" t="s">
        <v>20</v>
      </c>
      <c r="I3848" t="s">
        <v>20</v>
      </c>
      <c r="J3848" t="s">
        <v>21</v>
      </c>
      <c r="M3848" s="7"/>
      <c r="AG3848" t="s">
        <v>544</v>
      </c>
    </row>
    <row r="3849" spans="1:34" x14ac:dyDescent="0.3">
      <c r="A3849" t="s">
        <v>913</v>
      </c>
      <c r="B3849" s="3">
        <v>41109</v>
      </c>
      <c r="C3849" s="1">
        <v>100</v>
      </c>
      <c r="D3849" s="1">
        <v>1</v>
      </c>
      <c r="E3849">
        <v>4</v>
      </c>
      <c r="F3849" t="s">
        <v>19</v>
      </c>
      <c r="G3849" t="str">
        <f t="shared" si="60"/>
        <v>F100-1-4B</v>
      </c>
      <c r="H3849" t="s">
        <v>22</v>
      </c>
      <c r="I3849" t="s">
        <v>23</v>
      </c>
      <c r="K3849" t="s">
        <v>30</v>
      </c>
      <c r="L3849" t="s">
        <v>71</v>
      </c>
      <c r="M3849" s="7" t="s">
        <v>598</v>
      </c>
      <c r="AB3849" t="s">
        <v>71</v>
      </c>
      <c r="AF3849" t="s">
        <v>544</v>
      </c>
      <c r="AG3849" t="s">
        <v>695</v>
      </c>
      <c r="AH3849" t="s">
        <v>867</v>
      </c>
    </row>
    <row r="3850" spans="1:34" x14ac:dyDescent="0.3">
      <c r="A3850" t="s">
        <v>913</v>
      </c>
      <c r="B3850" s="3">
        <v>41109</v>
      </c>
      <c r="C3850" s="1">
        <v>100</v>
      </c>
      <c r="D3850" s="1">
        <v>1</v>
      </c>
      <c r="E3850">
        <v>5</v>
      </c>
      <c r="F3850" t="s">
        <v>18</v>
      </c>
      <c r="G3850" t="str">
        <f t="shared" si="60"/>
        <v>F100-1-5A</v>
      </c>
      <c r="H3850" t="s">
        <v>20</v>
      </c>
      <c r="I3850" t="s">
        <v>20</v>
      </c>
      <c r="J3850" t="s">
        <v>21</v>
      </c>
      <c r="M3850" s="7"/>
      <c r="AG3850" t="s">
        <v>695</v>
      </c>
    </row>
    <row r="3851" spans="1:34" x14ac:dyDescent="0.3">
      <c r="A3851" t="s">
        <v>913</v>
      </c>
      <c r="B3851" s="3">
        <v>41109</v>
      </c>
      <c r="C3851" s="1">
        <v>100</v>
      </c>
      <c r="D3851" s="1">
        <v>1</v>
      </c>
      <c r="E3851">
        <v>5</v>
      </c>
      <c r="F3851" t="s">
        <v>19</v>
      </c>
      <c r="G3851" t="str">
        <f t="shared" si="60"/>
        <v>F100-1-5B</v>
      </c>
      <c r="H3851" t="s">
        <v>22</v>
      </c>
      <c r="I3851" t="s">
        <v>23</v>
      </c>
      <c r="K3851" t="s">
        <v>53</v>
      </c>
      <c r="L3851" t="s">
        <v>71</v>
      </c>
      <c r="M3851" s="7" t="s">
        <v>839</v>
      </c>
      <c r="AF3851" t="s">
        <v>544</v>
      </c>
      <c r="AG3851" t="s">
        <v>695</v>
      </c>
    </row>
    <row r="3852" spans="1:34" x14ac:dyDescent="0.3">
      <c r="A3852" t="s">
        <v>913</v>
      </c>
      <c r="B3852" s="3">
        <v>41109</v>
      </c>
      <c r="C3852" s="1">
        <v>100</v>
      </c>
      <c r="D3852" s="1">
        <v>1</v>
      </c>
      <c r="E3852">
        <v>6</v>
      </c>
      <c r="F3852" t="s">
        <v>18</v>
      </c>
      <c r="G3852" t="str">
        <f t="shared" si="60"/>
        <v>F100-1-6A</v>
      </c>
      <c r="H3852" t="s">
        <v>20</v>
      </c>
      <c r="I3852" t="s">
        <v>20</v>
      </c>
      <c r="M3852" s="7"/>
      <c r="AG3852" t="s">
        <v>695</v>
      </c>
      <c r="AH3852" t="s">
        <v>868</v>
      </c>
    </row>
    <row r="3853" spans="1:34" x14ac:dyDescent="0.3">
      <c r="A3853" t="s">
        <v>913</v>
      </c>
      <c r="B3853" s="3">
        <v>41109</v>
      </c>
      <c r="C3853" s="1">
        <v>100</v>
      </c>
      <c r="D3853" s="1">
        <v>1</v>
      </c>
      <c r="E3853">
        <v>6</v>
      </c>
      <c r="F3853" t="s">
        <v>19</v>
      </c>
      <c r="G3853" t="str">
        <f t="shared" si="60"/>
        <v>F100-1-6B</v>
      </c>
      <c r="H3853" t="s">
        <v>22</v>
      </c>
      <c r="I3853" t="s">
        <v>23</v>
      </c>
      <c r="M3853" s="7"/>
      <c r="AG3853" t="s">
        <v>695</v>
      </c>
      <c r="AH3853" t="s">
        <v>869</v>
      </c>
    </row>
    <row r="3854" spans="1:34" x14ac:dyDescent="0.3">
      <c r="A3854" t="s">
        <v>913</v>
      </c>
      <c r="B3854" s="3">
        <v>41109</v>
      </c>
      <c r="C3854" s="1">
        <v>100</v>
      </c>
      <c r="D3854" s="1">
        <v>1</v>
      </c>
      <c r="E3854">
        <v>7</v>
      </c>
      <c r="F3854" t="s">
        <v>18</v>
      </c>
      <c r="G3854" t="str">
        <f t="shared" si="60"/>
        <v>F100-1-7A</v>
      </c>
      <c r="H3854" t="s">
        <v>22</v>
      </c>
      <c r="I3854" t="s">
        <v>20</v>
      </c>
      <c r="M3854" s="7"/>
      <c r="AG3854" t="s">
        <v>695</v>
      </c>
      <c r="AH3854" t="s">
        <v>870</v>
      </c>
    </row>
    <row r="3855" spans="1:34" x14ac:dyDescent="0.3">
      <c r="A3855" t="s">
        <v>913</v>
      </c>
      <c r="B3855" s="3">
        <v>41109</v>
      </c>
      <c r="C3855" s="1">
        <v>100</v>
      </c>
      <c r="D3855" s="1">
        <v>1</v>
      </c>
      <c r="E3855">
        <v>7</v>
      </c>
      <c r="F3855" t="s">
        <v>19</v>
      </c>
      <c r="G3855" t="str">
        <f t="shared" si="60"/>
        <v>F100-1-7B</v>
      </c>
      <c r="H3855" t="s">
        <v>20</v>
      </c>
      <c r="I3855" t="s">
        <v>20</v>
      </c>
      <c r="J3855" t="s">
        <v>21</v>
      </c>
      <c r="M3855" s="7"/>
      <c r="AG3855" t="s">
        <v>695</v>
      </c>
    </row>
    <row r="3856" spans="1:34" x14ac:dyDescent="0.3">
      <c r="A3856" t="s">
        <v>913</v>
      </c>
      <c r="B3856" s="3">
        <v>41109</v>
      </c>
      <c r="C3856" s="1">
        <v>100</v>
      </c>
      <c r="D3856" s="1">
        <v>1</v>
      </c>
      <c r="E3856">
        <v>8</v>
      </c>
      <c r="F3856" t="s">
        <v>18</v>
      </c>
      <c r="G3856" t="str">
        <f t="shared" si="60"/>
        <v>F100-1-8A</v>
      </c>
      <c r="H3856" t="s">
        <v>20</v>
      </c>
      <c r="I3856" t="s">
        <v>23</v>
      </c>
      <c r="J3856" t="s">
        <v>21</v>
      </c>
      <c r="M3856" s="7"/>
      <c r="AG3856" t="s">
        <v>695</v>
      </c>
    </row>
    <row r="3857" spans="1:33" x14ac:dyDescent="0.3">
      <c r="A3857" t="s">
        <v>913</v>
      </c>
      <c r="B3857" s="3">
        <v>41109</v>
      </c>
      <c r="C3857" s="1">
        <v>100</v>
      </c>
      <c r="D3857" s="1">
        <v>1</v>
      </c>
      <c r="E3857">
        <v>8</v>
      </c>
      <c r="F3857" t="s">
        <v>19</v>
      </c>
      <c r="G3857" t="str">
        <f t="shared" si="60"/>
        <v>F100-1-8B</v>
      </c>
      <c r="H3857" t="s">
        <v>20</v>
      </c>
      <c r="I3857" t="s">
        <v>20</v>
      </c>
      <c r="J3857" t="s">
        <v>21</v>
      </c>
      <c r="M3857" s="7"/>
      <c r="AG3857" t="s">
        <v>695</v>
      </c>
    </row>
    <row r="3858" spans="1:33" x14ac:dyDescent="0.3">
      <c r="A3858" t="s">
        <v>913</v>
      </c>
      <c r="B3858" s="3">
        <v>41109</v>
      </c>
      <c r="C3858" s="1">
        <v>100</v>
      </c>
      <c r="D3858" s="1">
        <v>1</v>
      </c>
      <c r="E3858">
        <v>9</v>
      </c>
      <c r="F3858" t="s">
        <v>18</v>
      </c>
      <c r="G3858" t="str">
        <f t="shared" si="60"/>
        <v>F100-1-9A</v>
      </c>
      <c r="H3858" t="s">
        <v>22</v>
      </c>
      <c r="I3858" t="s">
        <v>23</v>
      </c>
      <c r="K3858" t="s">
        <v>53</v>
      </c>
      <c r="L3858" t="s">
        <v>71</v>
      </c>
      <c r="M3858" s="7" t="s">
        <v>835</v>
      </c>
      <c r="AF3858" t="s">
        <v>544</v>
      </c>
      <c r="AG3858" t="s">
        <v>767</v>
      </c>
    </row>
    <row r="3859" spans="1:33" x14ac:dyDescent="0.3">
      <c r="A3859" t="s">
        <v>913</v>
      </c>
      <c r="B3859" s="3">
        <v>41109</v>
      </c>
      <c r="C3859" s="1">
        <v>100</v>
      </c>
      <c r="D3859" s="1">
        <v>1</v>
      </c>
      <c r="E3859">
        <v>9</v>
      </c>
      <c r="F3859" t="s">
        <v>19</v>
      </c>
      <c r="G3859" t="str">
        <f t="shared" si="60"/>
        <v>F100-1-9B</v>
      </c>
      <c r="H3859" t="s">
        <v>20</v>
      </c>
      <c r="I3859" t="s">
        <v>20</v>
      </c>
      <c r="J3859" t="s">
        <v>21</v>
      </c>
      <c r="M3859" s="7"/>
      <c r="AG3859" t="s">
        <v>767</v>
      </c>
    </row>
    <row r="3860" spans="1:33" x14ac:dyDescent="0.3">
      <c r="A3860" t="s">
        <v>913</v>
      </c>
      <c r="B3860" s="3">
        <v>41109</v>
      </c>
      <c r="C3860" s="1">
        <v>100</v>
      </c>
      <c r="D3860" s="1">
        <v>1</v>
      </c>
      <c r="E3860">
        <v>10</v>
      </c>
      <c r="F3860" t="s">
        <v>18</v>
      </c>
      <c r="G3860" t="str">
        <f t="shared" si="60"/>
        <v>F100-1-10A</v>
      </c>
      <c r="H3860" t="s">
        <v>22</v>
      </c>
      <c r="I3860" t="s">
        <v>24</v>
      </c>
      <c r="M3860" s="7"/>
      <c r="AG3860" t="s">
        <v>767</v>
      </c>
    </row>
    <row r="3861" spans="1:33" x14ac:dyDescent="0.3">
      <c r="A3861" t="s">
        <v>913</v>
      </c>
      <c r="B3861" s="3">
        <v>41109</v>
      </c>
      <c r="C3861" s="1">
        <v>100</v>
      </c>
      <c r="D3861" s="1">
        <v>1</v>
      </c>
      <c r="E3861">
        <v>10</v>
      </c>
      <c r="F3861" t="s">
        <v>19</v>
      </c>
      <c r="G3861" t="str">
        <f t="shared" si="60"/>
        <v>F100-1-10B</v>
      </c>
      <c r="H3861" t="s">
        <v>22</v>
      </c>
      <c r="I3861" t="s">
        <v>23</v>
      </c>
      <c r="K3861" t="s">
        <v>182</v>
      </c>
      <c r="L3861" t="s">
        <v>26</v>
      </c>
      <c r="M3861" s="7" t="s">
        <v>871</v>
      </c>
      <c r="N3861" t="s">
        <v>27</v>
      </c>
      <c r="O3861" t="s">
        <v>29</v>
      </c>
      <c r="P3861" t="s">
        <v>37</v>
      </c>
      <c r="Q3861">
        <v>43.1</v>
      </c>
      <c r="T3861">
        <f>153+31.55</f>
        <v>184.55</v>
      </c>
      <c r="U3861">
        <v>127.5</v>
      </c>
      <c r="W3861">
        <v>2</v>
      </c>
      <c r="X3861">
        <v>17</v>
      </c>
      <c r="Y3861">
        <v>177</v>
      </c>
      <c r="Z3861">
        <f>Y3861-X3861</f>
        <v>160</v>
      </c>
      <c r="AD3861">
        <v>134</v>
      </c>
      <c r="AF3861" t="s">
        <v>544</v>
      </c>
      <c r="AG3861" t="s">
        <v>767</v>
      </c>
    </row>
    <row r="3862" spans="1:33" x14ac:dyDescent="0.3">
      <c r="A3862" t="s">
        <v>913</v>
      </c>
      <c r="B3862" s="3">
        <v>41109</v>
      </c>
      <c r="C3862" s="1">
        <v>100</v>
      </c>
      <c r="D3862" s="1">
        <v>1</v>
      </c>
      <c r="E3862">
        <v>11</v>
      </c>
      <c r="F3862" t="s">
        <v>18</v>
      </c>
      <c r="G3862" t="str">
        <f t="shared" si="60"/>
        <v>F100-1-11A</v>
      </c>
      <c r="H3862" t="s">
        <v>20</v>
      </c>
      <c r="I3862" t="s">
        <v>20</v>
      </c>
      <c r="J3862" t="s">
        <v>21</v>
      </c>
      <c r="M3862" s="7"/>
      <c r="AG3862" t="s">
        <v>767</v>
      </c>
    </row>
    <row r="3863" spans="1:33" x14ac:dyDescent="0.3">
      <c r="A3863" t="s">
        <v>913</v>
      </c>
      <c r="B3863" s="3">
        <v>41109</v>
      </c>
      <c r="C3863" s="1">
        <v>100</v>
      </c>
      <c r="D3863" s="1">
        <v>1</v>
      </c>
      <c r="E3863">
        <v>11</v>
      </c>
      <c r="F3863" t="s">
        <v>19</v>
      </c>
      <c r="G3863" t="str">
        <f t="shared" si="60"/>
        <v>F100-1-11B</v>
      </c>
      <c r="H3863" t="s">
        <v>22</v>
      </c>
      <c r="I3863" t="s">
        <v>20</v>
      </c>
      <c r="J3863" t="s">
        <v>21</v>
      </c>
      <c r="M3863" s="7"/>
      <c r="AG3863" t="s">
        <v>767</v>
      </c>
    </row>
    <row r="3864" spans="1:33" x14ac:dyDescent="0.3">
      <c r="A3864" t="s">
        <v>913</v>
      </c>
      <c r="B3864" s="3">
        <v>41109</v>
      </c>
      <c r="C3864" s="1">
        <v>100</v>
      </c>
      <c r="D3864" s="1">
        <v>1</v>
      </c>
      <c r="E3864">
        <v>12</v>
      </c>
      <c r="F3864" t="s">
        <v>18</v>
      </c>
      <c r="G3864" t="str">
        <f t="shared" si="60"/>
        <v>F100-1-12A</v>
      </c>
      <c r="H3864" t="s">
        <v>20</v>
      </c>
      <c r="I3864" t="s">
        <v>20</v>
      </c>
      <c r="J3864" t="s">
        <v>21</v>
      </c>
      <c r="M3864" s="7"/>
      <c r="AG3864" t="s">
        <v>767</v>
      </c>
    </row>
    <row r="3865" spans="1:33" x14ac:dyDescent="0.3">
      <c r="A3865" t="s">
        <v>913</v>
      </c>
      <c r="B3865" s="3">
        <v>41109</v>
      </c>
      <c r="C3865" s="1">
        <v>100</v>
      </c>
      <c r="D3865" s="1">
        <v>1</v>
      </c>
      <c r="E3865">
        <v>12</v>
      </c>
      <c r="F3865" t="s">
        <v>19</v>
      </c>
      <c r="G3865" t="str">
        <f t="shared" si="60"/>
        <v>F100-1-12B</v>
      </c>
      <c r="H3865" t="s">
        <v>20</v>
      </c>
      <c r="I3865" t="s">
        <v>20</v>
      </c>
      <c r="J3865" t="s">
        <v>21</v>
      </c>
      <c r="M3865" s="7"/>
      <c r="AG3865" t="s">
        <v>767</v>
      </c>
    </row>
    <row r="3866" spans="1:33" x14ac:dyDescent="0.3">
      <c r="A3866" t="s">
        <v>913</v>
      </c>
      <c r="B3866" s="3">
        <v>41109</v>
      </c>
      <c r="C3866" s="1">
        <v>100</v>
      </c>
      <c r="D3866" s="1">
        <v>1</v>
      </c>
      <c r="E3866">
        <v>13</v>
      </c>
      <c r="F3866" t="s">
        <v>18</v>
      </c>
      <c r="G3866" t="str">
        <f t="shared" si="60"/>
        <v>F100-1-13A</v>
      </c>
      <c r="H3866" t="s">
        <v>22</v>
      </c>
      <c r="I3866" t="s">
        <v>23</v>
      </c>
      <c r="K3866" t="s">
        <v>93</v>
      </c>
      <c r="L3866" t="s">
        <v>71</v>
      </c>
      <c r="M3866" s="7" t="s">
        <v>823</v>
      </c>
      <c r="AF3866" t="s">
        <v>544</v>
      </c>
      <c r="AG3866" t="s">
        <v>767</v>
      </c>
    </row>
    <row r="3867" spans="1:33" x14ac:dyDescent="0.3">
      <c r="A3867" t="s">
        <v>913</v>
      </c>
      <c r="B3867" s="3">
        <v>41109</v>
      </c>
      <c r="C3867" s="1">
        <v>100</v>
      </c>
      <c r="D3867" s="1">
        <v>1</v>
      </c>
      <c r="E3867">
        <v>13</v>
      </c>
      <c r="F3867" t="s">
        <v>19</v>
      </c>
      <c r="G3867" t="str">
        <f t="shared" si="60"/>
        <v>F100-1-13B</v>
      </c>
      <c r="H3867" t="s">
        <v>20</v>
      </c>
      <c r="I3867" t="s">
        <v>24</v>
      </c>
      <c r="M3867" s="7"/>
      <c r="AG3867" t="s">
        <v>767</v>
      </c>
    </row>
    <row r="3868" spans="1:33" x14ac:dyDescent="0.3">
      <c r="A3868" t="s">
        <v>913</v>
      </c>
      <c r="B3868" s="3">
        <v>41109</v>
      </c>
      <c r="C3868" s="1">
        <v>100</v>
      </c>
      <c r="D3868" s="1">
        <v>1</v>
      </c>
      <c r="E3868">
        <v>14</v>
      </c>
      <c r="F3868" t="s">
        <v>18</v>
      </c>
      <c r="G3868" t="str">
        <f t="shared" si="60"/>
        <v>F100-1-14A</v>
      </c>
      <c r="H3868" t="s">
        <v>20</v>
      </c>
      <c r="I3868" t="s">
        <v>20</v>
      </c>
      <c r="M3868" s="7"/>
      <c r="AG3868" t="s">
        <v>767</v>
      </c>
    </row>
    <row r="3869" spans="1:33" x14ac:dyDescent="0.3">
      <c r="A3869" t="s">
        <v>913</v>
      </c>
      <c r="B3869" s="3">
        <v>41109</v>
      </c>
      <c r="C3869" s="1">
        <v>100</v>
      </c>
      <c r="D3869" s="1">
        <v>1</v>
      </c>
      <c r="E3869">
        <v>14</v>
      </c>
      <c r="F3869" t="s">
        <v>19</v>
      </c>
      <c r="G3869" t="str">
        <f t="shared" si="60"/>
        <v>F100-1-14B</v>
      </c>
      <c r="H3869" t="s">
        <v>20</v>
      </c>
      <c r="I3869" t="s">
        <v>20</v>
      </c>
      <c r="J3869" t="s">
        <v>21</v>
      </c>
      <c r="M3869" s="7"/>
      <c r="AG3869" t="s">
        <v>767</v>
      </c>
    </row>
    <row r="3870" spans="1:33" x14ac:dyDescent="0.3">
      <c r="A3870" t="s">
        <v>913</v>
      </c>
      <c r="B3870" s="3">
        <v>41109</v>
      </c>
      <c r="C3870" s="1">
        <v>100</v>
      </c>
      <c r="D3870" s="1">
        <v>1</v>
      </c>
      <c r="E3870">
        <v>15</v>
      </c>
      <c r="F3870" t="s">
        <v>18</v>
      </c>
      <c r="G3870" t="str">
        <f t="shared" si="60"/>
        <v>F100-1-15A</v>
      </c>
      <c r="H3870" t="s">
        <v>20</v>
      </c>
      <c r="I3870" t="s">
        <v>20</v>
      </c>
      <c r="M3870" s="7"/>
      <c r="AG3870" t="s">
        <v>767</v>
      </c>
    </row>
    <row r="3871" spans="1:33" x14ac:dyDescent="0.3">
      <c r="A3871" t="s">
        <v>913</v>
      </c>
      <c r="B3871" s="3">
        <v>41109</v>
      </c>
      <c r="C3871" s="1">
        <v>100</v>
      </c>
      <c r="D3871" s="1">
        <v>1</v>
      </c>
      <c r="E3871">
        <v>15</v>
      </c>
      <c r="F3871" t="s">
        <v>19</v>
      </c>
      <c r="G3871" t="str">
        <f t="shared" si="60"/>
        <v>F100-1-15B</v>
      </c>
      <c r="H3871" t="s">
        <v>20</v>
      </c>
      <c r="I3871" t="s">
        <v>20</v>
      </c>
      <c r="M3871" s="7"/>
      <c r="AG3871" t="s">
        <v>767</v>
      </c>
    </row>
    <row r="3872" spans="1:33" x14ac:dyDescent="0.3">
      <c r="A3872" t="s">
        <v>913</v>
      </c>
      <c r="B3872" s="3">
        <v>41109</v>
      </c>
      <c r="C3872" s="1">
        <v>100</v>
      </c>
      <c r="D3872" s="1">
        <v>1</v>
      </c>
      <c r="E3872">
        <v>16</v>
      </c>
      <c r="F3872" t="s">
        <v>18</v>
      </c>
      <c r="G3872" t="str">
        <f t="shared" si="60"/>
        <v>F100-1-16A</v>
      </c>
      <c r="H3872" t="s">
        <v>20</v>
      </c>
      <c r="I3872" t="s">
        <v>20</v>
      </c>
      <c r="M3872" s="7"/>
      <c r="AG3872" t="s">
        <v>767</v>
      </c>
    </row>
    <row r="3873" spans="1:33" x14ac:dyDescent="0.3">
      <c r="A3873" t="s">
        <v>913</v>
      </c>
      <c r="B3873" s="3">
        <v>41109</v>
      </c>
      <c r="C3873" s="1">
        <v>100</v>
      </c>
      <c r="D3873" s="1">
        <v>1</v>
      </c>
      <c r="E3873">
        <v>16</v>
      </c>
      <c r="F3873" t="s">
        <v>19</v>
      </c>
      <c r="G3873" t="str">
        <f t="shared" si="60"/>
        <v>F100-1-16B</v>
      </c>
      <c r="H3873" t="s">
        <v>20</v>
      </c>
      <c r="I3873" t="s">
        <v>20</v>
      </c>
      <c r="M3873" s="7"/>
      <c r="AG3873" t="s">
        <v>767</v>
      </c>
    </row>
    <row r="3874" spans="1:33" x14ac:dyDescent="0.3">
      <c r="A3874" t="s">
        <v>913</v>
      </c>
      <c r="B3874" s="3">
        <v>41109</v>
      </c>
      <c r="C3874" s="1">
        <v>100</v>
      </c>
      <c r="D3874" s="1">
        <v>1</v>
      </c>
      <c r="E3874">
        <v>17</v>
      </c>
      <c r="F3874" t="s">
        <v>18</v>
      </c>
      <c r="G3874" t="str">
        <f t="shared" si="60"/>
        <v>F100-1-17A</v>
      </c>
      <c r="H3874" t="s">
        <v>22</v>
      </c>
      <c r="I3874" t="s">
        <v>23</v>
      </c>
      <c r="M3874" s="7"/>
      <c r="AG3874" t="s">
        <v>695</v>
      </c>
    </row>
    <row r="3875" spans="1:33" x14ac:dyDescent="0.3">
      <c r="A3875" t="s">
        <v>913</v>
      </c>
      <c r="B3875" s="3">
        <v>41109</v>
      </c>
      <c r="C3875" s="1">
        <v>100</v>
      </c>
      <c r="D3875" s="1">
        <v>1</v>
      </c>
      <c r="E3875">
        <v>17</v>
      </c>
      <c r="F3875" t="s">
        <v>19</v>
      </c>
      <c r="G3875" t="str">
        <f t="shared" si="60"/>
        <v>F100-1-17B</v>
      </c>
      <c r="H3875" t="s">
        <v>20</v>
      </c>
      <c r="I3875" t="s">
        <v>20</v>
      </c>
      <c r="M3875" s="7"/>
      <c r="AG3875" t="s">
        <v>695</v>
      </c>
    </row>
    <row r="3876" spans="1:33" x14ac:dyDescent="0.3">
      <c r="A3876" t="s">
        <v>913</v>
      </c>
      <c r="B3876" s="3">
        <v>41109</v>
      </c>
      <c r="C3876" s="1">
        <v>100</v>
      </c>
      <c r="D3876" s="1">
        <v>1</v>
      </c>
      <c r="E3876">
        <v>18</v>
      </c>
      <c r="F3876" t="s">
        <v>18</v>
      </c>
      <c r="G3876" t="str">
        <f t="shared" si="60"/>
        <v>F100-1-18A</v>
      </c>
      <c r="H3876" t="s">
        <v>20</v>
      </c>
      <c r="I3876" t="s">
        <v>23</v>
      </c>
      <c r="M3876" s="7"/>
      <c r="AG3876" t="s">
        <v>695</v>
      </c>
    </row>
    <row r="3877" spans="1:33" x14ac:dyDescent="0.3">
      <c r="A3877" t="s">
        <v>913</v>
      </c>
      <c r="B3877" s="3">
        <v>41109</v>
      </c>
      <c r="C3877" s="1">
        <v>100</v>
      </c>
      <c r="D3877" s="1">
        <v>1</v>
      </c>
      <c r="E3877">
        <v>18</v>
      </c>
      <c r="F3877" t="s">
        <v>19</v>
      </c>
      <c r="G3877" t="str">
        <f t="shared" si="60"/>
        <v>F100-1-18B</v>
      </c>
      <c r="H3877" t="s">
        <v>22</v>
      </c>
      <c r="I3877" t="s">
        <v>20</v>
      </c>
      <c r="J3877" t="s">
        <v>21</v>
      </c>
      <c r="M3877" s="7"/>
      <c r="AG3877" t="s">
        <v>695</v>
      </c>
    </row>
    <row r="3878" spans="1:33" x14ac:dyDescent="0.3">
      <c r="A3878" t="s">
        <v>913</v>
      </c>
      <c r="B3878" s="3">
        <v>41109</v>
      </c>
      <c r="C3878" s="1">
        <v>100</v>
      </c>
      <c r="D3878" s="1">
        <v>1</v>
      </c>
      <c r="E3878">
        <v>19</v>
      </c>
      <c r="F3878" t="s">
        <v>18</v>
      </c>
      <c r="G3878" t="str">
        <f t="shared" si="60"/>
        <v>F100-1-19A</v>
      </c>
      <c r="H3878" t="s">
        <v>20</v>
      </c>
      <c r="I3878" t="s">
        <v>20</v>
      </c>
      <c r="M3878" s="7"/>
      <c r="AG3878" t="s">
        <v>695</v>
      </c>
    </row>
    <row r="3879" spans="1:33" x14ac:dyDescent="0.3">
      <c r="A3879" t="s">
        <v>913</v>
      </c>
      <c r="B3879" s="3">
        <v>41109</v>
      </c>
      <c r="C3879" s="1">
        <v>100</v>
      </c>
      <c r="D3879" s="1">
        <v>1</v>
      </c>
      <c r="E3879">
        <v>19</v>
      </c>
      <c r="F3879" t="s">
        <v>19</v>
      </c>
      <c r="G3879" t="str">
        <f t="shared" si="60"/>
        <v>F100-1-19B</v>
      </c>
      <c r="H3879" t="s">
        <v>22</v>
      </c>
      <c r="I3879" t="s">
        <v>23</v>
      </c>
      <c r="K3879" t="s">
        <v>90</v>
      </c>
      <c r="L3879" t="s">
        <v>26</v>
      </c>
      <c r="M3879" s="7" t="s">
        <v>872</v>
      </c>
      <c r="N3879" t="s">
        <v>27</v>
      </c>
      <c r="O3879" t="s">
        <v>29</v>
      </c>
      <c r="P3879" t="s">
        <v>37</v>
      </c>
      <c r="Q3879">
        <v>25.9</v>
      </c>
      <c r="R3879">
        <v>14.55</v>
      </c>
      <c r="S3879">
        <v>17.95</v>
      </c>
      <c r="W3879">
        <v>14</v>
      </c>
      <c r="X3879">
        <v>19</v>
      </c>
      <c r="Y3879">
        <v>77</v>
      </c>
      <c r="Z3879">
        <f>Y3879-X3879</f>
        <v>58</v>
      </c>
      <c r="AC3879">
        <v>812</v>
      </c>
      <c r="AD3879">
        <v>135</v>
      </c>
      <c r="AF3879" t="s">
        <v>544</v>
      </c>
      <c r="AG3879" t="s">
        <v>695</v>
      </c>
    </row>
    <row r="3880" spans="1:33" x14ac:dyDescent="0.3">
      <c r="A3880" t="s">
        <v>913</v>
      </c>
      <c r="B3880" s="3">
        <v>41109</v>
      </c>
      <c r="C3880" s="1">
        <v>100</v>
      </c>
      <c r="D3880" s="1">
        <v>1</v>
      </c>
      <c r="E3880">
        <v>20</v>
      </c>
      <c r="F3880" t="s">
        <v>18</v>
      </c>
      <c r="G3880" t="str">
        <f t="shared" si="60"/>
        <v>F100-1-20A</v>
      </c>
      <c r="H3880" t="s">
        <v>20</v>
      </c>
      <c r="I3880" t="s">
        <v>20</v>
      </c>
      <c r="J3880" t="s">
        <v>21</v>
      </c>
      <c r="M3880" s="7"/>
      <c r="AG3880" t="s">
        <v>695</v>
      </c>
    </row>
    <row r="3881" spans="1:33" x14ac:dyDescent="0.3">
      <c r="A3881" t="s">
        <v>913</v>
      </c>
      <c r="B3881" s="3">
        <v>41109</v>
      </c>
      <c r="C3881" s="1">
        <v>100</v>
      </c>
      <c r="D3881" s="1">
        <v>1</v>
      </c>
      <c r="E3881">
        <v>20</v>
      </c>
      <c r="F3881" t="s">
        <v>19</v>
      </c>
      <c r="G3881" t="str">
        <f t="shared" si="60"/>
        <v>F100-1-20B</v>
      </c>
      <c r="H3881" t="s">
        <v>20</v>
      </c>
      <c r="I3881" t="s">
        <v>20</v>
      </c>
      <c r="M3881" s="7"/>
      <c r="AG3881" t="s">
        <v>695</v>
      </c>
    </row>
    <row r="3882" spans="1:33" x14ac:dyDescent="0.3">
      <c r="A3882" t="s">
        <v>913</v>
      </c>
      <c r="B3882" s="3">
        <v>41109</v>
      </c>
      <c r="C3882" s="1">
        <v>100</v>
      </c>
      <c r="D3882" s="1">
        <v>1</v>
      </c>
      <c r="E3882" s="4">
        <v>21</v>
      </c>
      <c r="F3882" t="s">
        <v>18</v>
      </c>
      <c r="G3882" t="str">
        <f t="shared" si="60"/>
        <v>F100-1-21A</v>
      </c>
      <c r="H3882" t="s">
        <v>22</v>
      </c>
      <c r="I3882" t="s">
        <v>24</v>
      </c>
      <c r="M3882" s="7"/>
      <c r="AG3882" t="s">
        <v>695</v>
      </c>
    </row>
    <row r="3883" spans="1:33" x14ac:dyDescent="0.3">
      <c r="A3883" t="s">
        <v>913</v>
      </c>
      <c r="B3883" s="3">
        <v>41109</v>
      </c>
      <c r="C3883" s="1">
        <v>100</v>
      </c>
      <c r="D3883" s="1">
        <v>1</v>
      </c>
      <c r="E3883">
        <v>21</v>
      </c>
      <c r="F3883" t="s">
        <v>19</v>
      </c>
      <c r="G3883" t="str">
        <f t="shared" si="60"/>
        <v>F100-1-21B</v>
      </c>
      <c r="H3883" t="s">
        <v>20</v>
      </c>
      <c r="I3883" t="s">
        <v>20</v>
      </c>
      <c r="J3883" t="s">
        <v>21</v>
      </c>
      <c r="M3883" s="7"/>
      <c r="AG3883" t="s">
        <v>695</v>
      </c>
    </row>
    <row r="3884" spans="1:33" x14ac:dyDescent="0.3">
      <c r="A3884" t="s">
        <v>913</v>
      </c>
      <c r="B3884" s="3">
        <v>41109</v>
      </c>
      <c r="C3884" s="1">
        <v>100</v>
      </c>
      <c r="D3884" s="1">
        <v>1</v>
      </c>
      <c r="E3884">
        <v>22</v>
      </c>
      <c r="F3884" t="s">
        <v>18</v>
      </c>
      <c r="G3884" t="str">
        <f t="shared" si="60"/>
        <v>F100-1-22A</v>
      </c>
      <c r="H3884" t="s">
        <v>22</v>
      </c>
      <c r="I3884" t="s">
        <v>20</v>
      </c>
      <c r="J3884" t="s">
        <v>21</v>
      </c>
      <c r="M3884" s="7"/>
      <c r="AG3884" t="s">
        <v>695</v>
      </c>
    </row>
    <row r="3885" spans="1:33" x14ac:dyDescent="0.3">
      <c r="A3885" t="s">
        <v>913</v>
      </c>
      <c r="B3885" s="3">
        <v>41109</v>
      </c>
      <c r="C3885" s="1">
        <v>100</v>
      </c>
      <c r="D3885" s="1">
        <v>1</v>
      </c>
      <c r="E3885">
        <v>22</v>
      </c>
      <c r="F3885" t="s">
        <v>19</v>
      </c>
      <c r="G3885" t="str">
        <f t="shared" si="60"/>
        <v>F100-1-22B</v>
      </c>
      <c r="H3885" t="s">
        <v>20</v>
      </c>
      <c r="I3885" t="s">
        <v>20</v>
      </c>
      <c r="J3885" t="s">
        <v>21</v>
      </c>
      <c r="M3885" s="7"/>
      <c r="AG3885" t="s">
        <v>695</v>
      </c>
    </row>
    <row r="3886" spans="1:33" x14ac:dyDescent="0.3">
      <c r="A3886" t="s">
        <v>913</v>
      </c>
      <c r="B3886" s="3">
        <v>41109</v>
      </c>
      <c r="C3886" s="1">
        <v>100</v>
      </c>
      <c r="D3886" s="1">
        <v>1</v>
      </c>
      <c r="E3886">
        <v>23</v>
      </c>
      <c r="F3886" t="s">
        <v>18</v>
      </c>
      <c r="G3886" t="str">
        <f t="shared" si="60"/>
        <v>F100-1-23A</v>
      </c>
      <c r="H3886" t="s">
        <v>20</v>
      </c>
      <c r="I3886" t="s">
        <v>24</v>
      </c>
      <c r="M3886" s="7"/>
      <c r="AG3886" t="s">
        <v>695</v>
      </c>
    </row>
    <row r="3887" spans="1:33" x14ac:dyDescent="0.3">
      <c r="A3887" t="s">
        <v>913</v>
      </c>
      <c r="B3887" s="3">
        <v>41109</v>
      </c>
      <c r="C3887" s="1">
        <v>100</v>
      </c>
      <c r="D3887" s="1">
        <v>1</v>
      </c>
      <c r="E3887">
        <v>23</v>
      </c>
      <c r="F3887" t="s">
        <v>19</v>
      </c>
      <c r="G3887" t="str">
        <f t="shared" si="60"/>
        <v>F100-1-23B</v>
      </c>
      <c r="H3887" t="s">
        <v>20</v>
      </c>
      <c r="I3887" t="s">
        <v>24</v>
      </c>
      <c r="M3887" s="7"/>
      <c r="AG3887" t="s">
        <v>695</v>
      </c>
    </row>
    <row r="3888" spans="1:33" x14ac:dyDescent="0.3">
      <c r="A3888" t="s">
        <v>913</v>
      </c>
      <c r="B3888" s="3">
        <v>41109</v>
      </c>
      <c r="C3888" s="1">
        <v>100</v>
      </c>
      <c r="D3888" s="1">
        <v>1</v>
      </c>
      <c r="E3888">
        <v>24</v>
      </c>
      <c r="F3888" t="s">
        <v>18</v>
      </c>
      <c r="G3888" t="str">
        <f t="shared" si="60"/>
        <v>F100-1-24A</v>
      </c>
      <c r="H3888" t="s">
        <v>20</v>
      </c>
      <c r="I3888" t="s">
        <v>20</v>
      </c>
      <c r="J3888" t="s">
        <v>21</v>
      </c>
      <c r="M3888" s="7"/>
      <c r="AG3888" t="s">
        <v>695</v>
      </c>
    </row>
    <row r="3889" spans="1:34" x14ac:dyDescent="0.3">
      <c r="A3889" t="s">
        <v>913</v>
      </c>
      <c r="B3889" s="3">
        <v>41109</v>
      </c>
      <c r="C3889" s="1">
        <v>100</v>
      </c>
      <c r="D3889" s="1">
        <v>1</v>
      </c>
      <c r="E3889">
        <v>24</v>
      </c>
      <c r="F3889" t="s">
        <v>19</v>
      </c>
      <c r="G3889" t="str">
        <f t="shared" si="60"/>
        <v>F100-1-24B</v>
      </c>
      <c r="H3889" t="s">
        <v>20</v>
      </c>
      <c r="I3889" t="s">
        <v>20</v>
      </c>
      <c r="J3889" t="s">
        <v>21</v>
      </c>
      <c r="M3889" s="7"/>
      <c r="AG3889" t="s">
        <v>695</v>
      </c>
    </row>
    <row r="3890" spans="1:34" x14ac:dyDescent="0.3">
      <c r="A3890" t="s">
        <v>913</v>
      </c>
      <c r="B3890" s="3">
        <v>41109</v>
      </c>
      <c r="C3890" s="1">
        <v>100</v>
      </c>
      <c r="D3890" s="1">
        <v>1</v>
      </c>
      <c r="E3890">
        <v>25</v>
      </c>
      <c r="F3890" t="s">
        <v>18</v>
      </c>
      <c r="G3890" t="str">
        <f t="shared" si="60"/>
        <v>F100-1-25A</v>
      </c>
      <c r="H3890" t="s">
        <v>20</v>
      </c>
      <c r="I3890" t="s">
        <v>24</v>
      </c>
      <c r="M3890" s="7"/>
      <c r="AG3890" t="s">
        <v>767</v>
      </c>
    </row>
    <row r="3891" spans="1:34" x14ac:dyDescent="0.3">
      <c r="A3891" t="s">
        <v>913</v>
      </c>
      <c r="B3891" s="3">
        <v>41109</v>
      </c>
      <c r="C3891" s="1">
        <v>100</v>
      </c>
      <c r="D3891" s="1">
        <v>1</v>
      </c>
      <c r="E3891">
        <v>25</v>
      </c>
      <c r="F3891" t="s">
        <v>19</v>
      </c>
      <c r="G3891" t="str">
        <f t="shared" si="60"/>
        <v>F100-1-25B</v>
      </c>
      <c r="H3891" t="s">
        <v>20</v>
      </c>
      <c r="I3891" t="s">
        <v>24</v>
      </c>
      <c r="M3891" s="7"/>
      <c r="AG3891" t="s">
        <v>767</v>
      </c>
    </row>
    <row r="3892" spans="1:34" x14ac:dyDescent="0.3">
      <c r="A3892" t="s">
        <v>913</v>
      </c>
      <c r="B3892" s="3">
        <v>41109</v>
      </c>
      <c r="C3892" s="1">
        <v>100</v>
      </c>
      <c r="D3892" s="1">
        <v>1</v>
      </c>
      <c r="E3892">
        <v>26</v>
      </c>
      <c r="F3892" t="s">
        <v>18</v>
      </c>
      <c r="G3892" t="str">
        <f t="shared" si="60"/>
        <v>F100-1-26A</v>
      </c>
      <c r="H3892" t="s">
        <v>22</v>
      </c>
      <c r="I3892" t="s">
        <v>23</v>
      </c>
      <c r="K3892" t="s">
        <v>53</v>
      </c>
      <c r="L3892" t="s">
        <v>71</v>
      </c>
      <c r="M3892" s="7" t="s">
        <v>792</v>
      </c>
      <c r="AF3892" t="s">
        <v>544</v>
      </c>
      <c r="AG3892" t="s">
        <v>767</v>
      </c>
    </row>
    <row r="3893" spans="1:34" x14ac:dyDescent="0.3">
      <c r="A3893" t="s">
        <v>913</v>
      </c>
      <c r="B3893" s="3">
        <v>41109</v>
      </c>
      <c r="C3893" s="1">
        <v>100</v>
      </c>
      <c r="D3893" s="1">
        <v>1</v>
      </c>
      <c r="E3893">
        <v>26</v>
      </c>
      <c r="F3893" t="s">
        <v>19</v>
      </c>
      <c r="G3893" t="str">
        <f t="shared" si="60"/>
        <v>F100-1-26B</v>
      </c>
      <c r="H3893" t="s">
        <v>20</v>
      </c>
      <c r="I3893" t="s">
        <v>24</v>
      </c>
      <c r="M3893" s="7"/>
      <c r="AG3893" t="s">
        <v>767</v>
      </c>
    </row>
    <row r="3894" spans="1:34" x14ac:dyDescent="0.3">
      <c r="A3894" t="s">
        <v>913</v>
      </c>
      <c r="B3894" s="3">
        <v>41109</v>
      </c>
      <c r="C3894" s="1">
        <v>100</v>
      </c>
      <c r="D3894" s="1">
        <v>1</v>
      </c>
      <c r="E3894">
        <v>27</v>
      </c>
      <c r="F3894" t="s">
        <v>18</v>
      </c>
      <c r="G3894" t="str">
        <f t="shared" si="60"/>
        <v>F100-1-27A</v>
      </c>
      <c r="H3894" t="s">
        <v>22</v>
      </c>
      <c r="I3894" t="s">
        <v>24</v>
      </c>
      <c r="M3894" s="7"/>
      <c r="AG3894" t="s">
        <v>767</v>
      </c>
    </row>
    <row r="3895" spans="1:34" x14ac:dyDescent="0.3">
      <c r="A3895" t="s">
        <v>913</v>
      </c>
      <c r="B3895" s="3">
        <v>41109</v>
      </c>
      <c r="C3895" s="1">
        <v>100</v>
      </c>
      <c r="D3895" s="1">
        <v>1</v>
      </c>
      <c r="E3895">
        <v>27</v>
      </c>
      <c r="F3895" t="s">
        <v>19</v>
      </c>
      <c r="G3895" t="str">
        <f t="shared" si="60"/>
        <v>F100-1-27B</v>
      </c>
      <c r="H3895" t="s">
        <v>22</v>
      </c>
      <c r="I3895" t="s">
        <v>20</v>
      </c>
      <c r="M3895" s="7"/>
      <c r="AG3895" t="s">
        <v>767</v>
      </c>
    </row>
    <row r="3896" spans="1:34" x14ac:dyDescent="0.3">
      <c r="A3896" t="s">
        <v>913</v>
      </c>
      <c r="B3896" s="3">
        <v>41109</v>
      </c>
      <c r="C3896" s="1">
        <v>100</v>
      </c>
      <c r="D3896" s="1">
        <v>1</v>
      </c>
      <c r="E3896">
        <v>28</v>
      </c>
      <c r="F3896" t="s">
        <v>18</v>
      </c>
      <c r="G3896" t="str">
        <f t="shared" si="60"/>
        <v>F100-1-28A</v>
      </c>
      <c r="H3896" t="s">
        <v>22</v>
      </c>
      <c r="I3896" t="s">
        <v>23</v>
      </c>
      <c r="K3896" t="s">
        <v>30</v>
      </c>
      <c r="L3896" t="s">
        <v>71</v>
      </c>
      <c r="M3896" s="7" t="s">
        <v>548</v>
      </c>
      <c r="AE3896" t="s">
        <v>71</v>
      </c>
      <c r="AF3896" t="s">
        <v>544</v>
      </c>
      <c r="AG3896" t="s">
        <v>767</v>
      </c>
      <c r="AH3896" t="s">
        <v>873</v>
      </c>
    </row>
    <row r="3897" spans="1:34" x14ac:dyDescent="0.3">
      <c r="A3897" t="s">
        <v>913</v>
      </c>
      <c r="B3897" s="3">
        <v>41109</v>
      </c>
      <c r="C3897" s="1">
        <v>100</v>
      </c>
      <c r="D3897" s="1">
        <v>1</v>
      </c>
      <c r="E3897" s="6">
        <v>28</v>
      </c>
      <c r="F3897" s="6" t="s">
        <v>19</v>
      </c>
      <c r="G3897" t="str">
        <f t="shared" si="60"/>
        <v>F100-1-28B</v>
      </c>
      <c r="H3897" t="s">
        <v>20</v>
      </c>
      <c r="I3897" t="s">
        <v>20</v>
      </c>
      <c r="M3897" s="7"/>
      <c r="AG3897" t="s">
        <v>767</v>
      </c>
    </row>
    <row r="3898" spans="1:34" x14ac:dyDescent="0.3">
      <c r="A3898" t="s">
        <v>913</v>
      </c>
      <c r="B3898" s="3">
        <v>41109</v>
      </c>
      <c r="C3898" s="1">
        <v>100</v>
      </c>
      <c r="D3898" s="1">
        <v>1</v>
      </c>
      <c r="E3898">
        <v>29</v>
      </c>
      <c r="F3898" t="s">
        <v>18</v>
      </c>
      <c r="G3898" t="str">
        <f t="shared" si="60"/>
        <v>F100-1-29A</v>
      </c>
      <c r="H3898" t="s">
        <v>20</v>
      </c>
      <c r="I3898" t="s">
        <v>20</v>
      </c>
      <c r="J3898" t="s">
        <v>21</v>
      </c>
      <c r="M3898" s="7"/>
      <c r="AG3898" t="s">
        <v>767</v>
      </c>
    </row>
    <row r="3899" spans="1:34" x14ac:dyDescent="0.3">
      <c r="A3899" t="s">
        <v>913</v>
      </c>
      <c r="B3899" s="3">
        <v>41109</v>
      </c>
      <c r="C3899" s="1">
        <v>100</v>
      </c>
      <c r="D3899" s="1">
        <v>1</v>
      </c>
      <c r="E3899">
        <v>29</v>
      </c>
      <c r="F3899" t="s">
        <v>19</v>
      </c>
      <c r="G3899" t="str">
        <f t="shared" si="60"/>
        <v>F100-1-29B</v>
      </c>
      <c r="H3899" t="s">
        <v>20</v>
      </c>
      <c r="I3899" t="s">
        <v>20</v>
      </c>
      <c r="J3899" t="s">
        <v>21</v>
      </c>
      <c r="M3899" s="7"/>
      <c r="AG3899" t="s">
        <v>767</v>
      </c>
    </row>
    <row r="3900" spans="1:34" x14ac:dyDescent="0.3">
      <c r="A3900" t="s">
        <v>913</v>
      </c>
      <c r="B3900" s="3">
        <v>41109</v>
      </c>
      <c r="C3900" s="1">
        <v>100</v>
      </c>
      <c r="D3900" s="1">
        <v>1</v>
      </c>
      <c r="E3900">
        <v>30</v>
      </c>
      <c r="F3900" t="s">
        <v>18</v>
      </c>
      <c r="G3900" t="str">
        <f t="shared" si="60"/>
        <v>F100-1-30A</v>
      </c>
      <c r="H3900" t="s">
        <v>20</v>
      </c>
      <c r="I3900" t="s">
        <v>20</v>
      </c>
      <c r="J3900" t="s">
        <v>21</v>
      </c>
      <c r="M3900" s="7"/>
      <c r="AG3900" t="s">
        <v>767</v>
      </c>
    </row>
    <row r="3901" spans="1:34" x14ac:dyDescent="0.3">
      <c r="A3901" t="s">
        <v>913</v>
      </c>
      <c r="B3901" s="3">
        <v>41109</v>
      </c>
      <c r="C3901" s="1">
        <v>100</v>
      </c>
      <c r="D3901" s="1">
        <v>1</v>
      </c>
      <c r="E3901">
        <v>30</v>
      </c>
      <c r="F3901" t="s">
        <v>19</v>
      </c>
      <c r="G3901" t="str">
        <f t="shared" si="60"/>
        <v>F100-1-30B</v>
      </c>
      <c r="H3901" t="s">
        <v>20</v>
      </c>
      <c r="I3901" t="s">
        <v>23</v>
      </c>
      <c r="M3901" s="7"/>
      <c r="AG3901" t="s">
        <v>767</v>
      </c>
    </row>
    <row r="3902" spans="1:34" x14ac:dyDescent="0.3">
      <c r="A3902" t="s">
        <v>913</v>
      </c>
      <c r="B3902" s="3">
        <v>41109</v>
      </c>
      <c r="C3902" s="1">
        <v>100</v>
      </c>
      <c r="D3902" s="1">
        <v>1</v>
      </c>
      <c r="E3902">
        <v>31</v>
      </c>
      <c r="F3902" t="s">
        <v>18</v>
      </c>
      <c r="G3902" t="str">
        <f t="shared" si="60"/>
        <v>F100-1-31A</v>
      </c>
      <c r="H3902" t="s">
        <v>22</v>
      </c>
      <c r="I3902" t="s">
        <v>24</v>
      </c>
      <c r="M3902" s="7"/>
      <c r="AG3902" t="s">
        <v>767</v>
      </c>
    </row>
    <row r="3903" spans="1:34" x14ac:dyDescent="0.3">
      <c r="A3903" t="s">
        <v>913</v>
      </c>
      <c r="B3903" s="3">
        <v>41109</v>
      </c>
      <c r="C3903" s="1">
        <v>100</v>
      </c>
      <c r="D3903" s="1">
        <v>1</v>
      </c>
      <c r="E3903">
        <v>31</v>
      </c>
      <c r="F3903" t="s">
        <v>19</v>
      </c>
      <c r="G3903" t="str">
        <f t="shared" si="60"/>
        <v>F100-1-31B</v>
      </c>
      <c r="H3903" t="s">
        <v>22</v>
      </c>
      <c r="I3903" t="s">
        <v>23</v>
      </c>
      <c r="M3903" s="7"/>
      <c r="AG3903" t="s">
        <v>767</v>
      </c>
    </row>
    <row r="3904" spans="1:34" x14ac:dyDescent="0.3">
      <c r="A3904" t="s">
        <v>913</v>
      </c>
      <c r="B3904" s="3">
        <v>41109</v>
      </c>
      <c r="C3904" s="1">
        <v>100</v>
      </c>
      <c r="D3904" s="1">
        <v>1</v>
      </c>
      <c r="E3904">
        <v>32</v>
      </c>
      <c r="F3904" t="s">
        <v>18</v>
      </c>
      <c r="G3904" t="str">
        <f t="shared" si="60"/>
        <v>F100-1-32A</v>
      </c>
      <c r="H3904" t="s">
        <v>22</v>
      </c>
      <c r="I3904" t="s">
        <v>24</v>
      </c>
      <c r="M3904" s="7"/>
      <c r="AG3904" t="s">
        <v>767</v>
      </c>
    </row>
    <row r="3905" spans="1:35" x14ac:dyDescent="0.3">
      <c r="A3905" t="s">
        <v>913</v>
      </c>
      <c r="B3905" s="3">
        <v>41109</v>
      </c>
      <c r="C3905" s="1">
        <v>100</v>
      </c>
      <c r="D3905" s="1">
        <v>1</v>
      </c>
      <c r="E3905">
        <v>32</v>
      </c>
      <c r="F3905" t="s">
        <v>19</v>
      </c>
      <c r="G3905" t="str">
        <f t="shared" si="60"/>
        <v>F100-1-32B</v>
      </c>
      <c r="H3905" t="s">
        <v>20</v>
      </c>
      <c r="I3905" t="s">
        <v>20</v>
      </c>
      <c r="J3905" t="s">
        <v>21</v>
      </c>
      <c r="M3905" s="7"/>
      <c r="AG3905" t="s">
        <v>767</v>
      </c>
    </row>
    <row r="3906" spans="1:35" x14ac:dyDescent="0.3">
      <c r="A3906" t="s">
        <v>913</v>
      </c>
      <c r="B3906" s="3">
        <v>41109</v>
      </c>
      <c r="C3906" s="1">
        <v>100</v>
      </c>
      <c r="D3906" s="1">
        <v>1</v>
      </c>
      <c r="E3906">
        <v>33</v>
      </c>
      <c r="F3906" t="s">
        <v>18</v>
      </c>
      <c r="G3906" t="str">
        <f t="shared" si="60"/>
        <v>F100-1-33A</v>
      </c>
      <c r="H3906" t="s">
        <v>22</v>
      </c>
      <c r="I3906" t="s">
        <v>24</v>
      </c>
      <c r="M3906" s="7"/>
      <c r="AG3906" t="s">
        <v>544</v>
      </c>
    </row>
    <row r="3907" spans="1:35" x14ac:dyDescent="0.3">
      <c r="A3907" t="s">
        <v>913</v>
      </c>
      <c r="B3907" s="3">
        <v>41109</v>
      </c>
      <c r="C3907" s="1">
        <v>100</v>
      </c>
      <c r="D3907" s="1">
        <v>1</v>
      </c>
      <c r="E3907">
        <v>33</v>
      </c>
      <c r="F3907" t="s">
        <v>19</v>
      </c>
      <c r="G3907" t="str">
        <f t="shared" ref="G3907:G3970" si="61">"F"&amp;C3907&amp;"-"&amp;D3907&amp;"-"&amp;E3907&amp;UPPER(F3907)</f>
        <v>F100-1-33B</v>
      </c>
      <c r="H3907" t="s">
        <v>20</v>
      </c>
      <c r="I3907" t="s">
        <v>20</v>
      </c>
      <c r="J3907" t="s">
        <v>21</v>
      </c>
      <c r="M3907" s="7"/>
      <c r="AG3907" t="s">
        <v>544</v>
      </c>
    </row>
    <row r="3908" spans="1:35" x14ac:dyDescent="0.3">
      <c r="A3908" t="s">
        <v>913</v>
      </c>
      <c r="B3908" s="3">
        <v>41109</v>
      </c>
      <c r="C3908" s="1">
        <v>100</v>
      </c>
      <c r="D3908" s="1">
        <v>1</v>
      </c>
      <c r="E3908">
        <v>34</v>
      </c>
      <c r="F3908" t="s">
        <v>18</v>
      </c>
      <c r="G3908" t="str">
        <f t="shared" si="61"/>
        <v>F100-1-34A</v>
      </c>
      <c r="H3908" t="s">
        <v>22</v>
      </c>
      <c r="I3908" t="s">
        <v>23</v>
      </c>
      <c r="K3908" t="s">
        <v>35</v>
      </c>
      <c r="L3908" t="s">
        <v>26</v>
      </c>
      <c r="M3908" s="7" t="s">
        <v>874</v>
      </c>
      <c r="N3908" t="s">
        <v>27</v>
      </c>
      <c r="O3908" t="s">
        <v>29</v>
      </c>
      <c r="P3908" t="s">
        <v>37</v>
      </c>
      <c r="Q3908">
        <v>27.65</v>
      </c>
      <c r="R3908">
        <v>18.5</v>
      </c>
      <c r="S3908">
        <v>17.2</v>
      </c>
      <c r="W3908">
        <f>1+12+7</f>
        <v>20</v>
      </c>
      <c r="X3908">
        <v>19</v>
      </c>
      <c r="Y3908">
        <v>65</v>
      </c>
      <c r="Z3908">
        <f>Y3908-X3908</f>
        <v>46</v>
      </c>
      <c r="AC3908">
        <v>811</v>
      </c>
      <c r="AF3908" t="s">
        <v>544</v>
      </c>
      <c r="AG3908" t="s">
        <v>544</v>
      </c>
    </row>
    <row r="3909" spans="1:35" x14ac:dyDescent="0.3">
      <c r="A3909" t="s">
        <v>913</v>
      </c>
      <c r="B3909" s="11">
        <v>41109</v>
      </c>
      <c r="C3909" s="5">
        <v>100</v>
      </c>
      <c r="D3909" s="5">
        <v>1</v>
      </c>
      <c r="E3909" s="6">
        <v>34</v>
      </c>
      <c r="F3909" s="6" t="s">
        <v>19</v>
      </c>
      <c r="G3909" t="str">
        <f t="shared" si="61"/>
        <v>F100-1-34B</v>
      </c>
      <c r="H3909" s="6" t="s">
        <v>22</v>
      </c>
      <c r="I3909" s="6" t="s">
        <v>23</v>
      </c>
      <c r="J3909" s="6"/>
      <c r="K3909" t="s">
        <v>53</v>
      </c>
      <c r="L3909" s="6" t="s">
        <v>71</v>
      </c>
      <c r="M3909" s="8" t="s">
        <v>849</v>
      </c>
      <c r="N3909" s="6" t="s">
        <v>27</v>
      </c>
      <c r="O3909" s="6" t="s">
        <v>29</v>
      </c>
      <c r="P3909" s="6"/>
      <c r="Q3909" s="6">
        <v>25.25</v>
      </c>
      <c r="R3909" s="6">
        <v>14.05</v>
      </c>
      <c r="S3909" s="6">
        <v>13</v>
      </c>
      <c r="T3909" s="6"/>
      <c r="U3909" s="6"/>
      <c r="V3909" s="6"/>
      <c r="W3909" s="6"/>
      <c r="X3909" s="6">
        <v>17</v>
      </c>
      <c r="Y3909" s="6">
        <v>62</v>
      </c>
      <c r="Z3909" s="6">
        <f>Y3909-X3909</f>
        <v>45</v>
      </c>
      <c r="AA3909" s="6" t="s">
        <v>875</v>
      </c>
      <c r="AB3909" s="6" t="s">
        <v>71</v>
      </c>
      <c r="AC3909" s="6"/>
      <c r="AD3909" s="6"/>
      <c r="AE3909" s="6"/>
      <c r="AF3909" s="6" t="s">
        <v>544</v>
      </c>
      <c r="AG3909" s="6" t="s">
        <v>544</v>
      </c>
      <c r="AH3909" s="6" t="s">
        <v>876</v>
      </c>
      <c r="AI3909" s="6"/>
    </row>
    <row r="3910" spans="1:35" x14ac:dyDescent="0.3">
      <c r="A3910" t="s">
        <v>913</v>
      </c>
      <c r="B3910" s="3">
        <v>41109</v>
      </c>
      <c r="C3910" s="1">
        <v>100</v>
      </c>
      <c r="D3910" s="1">
        <v>1</v>
      </c>
      <c r="E3910">
        <v>35</v>
      </c>
      <c r="F3910" t="s">
        <v>18</v>
      </c>
      <c r="G3910" t="str">
        <f t="shared" si="61"/>
        <v>F100-1-35A</v>
      </c>
      <c r="H3910" t="s">
        <v>20</v>
      </c>
      <c r="I3910" t="s">
        <v>20</v>
      </c>
      <c r="J3910" t="s">
        <v>21</v>
      </c>
      <c r="M3910" s="7"/>
      <c r="AG3910" t="s">
        <v>544</v>
      </c>
    </row>
    <row r="3911" spans="1:35" x14ac:dyDescent="0.3">
      <c r="A3911" t="s">
        <v>913</v>
      </c>
      <c r="B3911" s="3">
        <v>41109</v>
      </c>
      <c r="C3911" s="1">
        <v>100</v>
      </c>
      <c r="D3911" s="1">
        <v>1</v>
      </c>
      <c r="E3911">
        <v>35</v>
      </c>
      <c r="F3911" t="s">
        <v>19</v>
      </c>
      <c r="G3911" t="str">
        <f t="shared" si="61"/>
        <v>F100-1-35B</v>
      </c>
      <c r="H3911" t="s">
        <v>22</v>
      </c>
      <c r="I3911" t="s">
        <v>23</v>
      </c>
      <c r="K3911" t="s">
        <v>336</v>
      </c>
      <c r="L3911" t="s">
        <v>71</v>
      </c>
      <c r="M3911" s="7" t="s">
        <v>828</v>
      </c>
      <c r="AF3911" t="s">
        <v>544</v>
      </c>
      <c r="AG3911" t="s">
        <v>544</v>
      </c>
    </row>
    <row r="3912" spans="1:35" x14ac:dyDescent="0.3">
      <c r="A3912" t="s">
        <v>913</v>
      </c>
      <c r="B3912" s="3">
        <v>41109</v>
      </c>
      <c r="C3912" s="1">
        <v>100</v>
      </c>
      <c r="D3912" s="1">
        <v>1</v>
      </c>
      <c r="E3912">
        <v>36</v>
      </c>
      <c r="F3912" t="s">
        <v>18</v>
      </c>
      <c r="G3912" t="str">
        <f t="shared" si="61"/>
        <v>F100-1-36A</v>
      </c>
      <c r="H3912" t="s">
        <v>22</v>
      </c>
      <c r="I3912" t="s">
        <v>20</v>
      </c>
      <c r="M3912" s="7"/>
      <c r="AG3912" t="s">
        <v>544</v>
      </c>
    </row>
    <row r="3913" spans="1:35" x14ac:dyDescent="0.3">
      <c r="A3913" t="s">
        <v>913</v>
      </c>
      <c r="B3913" s="3">
        <v>41109</v>
      </c>
      <c r="C3913" s="1">
        <v>100</v>
      </c>
      <c r="D3913" s="1">
        <v>1</v>
      </c>
      <c r="E3913">
        <v>36</v>
      </c>
      <c r="F3913" t="s">
        <v>19</v>
      </c>
      <c r="G3913" t="str">
        <f t="shared" si="61"/>
        <v>F100-1-36B</v>
      </c>
      <c r="H3913" t="s">
        <v>20</v>
      </c>
      <c r="I3913" t="s">
        <v>24</v>
      </c>
      <c r="M3913" s="7"/>
      <c r="AG3913" t="s">
        <v>544</v>
      </c>
    </row>
    <row r="3914" spans="1:35" x14ac:dyDescent="0.3">
      <c r="A3914" t="s">
        <v>913</v>
      </c>
      <c r="B3914" s="3">
        <v>41109</v>
      </c>
      <c r="C3914" s="1">
        <v>100</v>
      </c>
      <c r="D3914" s="1">
        <v>1</v>
      </c>
      <c r="E3914">
        <v>37</v>
      </c>
      <c r="F3914" t="s">
        <v>18</v>
      </c>
      <c r="G3914" t="str">
        <f t="shared" si="61"/>
        <v>F100-1-37A</v>
      </c>
      <c r="H3914" t="s">
        <v>20</v>
      </c>
      <c r="I3914" t="s">
        <v>20</v>
      </c>
      <c r="J3914" t="s">
        <v>21</v>
      </c>
      <c r="M3914" s="7"/>
      <c r="AG3914" t="s">
        <v>544</v>
      </c>
    </row>
    <row r="3915" spans="1:35" x14ac:dyDescent="0.3">
      <c r="A3915" t="s">
        <v>913</v>
      </c>
      <c r="B3915" s="3">
        <v>41109</v>
      </c>
      <c r="C3915" s="1">
        <v>100</v>
      </c>
      <c r="D3915" s="1">
        <v>1</v>
      </c>
      <c r="E3915">
        <v>37</v>
      </c>
      <c r="F3915" t="s">
        <v>19</v>
      </c>
      <c r="G3915" t="str">
        <f t="shared" si="61"/>
        <v>F100-1-37B</v>
      </c>
      <c r="H3915" t="s">
        <v>22</v>
      </c>
      <c r="I3915" t="s">
        <v>24</v>
      </c>
      <c r="M3915" s="7"/>
      <c r="AG3915" t="s">
        <v>544</v>
      </c>
    </row>
    <row r="3916" spans="1:35" x14ac:dyDescent="0.3">
      <c r="A3916" t="s">
        <v>913</v>
      </c>
      <c r="B3916" s="3">
        <v>41109</v>
      </c>
      <c r="C3916" s="1">
        <v>100</v>
      </c>
      <c r="D3916" s="1">
        <v>1</v>
      </c>
      <c r="E3916">
        <v>38</v>
      </c>
      <c r="F3916" t="s">
        <v>18</v>
      </c>
      <c r="G3916" t="str">
        <f t="shared" si="61"/>
        <v>F100-1-38A</v>
      </c>
      <c r="H3916" t="s">
        <v>22</v>
      </c>
      <c r="I3916" t="s">
        <v>23</v>
      </c>
      <c r="K3916" t="s">
        <v>90</v>
      </c>
      <c r="L3916" t="s">
        <v>26</v>
      </c>
      <c r="M3916" s="7" t="s">
        <v>877</v>
      </c>
      <c r="N3916" t="s">
        <v>27</v>
      </c>
      <c r="O3916" t="s">
        <v>29</v>
      </c>
      <c r="P3916" t="s">
        <v>37</v>
      </c>
      <c r="Q3916">
        <v>26.5</v>
      </c>
      <c r="R3916">
        <v>16.95</v>
      </c>
      <c r="S3916">
        <v>24.9</v>
      </c>
      <c r="W3916">
        <v>2</v>
      </c>
      <c r="X3916">
        <v>19</v>
      </c>
      <c r="Y3916">
        <v>93</v>
      </c>
      <c r="Z3916">
        <f>Y3916-X3916</f>
        <v>74</v>
      </c>
      <c r="AA3916" t="s">
        <v>878</v>
      </c>
      <c r="AC3916">
        <v>813</v>
      </c>
      <c r="AF3916" t="s">
        <v>544</v>
      </c>
      <c r="AG3916" t="s">
        <v>544</v>
      </c>
    </row>
    <row r="3917" spans="1:35" x14ac:dyDescent="0.3">
      <c r="A3917" t="s">
        <v>913</v>
      </c>
      <c r="B3917" s="3">
        <v>41109</v>
      </c>
      <c r="C3917" s="1">
        <v>100</v>
      </c>
      <c r="D3917" s="1">
        <v>1</v>
      </c>
      <c r="E3917">
        <v>38</v>
      </c>
      <c r="F3917" t="s">
        <v>19</v>
      </c>
      <c r="G3917" t="str">
        <f t="shared" si="61"/>
        <v>F100-1-38B</v>
      </c>
      <c r="H3917" t="s">
        <v>22</v>
      </c>
      <c r="I3917" t="s">
        <v>24</v>
      </c>
      <c r="M3917" s="7"/>
      <c r="AG3917" t="s">
        <v>544</v>
      </c>
    </row>
    <row r="3918" spans="1:35" x14ac:dyDescent="0.3">
      <c r="A3918" t="s">
        <v>913</v>
      </c>
      <c r="B3918" s="3">
        <v>41109</v>
      </c>
      <c r="C3918" s="1">
        <v>100</v>
      </c>
      <c r="D3918" s="1">
        <v>1</v>
      </c>
      <c r="E3918">
        <v>39</v>
      </c>
      <c r="F3918" t="s">
        <v>18</v>
      </c>
      <c r="G3918" t="str">
        <f t="shared" si="61"/>
        <v>F100-1-39A</v>
      </c>
      <c r="H3918" t="s">
        <v>20</v>
      </c>
      <c r="I3918" t="s">
        <v>20</v>
      </c>
      <c r="M3918" s="7"/>
      <c r="AG3918" t="s">
        <v>544</v>
      </c>
    </row>
    <row r="3919" spans="1:35" x14ac:dyDescent="0.3">
      <c r="A3919" t="s">
        <v>913</v>
      </c>
      <c r="B3919" s="3">
        <v>41109</v>
      </c>
      <c r="C3919" s="1">
        <v>100</v>
      </c>
      <c r="D3919" s="1">
        <v>1</v>
      </c>
      <c r="E3919">
        <v>39</v>
      </c>
      <c r="F3919" t="s">
        <v>19</v>
      </c>
      <c r="G3919" t="str">
        <f t="shared" si="61"/>
        <v>F100-1-39B</v>
      </c>
      <c r="H3919" t="s">
        <v>20</v>
      </c>
      <c r="I3919" t="s">
        <v>20</v>
      </c>
      <c r="M3919" s="7"/>
      <c r="AG3919" t="s">
        <v>544</v>
      </c>
    </row>
    <row r="3920" spans="1:35" x14ac:dyDescent="0.3">
      <c r="A3920" t="s">
        <v>913</v>
      </c>
      <c r="B3920" s="3">
        <v>41109</v>
      </c>
      <c r="C3920" s="1">
        <v>100</v>
      </c>
      <c r="D3920" s="1">
        <v>1</v>
      </c>
      <c r="E3920">
        <v>40</v>
      </c>
      <c r="F3920" t="s">
        <v>18</v>
      </c>
      <c r="G3920" t="str">
        <f t="shared" si="61"/>
        <v>F100-1-40A</v>
      </c>
      <c r="H3920" t="s">
        <v>20</v>
      </c>
      <c r="I3920" t="s">
        <v>20</v>
      </c>
      <c r="J3920" t="s">
        <v>21</v>
      </c>
      <c r="M3920" s="7"/>
      <c r="AG3920" t="s">
        <v>544</v>
      </c>
    </row>
    <row r="3921" spans="1:33" x14ac:dyDescent="0.3">
      <c r="A3921" t="s">
        <v>913</v>
      </c>
      <c r="B3921" s="3">
        <v>41109</v>
      </c>
      <c r="C3921" s="1">
        <v>100</v>
      </c>
      <c r="D3921" s="1">
        <v>1</v>
      </c>
      <c r="E3921">
        <v>40</v>
      </c>
      <c r="F3921" t="s">
        <v>19</v>
      </c>
      <c r="G3921" t="str">
        <f t="shared" si="61"/>
        <v>F100-1-40B</v>
      </c>
      <c r="H3921" t="s">
        <v>20</v>
      </c>
      <c r="I3921" t="s">
        <v>20</v>
      </c>
      <c r="M3921" s="7"/>
      <c r="AG3921" t="s">
        <v>544</v>
      </c>
    </row>
    <row r="3922" spans="1:33" x14ac:dyDescent="0.3">
      <c r="A3922" t="s">
        <v>913</v>
      </c>
      <c r="B3922" s="3">
        <v>41109</v>
      </c>
      <c r="C3922" s="1">
        <v>100</v>
      </c>
      <c r="D3922" s="1">
        <v>1</v>
      </c>
      <c r="E3922">
        <v>41</v>
      </c>
      <c r="F3922" t="s">
        <v>18</v>
      </c>
      <c r="G3922" t="str">
        <f t="shared" si="61"/>
        <v>F100-1-41A</v>
      </c>
      <c r="H3922" t="s">
        <v>20</v>
      </c>
      <c r="I3922" t="s">
        <v>20</v>
      </c>
      <c r="M3922" s="7"/>
      <c r="AG3922" t="s">
        <v>544</v>
      </c>
    </row>
    <row r="3923" spans="1:33" x14ac:dyDescent="0.3">
      <c r="A3923" t="s">
        <v>913</v>
      </c>
      <c r="B3923" s="3">
        <v>41109</v>
      </c>
      <c r="C3923" s="1">
        <v>100</v>
      </c>
      <c r="D3923" s="1">
        <v>1</v>
      </c>
      <c r="E3923">
        <v>41</v>
      </c>
      <c r="F3923" t="s">
        <v>19</v>
      </c>
      <c r="G3923" t="str">
        <f t="shared" si="61"/>
        <v>F100-1-41B</v>
      </c>
      <c r="H3923" t="s">
        <v>20</v>
      </c>
      <c r="I3923" t="s">
        <v>20</v>
      </c>
      <c r="M3923" s="7"/>
      <c r="AG3923" t="s">
        <v>544</v>
      </c>
    </row>
    <row r="3924" spans="1:33" x14ac:dyDescent="0.3">
      <c r="A3924" t="s">
        <v>913</v>
      </c>
      <c r="B3924" s="3">
        <v>41109</v>
      </c>
      <c r="C3924" s="1">
        <v>100</v>
      </c>
      <c r="D3924" s="1">
        <v>1</v>
      </c>
      <c r="E3924">
        <v>42</v>
      </c>
      <c r="F3924" t="s">
        <v>18</v>
      </c>
      <c r="G3924" t="str">
        <f t="shared" si="61"/>
        <v>F100-1-42A</v>
      </c>
      <c r="H3924" t="s">
        <v>20</v>
      </c>
      <c r="I3924" t="s">
        <v>20</v>
      </c>
      <c r="J3924" t="s">
        <v>21</v>
      </c>
      <c r="M3924" s="7"/>
      <c r="AG3924" t="s">
        <v>544</v>
      </c>
    </row>
    <row r="3925" spans="1:33" x14ac:dyDescent="0.3">
      <c r="A3925" t="s">
        <v>913</v>
      </c>
      <c r="B3925" s="3">
        <v>41109</v>
      </c>
      <c r="C3925" s="1">
        <v>100</v>
      </c>
      <c r="D3925" s="1">
        <v>1</v>
      </c>
      <c r="E3925">
        <v>42</v>
      </c>
      <c r="F3925" t="s">
        <v>19</v>
      </c>
      <c r="G3925" t="str">
        <f t="shared" si="61"/>
        <v>F100-1-42B</v>
      </c>
      <c r="H3925" t="s">
        <v>20</v>
      </c>
      <c r="I3925" t="s">
        <v>23</v>
      </c>
      <c r="M3925" s="7"/>
      <c r="AG3925" t="s">
        <v>544</v>
      </c>
    </row>
    <row r="3926" spans="1:33" x14ac:dyDescent="0.3">
      <c r="A3926" t="s">
        <v>913</v>
      </c>
      <c r="B3926" s="3">
        <v>41109</v>
      </c>
      <c r="C3926" s="1">
        <v>100</v>
      </c>
      <c r="D3926" s="1">
        <v>1</v>
      </c>
      <c r="E3926">
        <v>43</v>
      </c>
      <c r="F3926" t="s">
        <v>18</v>
      </c>
      <c r="G3926" t="str">
        <f t="shared" si="61"/>
        <v>F100-1-43A</v>
      </c>
      <c r="H3926" t="s">
        <v>22</v>
      </c>
      <c r="I3926" t="s">
        <v>23</v>
      </c>
      <c r="K3926" t="s">
        <v>53</v>
      </c>
      <c r="L3926" t="s">
        <v>71</v>
      </c>
      <c r="M3926" s="7" t="s">
        <v>817</v>
      </c>
      <c r="AF3926" t="s">
        <v>544</v>
      </c>
      <c r="AG3926" t="s">
        <v>544</v>
      </c>
    </row>
    <row r="3927" spans="1:33" x14ac:dyDescent="0.3">
      <c r="A3927" t="s">
        <v>913</v>
      </c>
      <c r="B3927" s="3">
        <v>41109</v>
      </c>
      <c r="C3927" s="1">
        <v>100</v>
      </c>
      <c r="D3927" s="1">
        <v>1</v>
      </c>
      <c r="E3927">
        <v>43</v>
      </c>
      <c r="F3927" t="s">
        <v>19</v>
      </c>
      <c r="G3927" t="str">
        <f t="shared" si="61"/>
        <v>F100-1-43B</v>
      </c>
      <c r="H3927" t="s">
        <v>20</v>
      </c>
      <c r="I3927" t="s">
        <v>24</v>
      </c>
      <c r="M3927" s="7"/>
      <c r="AG3927" t="s">
        <v>544</v>
      </c>
    </row>
    <row r="3928" spans="1:33" x14ac:dyDescent="0.3">
      <c r="A3928" t="s">
        <v>913</v>
      </c>
      <c r="B3928" s="3">
        <v>41109</v>
      </c>
      <c r="C3928" s="1">
        <v>100</v>
      </c>
      <c r="D3928" s="1">
        <v>1</v>
      </c>
      <c r="E3928">
        <v>44</v>
      </c>
      <c r="F3928" t="s">
        <v>18</v>
      </c>
      <c r="G3928" t="str">
        <f t="shared" si="61"/>
        <v>F100-1-44A</v>
      </c>
      <c r="H3928" t="s">
        <v>22</v>
      </c>
      <c r="I3928" t="s">
        <v>24</v>
      </c>
      <c r="M3928" s="7"/>
      <c r="AG3928" t="s">
        <v>544</v>
      </c>
    </row>
    <row r="3929" spans="1:33" x14ac:dyDescent="0.3">
      <c r="A3929" t="s">
        <v>913</v>
      </c>
      <c r="B3929" s="3">
        <v>41109</v>
      </c>
      <c r="C3929" s="1">
        <v>100</v>
      </c>
      <c r="D3929" s="1">
        <v>1</v>
      </c>
      <c r="E3929">
        <v>44</v>
      </c>
      <c r="F3929" t="s">
        <v>19</v>
      </c>
      <c r="G3929" t="str">
        <f t="shared" si="61"/>
        <v>F100-1-44B</v>
      </c>
      <c r="H3929" t="s">
        <v>20</v>
      </c>
      <c r="I3929" t="s">
        <v>20</v>
      </c>
      <c r="M3929" s="7"/>
      <c r="AG3929" t="s">
        <v>767</v>
      </c>
    </row>
    <row r="3930" spans="1:33" x14ac:dyDescent="0.3">
      <c r="A3930" t="s">
        <v>913</v>
      </c>
      <c r="B3930" s="3">
        <v>41109</v>
      </c>
      <c r="C3930" s="1">
        <v>100</v>
      </c>
      <c r="D3930" s="1">
        <v>1</v>
      </c>
      <c r="E3930">
        <v>45</v>
      </c>
      <c r="F3930" t="s">
        <v>18</v>
      </c>
      <c r="G3930" t="str">
        <f t="shared" si="61"/>
        <v>F100-1-45A</v>
      </c>
      <c r="H3930" t="s">
        <v>22</v>
      </c>
      <c r="I3930" t="s">
        <v>24</v>
      </c>
      <c r="M3930" s="7"/>
      <c r="AG3930" t="s">
        <v>544</v>
      </c>
    </row>
    <row r="3931" spans="1:33" x14ac:dyDescent="0.3">
      <c r="A3931" t="s">
        <v>913</v>
      </c>
      <c r="B3931" s="3">
        <v>41109</v>
      </c>
      <c r="C3931" s="1">
        <v>100</v>
      </c>
      <c r="D3931" s="1">
        <v>1</v>
      </c>
      <c r="E3931">
        <v>45</v>
      </c>
      <c r="F3931" t="s">
        <v>19</v>
      </c>
      <c r="G3931" t="str">
        <f t="shared" si="61"/>
        <v>F100-1-45B</v>
      </c>
      <c r="H3931" t="s">
        <v>22</v>
      </c>
      <c r="I3931" t="s">
        <v>20</v>
      </c>
      <c r="J3931" t="s">
        <v>21</v>
      </c>
      <c r="M3931" s="7"/>
      <c r="AG3931" t="s">
        <v>544</v>
      </c>
    </row>
    <row r="3932" spans="1:33" x14ac:dyDescent="0.3">
      <c r="A3932" t="s">
        <v>913</v>
      </c>
      <c r="B3932" s="3">
        <v>41109</v>
      </c>
      <c r="C3932" s="1">
        <v>100</v>
      </c>
      <c r="D3932" s="1">
        <v>1</v>
      </c>
      <c r="E3932">
        <v>46</v>
      </c>
      <c r="F3932" t="s">
        <v>18</v>
      </c>
      <c r="G3932" t="str">
        <f t="shared" si="61"/>
        <v>F100-1-46A</v>
      </c>
      <c r="H3932" t="s">
        <v>20</v>
      </c>
      <c r="I3932" t="s">
        <v>20</v>
      </c>
      <c r="M3932" s="7"/>
      <c r="AG3932" t="s">
        <v>544</v>
      </c>
    </row>
    <row r="3933" spans="1:33" x14ac:dyDescent="0.3">
      <c r="A3933" t="s">
        <v>913</v>
      </c>
      <c r="B3933" s="3">
        <v>41109</v>
      </c>
      <c r="C3933" s="1">
        <v>100</v>
      </c>
      <c r="D3933" s="1">
        <v>1</v>
      </c>
      <c r="E3933">
        <v>46</v>
      </c>
      <c r="F3933" t="s">
        <v>19</v>
      </c>
      <c r="G3933" t="str">
        <f t="shared" si="61"/>
        <v>F100-1-46B</v>
      </c>
      <c r="H3933" t="s">
        <v>20</v>
      </c>
      <c r="I3933" t="s">
        <v>20</v>
      </c>
      <c r="M3933" s="7"/>
      <c r="AG3933" t="s">
        <v>544</v>
      </c>
    </row>
    <row r="3934" spans="1:33" x14ac:dyDescent="0.3">
      <c r="A3934" t="s">
        <v>913</v>
      </c>
      <c r="B3934" s="3">
        <v>41109</v>
      </c>
      <c r="C3934" s="1">
        <v>100</v>
      </c>
      <c r="D3934" s="1">
        <v>1</v>
      </c>
      <c r="E3934">
        <v>47</v>
      </c>
      <c r="F3934" t="s">
        <v>18</v>
      </c>
      <c r="G3934" t="str">
        <f t="shared" si="61"/>
        <v>F100-1-47A</v>
      </c>
      <c r="H3934" t="s">
        <v>20</v>
      </c>
      <c r="I3934" t="s">
        <v>20</v>
      </c>
      <c r="J3934" t="s">
        <v>21</v>
      </c>
      <c r="M3934" s="7"/>
      <c r="AG3934" t="s">
        <v>544</v>
      </c>
    </row>
    <row r="3935" spans="1:33" x14ac:dyDescent="0.3">
      <c r="A3935" t="s">
        <v>913</v>
      </c>
      <c r="B3935" s="3">
        <v>41109</v>
      </c>
      <c r="C3935" s="1">
        <v>100</v>
      </c>
      <c r="D3935" s="1">
        <v>1</v>
      </c>
      <c r="E3935">
        <v>47</v>
      </c>
      <c r="F3935" t="s">
        <v>19</v>
      </c>
      <c r="G3935" t="str">
        <f t="shared" si="61"/>
        <v>F100-1-47B</v>
      </c>
      <c r="H3935" t="s">
        <v>20</v>
      </c>
      <c r="I3935" t="s">
        <v>20</v>
      </c>
      <c r="J3935" t="s">
        <v>21</v>
      </c>
      <c r="M3935" s="7"/>
      <c r="AG3935" t="s">
        <v>544</v>
      </c>
    </row>
    <row r="3936" spans="1:33" x14ac:dyDescent="0.3">
      <c r="A3936" t="s">
        <v>913</v>
      </c>
      <c r="B3936" s="3">
        <v>41109</v>
      </c>
      <c r="C3936" s="1">
        <v>100</v>
      </c>
      <c r="D3936" s="1">
        <v>1</v>
      </c>
      <c r="E3936">
        <v>48</v>
      </c>
      <c r="F3936" t="s">
        <v>18</v>
      </c>
      <c r="G3936" t="str">
        <f t="shared" si="61"/>
        <v>F100-1-48A</v>
      </c>
      <c r="H3936" t="s">
        <v>20</v>
      </c>
      <c r="I3936" t="s">
        <v>20</v>
      </c>
      <c r="M3936" s="7"/>
      <c r="AG3936" t="s">
        <v>544</v>
      </c>
    </row>
    <row r="3937" spans="1:34" x14ac:dyDescent="0.3">
      <c r="A3937" t="s">
        <v>913</v>
      </c>
      <c r="B3937" s="3">
        <v>41109</v>
      </c>
      <c r="C3937" s="1">
        <v>100</v>
      </c>
      <c r="D3937" s="1">
        <v>1</v>
      </c>
      <c r="E3937">
        <v>48</v>
      </c>
      <c r="F3937" t="s">
        <v>19</v>
      </c>
      <c r="G3937" t="str">
        <f t="shared" si="61"/>
        <v>F100-1-48B</v>
      </c>
      <c r="H3937" t="s">
        <v>20</v>
      </c>
      <c r="I3937" t="s">
        <v>20</v>
      </c>
      <c r="J3937" t="s">
        <v>21</v>
      </c>
      <c r="M3937" s="7"/>
      <c r="AG3937" t="s">
        <v>544</v>
      </c>
    </row>
    <row r="3938" spans="1:34" x14ac:dyDescent="0.3">
      <c r="A3938" t="s">
        <v>914</v>
      </c>
      <c r="B3938" s="3">
        <v>41110</v>
      </c>
      <c r="C3938" s="1">
        <v>100</v>
      </c>
      <c r="D3938" s="1">
        <v>1</v>
      </c>
      <c r="E3938">
        <v>1</v>
      </c>
      <c r="F3938" t="s">
        <v>18</v>
      </c>
      <c r="G3938" t="str">
        <f t="shared" si="61"/>
        <v>F100-1-1A</v>
      </c>
      <c r="H3938" t="s">
        <v>20</v>
      </c>
      <c r="I3938" t="s">
        <v>20</v>
      </c>
      <c r="J3938" t="s">
        <v>21</v>
      </c>
      <c r="M3938" s="7"/>
      <c r="AG3938" s="6" t="s">
        <v>544</v>
      </c>
    </row>
    <row r="3939" spans="1:34" x14ac:dyDescent="0.3">
      <c r="A3939" t="s">
        <v>914</v>
      </c>
      <c r="B3939" s="3">
        <v>41110</v>
      </c>
      <c r="C3939" s="1">
        <v>100</v>
      </c>
      <c r="D3939" s="1">
        <v>1</v>
      </c>
      <c r="E3939">
        <v>1</v>
      </c>
      <c r="F3939" t="s">
        <v>19</v>
      </c>
      <c r="G3939" t="str">
        <f t="shared" si="61"/>
        <v>F100-1-1B</v>
      </c>
      <c r="H3939" t="s">
        <v>20</v>
      </c>
      <c r="I3939" t="s">
        <v>20</v>
      </c>
      <c r="M3939" s="7"/>
      <c r="AG3939" s="6" t="s">
        <v>544</v>
      </c>
    </row>
    <row r="3940" spans="1:34" x14ac:dyDescent="0.3">
      <c r="A3940" t="s">
        <v>914</v>
      </c>
      <c r="B3940" s="3">
        <v>41110</v>
      </c>
      <c r="C3940" s="1">
        <v>100</v>
      </c>
      <c r="D3940" s="1">
        <v>1</v>
      </c>
      <c r="E3940">
        <v>2</v>
      </c>
      <c r="F3940" t="s">
        <v>18</v>
      </c>
      <c r="G3940" t="str">
        <f t="shared" si="61"/>
        <v>F100-1-2A</v>
      </c>
      <c r="H3940" t="s">
        <v>22</v>
      </c>
      <c r="I3940" t="s">
        <v>23</v>
      </c>
      <c r="K3940" t="s">
        <v>35</v>
      </c>
      <c r="L3940" t="s">
        <v>71</v>
      </c>
      <c r="M3940" s="7" t="s">
        <v>777</v>
      </c>
      <c r="AF3940" t="s">
        <v>663</v>
      </c>
      <c r="AG3940" s="6" t="s">
        <v>544</v>
      </c>
    </row>
    <row r="3941" spans="1:34" x14ac:dyDescent="0.3">
      <c r="A3941" t="s">
        <v>914</v>
      </c>
      <c r="B3941" s="3">
        <v>41110</v>
      </c>
      <c r="C3941" s="1">
        <v>100</v>
      </c>
      <c r="D3941" s="1">
        <v>1</v>
      </c>
      <c r="E3941">
        <v>2</v>
      </c>
      <c r="F3941" t="s">
        <v>19</v>
      </c>
      <c r="G3941" t="str">
        <f t="shared" si="61"/>
        <v>F100-1-2B</v>
      </c>
      <c r="H3941" t="s">
        <v>20</v>
      </c>
      <c r="I3941" t="s">
        <v>20</v>
      </c>
      <c r="M3941" s="7"/>
      <c r="AG3941" s="6" t="s">
        <v>544</v>
      </c>
    </row>
    <row r="3942" spans="1:34" x14ac:dyDescent="0.3">
      <c r="A3942" t="s">
        <v>914</v>
      </c>
      <c r="B3942" s="3">
        <v>41110</v>
      </c>
      <c r="C3942" s="1">
        <v>100</v>
      </c>
      <c r="D3942" s="1">
        <v>1</v>
      </c>
      <c r="E3942">
        <v>3</v>
      </c>
      <c r="F3942" t="s">
        <v>18</v>
      </c>
      <c r="G3942" t="str">
        <f t="shared" si="61"/>
        <v>F100-1-3A</v>
      </c>
      <c r="H3942" t="s">
        <v>20</v>
      </c>
      <c r="I3942" t="s">
        <v>24</v>
      </c>
      <c r="M3942" s="7"/>
      <c r="AG3942" s="6" t="s">
        <v>544</v>
      </c>
    </row>
    <row r="3943" spans="1:34" x14ac:dyDescent="0.3">
      <c r="A3943" t="s">
        <v>914</v>
      </c>
      <c r="B3943" s="3">
        <v>41110</v>
      </c>
      <c r="C3943" s="1">
        <v>100</v>
      </c>
      <c r="D3943" s="1">
        <v>1</v>
      </c>
      <c r="E3943">
        <v>3</v>
      </c>
      <c r="F3943" t="s">
        <v>19</v>
      </c>
      <c r="G3943" t="str">
        <f t="shared" si="61"/>
        <v>F100-1-3B</v>
      </c>
      <c r="H3943" t="s">
        <v>20</v>
      </c>
      <c r="I3943" t="s">
        <v>20</v>
      </c>
      <c r="M3943" s="7"/>
      <c r="AG3943" s="6" t="s">
        <v>544</v>
      </c>
    </row>
    <row r="3944" spans="1:34" x14ac:dyDescent="0.3">
      <c r="A3944" t="s">
        <v>914</v>
      </c>
      <c r="B3944" s="3">
        <v>41110</v>
      </c>
      <c r="C3944" s="1">
        <v>100</v>
      </c>
      <c r="D3944" s="1">
        <v>1</v>
      </c>
      <c r="E3944">
        <v>4</v>
      </c>
      <c r="F3944" t="s">
        <v>18</v>
      </c>
      <c r="G3944" t="str">
        <f t="shared" si="61"/>
        <v>F100-1-4A</v>
      </c>
      <c r="H3944" t="s">
        <v>20</v>
      </c>
      <c r="I3944" t="s">
        <v>23</v>
      </c>
      <c r="M3944" s="7"/>
      <c r="AG3944" s="6" t="s">
        <v>544</v>
      </c>
    </row>
    <row r="3945" spans="1:34" x14ac:dyDescent="0.3">
      <c r="A3945" t="s">
        <v>914</v>
      </c>
      <c r="B3945" s="3">
        <v>41110</v>
      </c>
      <c r="C3945" s="1">
        <v>100</v>
      </c>
      <c r="D3945" s="1">
        <v>1</v>
      </c>
      <c r="E3945">
        <v>4</v>
      </c>
      <c r="F3945" t="s">
        <v>19</v>
      </c>
      <c r="G3945" t="str">
        <f t="shared" si="61"/>
        <v>F100-1-4B</v>
      </c>
      <c r="H3945" t="s">
        <v>22</v>
      </c>
      <c r="I3945" t="s">
        <v>23</v>
      </c>
      <c r="K3945" t="s">
        <v>25</v>
      </c>
      <c r="L3945" t="s">
        <v>71</v>
      </c>
      <c r="M3945" s="7" t="s">
        <v>543</v>
      </c>
      <c r="AE3945" t="s">
        <v>71</v>
      </c>
      <c r="AF3945" t="s">
        <v>663</v>
      </c>
      <c r="AG3945" s="6" t="s">
        <v>544</v>
      </c>
    </row>
    <row r="3946" spans="1:34" x14ac:dyDescent="0.3">
      <c r="A3946" t="s">
        <v>914</v>
      </c>
      <c r="B3946" s="3">
        <v>41110</v>
      </c>
      <c r="C3946" s="1">
        <v>100</v>
      </c>
      <c r="D3946" s="1">
        <v>1</v>
      </c>
      <c r="E3946">
        <v>5</v>
      </c>
      <c r="F3946" t="s">
        <v>18</v>
      </c>
      <c r="G3946" t="str">
        <f t="shared" si="61"/>
        <v>F100-1-5A</v>
      </c>
      <c r="H3946" t="s">
        <v>20</v>
      </c>
      <c r="I3946" t="s">
        <v>20</v>
      </c>
      <c r="M3946" s="7"/>
      <c r="AG3946" s="6" t="s">
        <v>544</v>
      </c>
    </row>
    <row r="3947" spans="1:34" x14ac:dyDescent="0.3">
      <c r="A3947" t="s">
        <v>914</v>
      </c>
      <c r="B3947" s="3">
        <v>41110</v>
      </c>
      <c r="C3947" s="1">
        <v>100</v>
      </c>
      <c r="D3947" s="1">
        <v>1</v>
      </c>
      <c r="E3947">
        <v>5</v>
      </c>
      <c r="F3947" t="s">
        <v>19</v>
      </c>
      <c r="G3947" t="str">
        <f t="shared" si="61"/>
        <v>F100-1-5B</v>
      </c>
      <c r="H3947" t="s">
        <v>20</v>
      </c>
      <c r="I3947" t="s">
        <v>20</v>
      </c>
      <c r="M3947" s="7"/>
      <c r="AG3947" s="6" t="s">
        <v>544</v>
      </c>
    </row>
    <row r="3948" spans="1:34" x14ac:dyDescent="0.3">
      <c r="A3948" t="s">
        <v>914</v>
      </c>
      <c r="B3948" s="3">
        <v>41110</v>
      </c>
      <c r="C3948" s="1">
        <v>100</v>
      </c>
      <c r="D3948" s="1">
        <v>1</v>
      </c>
      <c r="E3948">
        <v>6</v>
      </c>
      <c r="F3948" t="s">
        <v>18</v>
      </c>
      <c r="G3948" t="str">
        <f t="shared" si="61"/>
        <v>F100-1-6A</v>
      </c>
      <c r="H3948" t="s">
        <v>20</v>
      </c>
      <c r="I3948" t="s">
        <v>20</v>
      </c>
      <c r="J3948" t="s">
        <v>21</v>
      </c>
      <c r="M3948" s="7"/>
      <c r="AG3948" s="6" t="s">
        <v>544</v>
      </c>
    </row>
    <row r="3949" spans="1:34" x14ac:dyDescent="0.3">
      <c r="A3949" t="s">
        <v>914</v>
      </c>
      <c r="B3949" s="3">
        <v>41110</v>
      </c>
      <c r="C3949" s="1">
        <v>100</v>
      </c>
      <c r="D3949" s="1">
        <v>1</v>
      </c>
      <c r="E3949">
        <v>6</v>
      </c>
      <c r="F3949" t="s">
        <v>19</v>
      </c>
      <c r="G3949" t="str">
        <f t="shared" si="61"/>
        <v>F100-1-6B</v>
      </c>
      <c r="H3949" t="s">
        <v>22</v>
      </c>
      <c r="I3949" t="s">
        <v>23</v>
      </c>
      <c r="K3949" t="s">
        <v>182</v>
      </c>
      <c r="L3949" t="s">
        <v>26</v>
      </c>
      <c r="M3949" s="7" t="s">
        <v>879</v>
      </c>
      <c r="N3949" t="s">
        <v>27</v>
      </c>
      <c r="O3949" t="s">
        <v>28</v>
      </c>
      <c r="P3949" t="s">
        <v>697</v>
      </c>
      <c r="Q3949">
        <v>41.7</v>
      </c>
      <c r="T3949">
        <v>181.6</v>
      </c>
      <c r="U3949">
        <v>52.8</v>
      </c>
      <c r="V3949">
        <v>27.4</v>
      </c>
      <c r="W3949">
        <v>3</v>
      </c>
      <c r="X3949">
        <v>43</v>
      </c>
      <c r="Y3949">
        <v>197</v>
      </c>
      <c r="Z3949">
        <v>154</v>
      </c>
      <c r="AA3949" t="s">
        <v>880</v>
      </c>
      <c r="AF3949" t="s">
        <v>663</v>
      </c>
      <c r="AG3949" s="6" t="s">
        <v>544</v>
      </c>
    </row>
    <row r="3950" spans="1:34" x14ac:dyDescent="0.3">
      <c r="A3950" t="s">
        <v>914</v>
      </c>
      <c r="B3950" s="3">
        <v>41110</v>
      </c>
      <c r="C3950" s="1">
        <v>100</v>
      </c>
      <c r="D3950" s="1">
        <v>1</v>
      </c>
      <c r="E3950">
        <v>7</v>
      </c>
      <c r="F3950" t="s">
        <v>18</v>
      </c>
      <c r="G3950" t="str">
        <f t="shared" si="61"/>
        <v>F100-1-7A</v>
      </c>
      <c r="H3950" t="s">
        <v>22</v>
      </c>
      <c r="I3950" t="s">
        <v>23</v>
      </c>
      <c r="K3950" t="s">
        <v>93</v>
      </c>
      <c r="L3950" t="s">
        <v>71</v>
      </c>
      <c r="M3950" s="7" t="s">
        <v>823</v>
      </c>
      <c r="AF3950" t="s">
        <v>663</v>
      </c>
      <c r="AG3950" s="6" t="s">
        <v>544</v>
      </c>
    </row>
    <row r="3951" spans="1:34" x14ac:dyDescent="0.3">
      <c r="A3951" t="s">
        <v>914</v>
      </c>
      <c r="B3951" s="3">
        <v>41110</v>
      </c>
      <c r="C3951" s="1">
        <v>100</v>
      </c>
      <c r="D3951" s="1">
        <v>1</v>
      </c>
      <c r="E3951">
        <v>7</v>
      </c>
      <c r="F3951" t="s">
        <v>19</v>
      </c>
      <c r="G3951" t="str">
        <f t="shared" si="61"/>
        <v>F100-1-7B</v>
      </c>
      <c r="H3951" t="s">
        <v>20</v>
      </c>
      <c r="I3951" t="s">
        <v>20</v>
      </c>
      <c r="M3951" s="7"/>
      <c r="AG3951" s="6" t="s">
        <v>544</v>
      </c>
    </row>
    <row r="3952" spans="1:34" x14ac:dyDescent="0.3">
      <c r="A3952" t="s">
        <v>914</v>
      </c>
      <c r="B3952" s="3">
        <v>41110</v>
      </c>
      <c r="C3952" s="1">
        <v>100</v>
      </c>
      <c r="D3952" s="1">
        <v>1</v>
      </c>
      <c r="E3952">
        <v>8</v>
      </c>
      <c r="F3952" t="s">
        <v>18</v>
      </c>
      <c r="G3952" t="str">
        <f t="shared" si="61"/>
        <v>F100-1-8A</v>
      </c>
      <c r="H3952" t="s">
        <v>22</v>
      </c>
      <c r="I3952" t="s">
        <v>23</v>
      </c>
      <c r="K3952" t="s">
        <v>35</v>
      </c>
      <c r="L3952" t="s">
        <v>26</v>
      </c>
      <c r="M3952" s="7" t="s">
        <v>881</v>
      </c>
      <c r="N3952" t="s">
        <v>33</v>
      </c>
      <c r="O3952" t="s">
        <v>34</v>
      </c>
      <c r="Q3952">
        <v>24.3</v>
      </c>
      <c r="R3952">
        <v>11.6</v>
      </c>
      <c r="S3952">
        <v>7.9</v>
      </c>
      <c r="W3952">
        <v>8</v>
      </c>
      <c r="X3952">
        <v>17</v>
      </c>
      <c r="Y3952">
        <v>40</v>
      </c>
      <c r="Z3952">
        <v>23</v>
      </c>
      <c r="AB3952" t="s">
        <v>71</v>
      </c>
      <c r="AC3952" s="6">
        <v>814</v>
      </c>
      <c r="AF3952" t="s">
        <v>663</v>
      </c>
      <c r="AG3952" s="6" t="s">
        <v>544</v>
      </c>
      <c r="AH3952" t="s">
        <v>882</v>
      </c>
    </row>
    <row r="3953" spans="1:33" x14ac:dyDescent="0.3">
      <c r="A3953" t="s">
        <v>914</v>
      </c>
      <c r="B3953" s="3">
        <v>41110</v>
      </c>
      <c r="C3953" s="1">
        <v>100</v>
      </c>
      <c r="D3953" s="1">
        <v>1</v>
      </c>
      <c r="E3953">
        <v>8</v>
      </c>
      <c r="F3953" t="s">
        <v>19</v>
      </c>
      <c r="G3953" t="str">
        <f t="shared" si="61"/>
        <v>F100-1-8B</v>
      </c>
      <c r="H3953" t="s">
        <v>20</v>
      </c>
      <c r="I3953" t="s">
        <v>20</v>
      </c>
      <c r="M3953" s="7"/>
      <c r="AG3953" s="6" t="s">
        <v>544</v>
      </c>
    </row>
    <row r="3954" spans="1:33" x14ac:dyDescent="0.3">
      <c r="A3954" t="s">
        <v>914</v>
      </c>
      <c r="B3954" s="3">
        <v>41110</v>
      </c>
      <c r="C3954" s="1">
        <v>100</v>
      </c>
      <c r="D3954" s="1">
        <v>1</v>
      </c>
      <c r="E3954">
        <v>9</v>
      </c>
      <c r="F3954" t="s">
        <v>18</v>
      </c>
      <c r="G3954" t="str">
        <f t="shared" si="61"/>
        <v>F100-1-9A</v>
      </c>
      <c r="H3954" t="s">
        <v>20</v>
      </c>
      <c r="I3954" t="s">
        <v>20</v>
      </c>
      <c r="M3954" s="7"/>
      <c r="AG3954" s="6" t="s">
        <v>544</v>
      </c>
    </row>
    <row r="3955" spans="1:33" x14ac:dyDescent="0.3">
      <c r="A3955" t="s">
        <v>914</v>
      </c>
      <c r="B3955" s="3">
        <v>41110</v>
      </c>
      <c r="C3955" s="1">
        <v>100</v>
      </c>
      <c r="D3955" s="1">
        <v>1</v>
      </c>
      <c r="E3955">
        <v>9</v>
      </c>
      <c r="F3955" t="s">
        <v>19</v>
      </c>
      <c r="G3955" t="str">
        <f t="shared" si="61"/>
        <v>F100-1-9B</v>
      </c>
      <c r="H3955" t="s">
        <v>20</v>
      </c>
      <c r="I3955" t="s">
        <v>20</v>
      </c>
      <c r="J3955" t="s">
        <v>21</v>
      </c>
      <c r="M3955" s="7"/>
      <c r="AG3955" s="6" t="s">
        <v>544</v>
      </c>
    </row>
    <row r="3956" spans="1:33" x14ac:dyDescent="0.3">
      <c r="A3956" t="s">
        <v>914</v>
      </c>
      <c r="B3956" s="3">
        <v>41110</v>
      </c>
      <c r="C3956" s="1">
        <v>100</v>
      </c>
      <c r="D3956" s="1">
        <v>1</v>
      </c>
      <c r="E3956">
        <v>10</v>
      </c>
      <c r="F3956" t="s">
        <v>18</v>
      </c>
      <c r="G3956" t="str">
        <f t="shared" si="61"/>
        <v>F100-1-10A</v>
      </c>
      <c r="H3956" t="s">
        <v>20</v>
      </c>
      <c r="I3956" t="s">
        <v>20</v>
      </c>
      <c r="J3956" t="s">
        <v>21</v>
      </c>
      <c r="M3956" s="7"/>
      <c r="AG3956" s="6" t="s">
        <v>544</v>
      </c>
    </row>
    <row r="3957" spans="1:33" x14ac:dyDescent="0.3">
      <c r="A3957" t="s">
        <v>914</v>
      </c>
      <c r="B3957" s="3">
        <v>41110</v>
      </c>
      <c r="C3957" s="1">
        <v>100</v>
      </c>
      <c r="D3957" s="1">
        <v>1</v>
      </c>
      <c r="E3957">
        <v>10</v>
      </c>
      <c r="F3957" t="s">
        <v>19</v>
      </c>
      <c r="G3957" t="str">
        <f t="shared" si="61"/>
        <v>F100-1-10B</v>
      </c>
      <c r="H3957" t="s">
        <v>20</v>
      </c>
      <c r="I3957" t="s">
        <v>20</v>
      </c>
      <c r="J3957" t="s">
        <v>21</v>
      </c>
      <c r="M3957" s="7"/>
      <c r="AG3957" s="6" t="s">
        <v>544</v>
      </c>
    </row>
    <row r="3958" spans="1:33" x14ac:dyDescent="0.3">
      <c r="A3958" t="s">
        <v>914</v>
      </c>
      <c r="B3958" s="3">
        <v>41110</v>
      </c>
      <c r="C3958" s="1">
        <v>100</v>
      </c>
      <c r="D3958" s="1">
        <v>1</v>
      </c>
      <c r="E3958">
        <v>11</v>
      </c>
      <c r="F3958" t="s">
        <v>18</v>
      </c>
      <c r="G3958" t="str">
        <f t="shared" si="61"/>
        <v>F100-1-11A</v>
      </c>
      <c r="H3958" t="s">
        <v>20</v>
      </c>
      <c r="I3958" t="s">
        <v>20</v>
      </c>
      <c r="J3958" t="s">
        <v>21</v>
      </c>
      <c r="M3958" s="7"/>
      <c r="AG3958" s="6" t="s">
        <v>544</v>
      </c>
    </row>
    <row r="3959" spans="1:33" x14ac:dyDescent="0.3">
      <c r="A3959" t="s">
        <v>914</v>
      </c>
      <c r="B3959" s="3">
        <v>41110</v>
      </c>
      <c r="C3959" s="1">
        <v>100</v>
      </c>
      <c r="D3959" s="1">
        <v>1</v>
      </c>
      <c r="E3959">
        <v>11</v>
      </c>
      <c r="F3959" t="s">
        <v>19</v>
      </c>
      <c r="G3959" t="str">
        <f t="shared" si="61"/>
        <v>F100-1-11B</v>
      </c>
      <c r="H3959" t="s">
        <v>20</v>
      </c>
      <c r="I3959" t="s">
        <v>20</v>
      </c>
      <c r="M3959" s="7"/>
      <c r="AG3959" s="6" t="s">
        <v>544</v>
      </c>
    </row>
    <row r="3960" spans="1:33" x14ac:dyDescent="0.3">
      <c r="A3960" t="s">
        <v>914</v>
      </c>
      <c r="B3960" s="3">
        <v>41110</v>
      </c>
      <c r="C3960" s="1">
        <v>100</v>
      </c>
      <c r="D3960" s="1">
        <v>1</v>
      </c>
      <c r="E3960">
        <v>12</v>
      </c>
      <c r="F3960" t="s">
        <v>18</v>
      </c>
      <c r="G3960" t="str">
        <f t="shared" si="61"/>
        <v>F100-1-12A</v>
      </c>
      <c r="H3960" t="s">
        <v>20</v>
      </c>
      <c r="I3960" t="s">
        <v>20</v>
      </c>
      <c r="M3960" s="7"/>
      <c r="AG3960" s="6" t="s">
        <v>544</v>
      </c>
    </row>
    <row r="3961" spans="1:33" x14ac:dyDescent="0.3">
      <c r="A3961" t="s">
        <v>914</v>
      </c>
      <c r="B3961" s="3">
        <v>41110</v>
      </c>
      <c r="C3961" s="1">
        <v>100</v>
      </c>
      <c r="D3961" s="1">
        <v>1</v>
      </c>
      <c r="E3961">
        <v>12</v>
      </c>
      <c r="F3961" t="s">
        <v>19</v>
      </c>
      <c r="G3961" t="str">
        <f t="shared" si="61"/>
        <v>F100-1-12B</v>
      </c>
      <c r="H3961" t="s">
        <v>20</v>
      </c>
      <c r="I3961" t="s">
        <v>20</v>
      </c>
      <c r="M3961" s="7"/>
      <c r="AG3961" s="6" t="s">
        <v>544</v>
      </c>
    </row>
    <row r="3962" spans="1:33" x14ac:dyDescent="0.3">
      <c r="A3962" t="s">
        <v>914</v>
      </c>
      <c r="B3962" s="3">
        <v>41110</v>
      </c>
      <c r="C3962" s="1">
        <v>100</v>
      </c>
      <c r="D3962" s="1">
        <v>1</v>
      </c>
      <c r="E3962">
        <v>13</v>
      </c>
      <c r="F3962" t="s">
        <v>18</v>
      </c>
      <c r="G3962" t="str">
        <f t="shared" si="61"/>
        <v>F100-1-13A</v>
      </c>
      <c r="H3962" t="s">
        <v>20</v>
      </c>
      <c r="I3962" t="s">
        <v>20</v>
      </c>
      <c r="M3962" s="7"/>
      <c r="AG3962" s="6" t="s">
        <v>322</v>
      </c>
    </row>
    <row r="3963" spans="1:33" x14ac:dyDescent="0.3">
      <c r="A3963" t="s">
        <v>914</v>
      </c>
      <c r="B3963" s="3">
        <v>41110</v>
      </c>
      <c r="C3963" s="1">
        <v>100</v>
      </c>
      <c r="D3963" s="1">
        <v>1</v>
      </c>
      <c r="E3963">
        <v>13</v>
      </c>
      <c r="F3963" t="s">
        <v>19</v>
      </c>
      <c r="G3963" t="str">
        <f t="shared" si="61"/>
        <v>F100-1-13B</v>
      </c>
      <c r="H3963" t="s">
        <v>20</v>
      </c>
      <c r="I3963" t="s">
        <v>20</v>
      </c>
      <c r="M3963" s="7"/>
      <c r="AG3963" s="6" t="s">
        <v>322</v>
      </c>
    </row>
    <row r="3964" spans="1:33" x14ac:dyDescent="0.3">
      <c r="A3964" t="s">
        <v>914</v>
      </c>
      <c r="B3964" s="3">
        <v>41110</v>
      </c>
      <c r="C3964" s="1">
        <v>100</v>
      </c>
      <c r="D3964" s="1">
        <v>1</v>
      </c>
      <c r="E3964">
        <v>14</v>
      </c>
      <c r="F3964" t="s">
        <v>18</v>
      </c>
      <c r="G3964" t="str">
        <f t="shared" si="61"/>
        <v>F100-1-14A</v>
      </c>
      <c r="H3964" t="s">
        <v>20</v>
      </c>
      <c r="I3964" t="s">
        <v>20</v>
      </c>
      <c r="M3964" s="7"/>
      <c r="AG3964" s="6" t="s">
        <v>322</v>
      </c>
    </row>
    <row r="3965" spans="1:33" x14ac:dyDescent="0.3">
      <c r="A3965" t="s">
        <v>914</v>
      </c>
      <c r="B3965" s="3">
        <v>41110</v>
      </c>
      <c r="C3965" s="1">
        <v>100</v>
      </c>
      <c r="D3965" s="1">
        <v>1</v>
      </c>
      <c r="E3965">
        <v>14</v>
      </c>
      <c r="F3965" t="s">
        <v>19</v>
      </c>
      <c r="G3965" t="str">
        <f t="shared" si="61"/>
        <v>F100-1-14B</v>
      </c>
      <c r="H3965" t="s">
        <v>20</v>
      </c>
      <c r="I3965" t="s">
        <v>20</v>
      </c>
      <c r="M3965" s="7"/>
      <c r="AG3965" s="6" t="s">
        <v>322</v>
      </c>
    </row>
    <row r="3966" spans="1:33" x14ac:dyDescent="0.3">
      <c r="A3966" t="s">
        <v>914</v>
      </c>
      <c r="B3966" s="3">
        <v>41110</v>
      </c>
      <c r="C3966" s="1">
        <v>100</v>
      </c>
      <c r="D3966" s="1">
        <v>1</v>
      </c>
      <c r="E3966">
        <v>15</v>
      </c>
      <c r="F3966" t="s">
        <v>18</v>
      </c>
      <c r="G3966" t="str">
        <f t="shared" si="61"/>
        <v>F100-1-15A</v>
      </c>
      <c r="H3966" t="s">
        <v>20</v>
      </c>
      <c r="I3966" t="s">
        <v>20</v>
      </c>
      <c r="M3966" s="7"/>
      <c r="AG3966" s="6" t="s">
        <v>322</v>
      </c>
    </row>
    <row r="3967" spans="1:33" x14ac:dyDescent="0.3">
      <c r="A3967" t="s">
        <v>914</v>
      </c>
      <c r="B3967" s="3">
        <v>41110</v>
      </c>
      <c r="C3967" s="1">
        <v>100</v>
      </c>
      <c r="D3967" s="1">
        <v>1</v>
      </c>
      <c r="E3967">
        <v>15</v>
      </c>
      <c r="F3967" t="s">
        <v>19</v>
      </c>
      <c r="G3967" t="str">
        <f t="shared" si="61"/>
        <v>F100-1-15B</v>
      </c>
      <c r="H3967" t="s">
        <v>20</v>
      </c>
      <c r="I3967" t="s">
        <v>20</v>
      </c>
      <c r="M3967" s="7"/>
      <c r="AG3967" s="6" t="s">
        <v>322</v>
      </c>
    </row>
    <row r="3968" spans="1:33" x14ac:dyDescent="0.3">
      <c r="A3968" t="s">
        <v>914</v>
      </c>
      <c r="B3968" s="3">
        <v>41110</v>
      </c>
      <c r="C3968" s="1">
        <v>100</v>
      </c>
      <c r="D3968" s="1">
        <v>1</v>
      </c>
      <c r="E3968">
        <v>16</v>
      </c>
      <c r="F3968" t="s">
        <v>18</v>
      </c>
      <c r="G3968" t="str">
        <f t="shared" si="61"/>
        <v>F100-1-16A</v>
      </c>
      <c r="H3968" t="s">
        <v>20</v>
      </c>
      <c r="I3968" t="s">
        <v>20</v>
      </c>
      <c r="J3968" t="s">
        <v>21</v>
      </c>
      <c r="M3968" s="7"/>
      <c r="AG3968" s="6" t="s">
        <v>322</v>
      </c>
    </row>
    <row r="3969" spans="1:34" x14ac:dyDescent="0.3">
      <c r="A3969" t="s">
        <v>914</v>
      </c>
      <c r="B3969" s="3">
        <v>41110</v>
      </c>
      <c r="C3969" s="1">
        <v>100</v>
      </c>
      <c r="D3969" s="1">
        <v>1</v>
      </c>
      <c r="E3969">
        <v>16</v>
      </c>
      <c r="F3969" t="s">
        <v>19</v>
      </c>
      <c r="G3969" t="str">
        <f t="shared" si="61"/>
        <v>F100-1-16B</v>
      </c>
      <c r="H3969" t="s">
        <v>20</v>
      </c>
      <c r="I3969" t="s">
        <v>20</v>
      </c>
      <c r="M3969" s="7"/>
      <c r="AG3969" s="6" t="s">
        <v>322</v>
      </c>
    </row>
    <row r="3970" spans="1:34" x14ac:dyDescent="0.3">
      <c r="A3970" t="s">
        <v>914</v>
      </c>
      <c r="B3970" s="3">
        <v>41110</v>
      </c>
      <c r="C3970" s="1">
        <v>100</v>
      </c>
      <c r="D3970" s="1">
        <v>1</v>
      </c>
      <c r="E3970">
        <v>17</v>
      </c>
      <c r="F3970" t="s">
        <v>18</v>
      </c>
      <c r="G3970" t="str">
        <f t="shared" si="61"/>
        <v>F100-1-17A</v>
      </c>
      <c r="H3970" t="s">
        <v>20</v>
      </c>
      <c r="I3970" t="s">
        <v>24</v>
      </c>
      <c r="M3970" s="7"/>
      <c r="AG3970" s="6" t="s">
        <v>322</v>
      </c>
      <c r="AH3970" t="s">
        <v>883</v>
      </c>
    </row>
    <row r="3971" spans="1:34" x14ac:dyDescent="0.3">
      <c r="A3971" t="s">
        <v>914</v>
      </c>
      <c r="B3971" s="3">
        <v>41110</v>
      </c>
      <c r="C3971" s="1">
        <v>100</v>
      </c>
      <c r="D3971" s="1">
        <v>1</v>
      </c>
      <c r="E3971">
        <v>17</v>
      </c>
      <c r="F3971" t="s">
        <v>19</v>
      </c>
      <c r="G3971" t="str">
        <f t="shared" ref="G3971:G4033" si="62">"F"&amp;C3971&amp;"-"&amp;D3971&amp;"-"&amp;E3971&amp;UPPER(F3971)</f>
        <v>F100-1-17B</v>
      </c>
      <c r="H3971" t="s">
        <v>20</v>
      </c>
      <c r="I3971" t="s">
        <v>20</v>
      </c>
      <c r="M3971" s="7"/>
      <c r="AG3971" s="6" t="s">
        <v>322</v>
      </c>
    </row>
    <row r="3972" spans="1:34" x14ac:dyDescent="0.3">
      <c r="A3972" t="s">
        <v>914</v>
      </c>
      <c r="B3972" s="3">
        <v>41110</v>
      </c>
      <c r="C3972" s="1">
        <v>100</v>
      </c>
      <c r="D3972" s="1">
        <v>1</v>
      </c>
      <c r="E3972">
        <v>18</v>
      </c>
      <c r="F3972" t="s">
        <v>18</v>
      </c>
      <c r="G3972" t="str">
        <f t="shared" si="62"/>
        <v>F100-1-18A</v>
      </c>
      <c r="H3972" t="s">
        <v>20</v>
      </c>
      <c r="I3972" t="s">
        <v>20</v>
      </c>
      <c r="J3972" t="s">
        <v>21</v>
      </c>
      <c r="M3972" s="7"/>
      <c r="AG3972" s="6" t="s">
        <v>322</v>
      </c>
    </row>
    <row r="3973" spans="1:34" x14ac:dyDescent="0.3">
      <c r="A3973" t="s">
        <v>914</v>
      </c>
      <c r="B3973" s="3">
        <v>41110</v>
      </c>
      <c r="C3973" s="1">
        <v>100</v>
      </c>
      <c r="D3973" s="1">
        <v>1</v>
      </c>
      <c r="E3973">
        <v>18</v>
      </c>
      <c r="F3973" t="s">
        <v>19</v>
      </c>
      <c r="G3973" t="str">
        <f t="shared" si="62"/>
        <v>F100-1-18B</v>
      </c>
      <c r="H3973" t="s">
        <v>20</v>
      </c>
      <c r="I3973" t="s">
        <v>20</v>
      </c>
      <c r="M3973" s="7"/>
      <c r="AG3973" s="6" t="s">
        <v>322</v>
      </c>
    </row>
    <row r="3974" spans="1:34" x14ac:dyDescent="0.3">
      <c r="A3974" t="s">
        <v>914</v>
      </c>
      <c r="B3974" s="3">
        <v>41110</v>
      </c>
      <c r="C3974" s="1">
        <v>100</v>
      </c>
      <c r="D3974" s="1">
        <v>1</v>
      </c>
      <c r="E3974">
        <v>19</v>
      </c>
      <c r="F3974" t="s">
        <v>18</v>
      </c>
      <c r="G3974" t="str">
        <f t="shared" si="62"/>
        <v>F100-1-19A</v>
      </c>
      <c r="H3974" t="s">
        <v>20</v>
      </c>
      <c r="I3974" t="s">
        <v>20</v>
      </c>
      <c r="M3974" s="7"/>
      <c r="AG3974" s="6" t="s">
        <v>322</v>
      </c>
    </row>
    <row r="3975" spans="1:34" x14ac:dyDescent="0.3">
      <c r="A3975" t="s">
        <v>914</v>
      </c>
      <c r="B3975" s="3">
        <v>41110</v>
      </c>
      <c r="C3975" s="1">
        <v>100</v>
      </c>
      <c r="D3975" s="1">
        <v>1</v>
      </c>
      <c r="E3975">
        <v>19</v>
      </c>
      <c r="F3975" t="s">
        <v>19</v>
      </c>
      <c r="G3975" t="str">
        <f t="shared" si="62"/>
        <v>F100-1-19B</v>
      </c>
      <c r="H3975" t="s">
        <v>20</v>
      </c>
      <c r="I3975" t="s">
        <v>20</v>
      </c>
      <c r="M3975" s="7"/>
      <c r="AG3975" s="6" t="s">
        <v>322</v>
      </c>
    </row>
    <row r="3976" spans="1:34" x14ac:dyDescent="0.3">
      <c r="A3976" t="s">
        <v>914</v>
      </c>
      <c r="B3976" s="3">
        <v>41110</v>
      </c>
      <c r="C3976" s="1">
        <v>100</v>
      </c>
      <c r="D3976" s="1">
        <v>1</v>
      </c>
      <c r="E3976">
        <v>20</v>
      </c>
      <c r="F3976" t="s">
        <v>18</v>
      </c>
      <c r="G3976" t="str">
        <f t="shared" si="62"/>
        <v>F100-1-20A</v>
      </c>
      <c r="H3976" t="s">
        <v>20</v>
      </c>
      <c r="I3976" t="s">
        <v>20</v>
      </c>
      <c r="J3976" t="s">
        <v>21</v>
      </c>
      <c r="M3976" s="7"/>
      <c r="AG3976" s="6" t="s">
        <v>322</v>
      </c>
    </row>
    <row r="3977" spans="1:34" x14ac:dyDescent="0.3">
      <c r="A3977" t="s">
        <v>914</v>
      </c>
      <c r="B3977" s="3">
        <v>41110</v>
      </c>
      <c r="C3977" s="1">
        <v>100</v>
      </c>
      <c r="D3977" s="1">
        <v>1</v>
      </c>
      <c r="E3977">
        <v>20</v>
      </c>
      <c r="F3977" t="s">
        <v>19</v>
      </c>
      <c r="G3977" t="str">
        <f t="shared" si="62"/>
        <v>F100-1-20B</v>
      </c>
      <c r="H3977" t="s">
        <v>20</v>
      </c>
      <c r="I3977" t="s">
        <v>20</v>
      </c>
      <c r="M3977" s="7"/>
      <c r="AG3977" s="6" t="s">
        <v>322</v>
      </c>
    </row>
    <row r="3978" spans="1:34" x14ac:dyDescent="0.3">
      <c r="A3978" t="s">
        <v>914</v>
      </c>
      <c r="B3978" s="3">
        <v>41110</v>
      </c>
      <c r="C3978" s="1">
        <v>100</v>
      </c>
      <c r="D3978" s="1">
        <v>1</v>
      </c>
      <c r="E3978" s="4">
        <v>21</v>
      </c>
      <c r="F3978" t="s">
        <v>18</v>
      </c>
      <c r="G3978" t="str">
        <f t="shared" si="62"/>
        <v>F100-1-21A</v>
      </c>
      <c r="H3978" t="s">
        <v>22</v>
      </c>
      <c r="I3978" t="s">
        <v>23</v>
      </c>
      <c r="K3978" t="s">
        <v>30</v>
      </c>
      <c r="L3978" t="s">
        <v>71</v>
      </c>
      <c r="M3978" s="7" t="s">
        <v>553</v>
      </c>
      <c r="AE3978" t="s">
        <v>71</v>
      </c>
      <c r="AF3978" t="s">
        <v>663</v>
      </c>
      <c r="AG3978" s="6" t="s">
        <v>695</v>
      </c>
    </row>
    <row r="3979" spans="1:34" x14ac:dyDescent="0.3">
      <c r="A3979" t="s">
        <v>914</v>
      </c>
      <c r="B3979" s="3">
        <v>41110</v>
      </c>
      <c r="C3979" s="1">
        <v>100</v>
      </c>
      <c r="D3979" s="1">
        <v>1</v>
      </c>
      <c r="E3979">
        <v>21</v>
      </c>
      <c r="F3979" t="s">
        <v>19</v>
      </c>
      <c r="G3979" t="str">
        <f t="shared" si="62"/>
        <v>F100-1-21B</v>
      </c>
      <c r="H3979" t="s">
        <v>20</v>
      </c>
      <c r="I3979" t="s">
        <v>20</v>
      </c>
      <c r="J3979" t="s">
        <v>21</v>
      </c>
      <c r="M3979" s="7"/>
      <c r="AG3979" s="6" t="s">
        <v>695</v>
      </c>
    </row>
    <row r="3980" spans="1:34" x14ac:dyDescent="0.3">
      <c r="A3980" t="s">
        <v>914</v>
      </c>
      <c r="B3980" s="3">
        <v>41110</v>
      </c>
      <c r="C3980" s="1">
        <v>100</v>
      </c>
      <c r="D3980" s="1">
        <v>1</v>
      </c>
      <c r="E3980">
        <v>22</v>
      </c>
      <c r="F3980" t="s">
        <v>18</v>
      </c>
      <c r="G3980" t="str">
        <f t="shared" si="62"/>
        <v>F100-1-22A</v>
      </c>
      <c r="H3980" t="s">
        <v>20</v>
      </c>
      <c r="I3980" t="s">
        <v>20</v>
      </c>
      <c r="J3980" t="s">
        <v>21</v>
      </c>
      <c r="M3980" s="7"/>
      <c r="AG3980" s="6" t="s">
        <v>695</v>
      </c>
    </row>
    <row r="3981" spans="1:34" x14ac:dyDescent="0.3">
      <c r="A3981" t="s">
        <v>914</v>
      </c>
      <c r="B3981" s="3">
        <v>41110</v>
      </c>
      <c r="C3981" s="1">
        <v>100</v>
      </c>
      <c r="D3981" s="1">
        <v>1</v>
      </c>
      <c r="E3981">
        <v>22</v>
      </c>
      <c r="F3981" t="s">
        <v>19</v>
      </c>
      <c r="G3981" t="str">
        <f t="shared" si="62"/>
        <v>F100-1-22B</v>
      </c>
      <c r="H3981" t="s">
        <v>20</v>
      </c>
      <c r="I3981" t="s">
        <v>20</v>
      </c>
      <c r="J3981" t="s">
        <v>21</v>
      </c>
      <c r="M3981" s="7"/>
      <c r="AG3981" s="6" t="s">
        <v>695</v>
      </c>
    </row>
    <row r="3982" spans="1:34" x14ac:dyDescent="0.3">
      <c r="A3982" t="s">
        <v>914</v>
      </c>
      <c r="B3982" s="3">
        <v>41110</v>
      </c>
      <c r="C3982" s="1">
        <v>100</v>
      </c>
      <c r="D3982" s="1">
        <v>1</v>
      </c>
      <c r="E3982">
        <v>23</v>
      </c>
      <c r="F3982" t="s">
        <v>18</v>
      </c>
      <c r="G3982" t="str">
        <f t="shared" si="62"/>
        <v>F100-1-23A</v>
      </c>
      <c r="H3982" t="s">
        <v>22</v>
      </c>
      <c r="I3982" t="s">
        <v>23</v>
      </c>
      <c r="K3982" t="s">
        <v>86</v>
      </c>
      <c r="L3982" t="s">
        <v>71</v>
      </c>
      <c r="M3982" s="7" t="s">
        <v>606</v>
      </c>
      <c r="AF3982" t="s">
        <v>663</v>
      </c>
      <c r="AG3982" s="6" t="s">
        <v>695</v>
      </c>
    </row>
    <row r="3983" spans="1:34" x14ac:dyDescent="0.3">
      <c r="A3983" t="s">
        <v>914</v>
      </c>
      <c r="B3983" s="3">
        <v>41110</v>
      </c>
      <c r="C3983" s="1">
        <v>100</v>
      </c>
      <c r="D3983" s="1">
        <v>1</v>
      </c>
      <c r="E3983">
        <v>23</v>
      </c>
      <c r="F3983" t="s">
        <v>19</v>
      </c>
      <c r="G3983" t="str">
        <f t="shared" si="62"/>
        <v>F100-1-23B</v>
      </c>
      <c r="H3983" t="s">
        <v>20</v>
      </c>
      <c r="I3983" t="s">
        <v>24</v>
      </c>
      <c r="M3983" s="7"/>
      <c r="AG3983" s="6" t="s">
        <v>695</v>
      </c>
    </row>
    <row r="3984" spans="1:34" x14ac:dyDescent="0.3">
      <c r="A3984" t="s">
        <v>914</v>
      </c>
      <c r="B3984" s="3">
        <v>41110</v>
      </c>
      <c r="C3984" s="1">
        <v>100</v>
      </c>
      <c r="D3984" s="1">
        <v>1</v>
      </c>
      <c r="E3984">
        <v>24</v>
      </c>
      <c r="F3984" t="s">
        <v>18</v>
      </c>
      <c r="G3984" t="str">
        <f t="shared" si="62"/>
        <v>F100-1-24A</v>
      </c>
      <c r="H3984" t="s">
        <v>20</v>
      </c>
      <c r="I3984" t="s">
        <v>24</v>
      </c>
      <c r="M3984" s="7"/>
      <c r="AG3984" s="6" t="s">
        <v>695</v>
      </c>
    </row>
    <row r="3985" spans="1:34" x14ac:dyDescent="0.3">
      <c r="A3985" t="s">
        <v>914</v>
      </c>
      <c r="B3985" s="3">
        <v>41110</v>
      </c>
      <c r="C3985" s="1">
        <v>100</v>
      </c>
      <c r="D3985" s="1">
        <v>1</v>
      </c>
      <c r="E3985">
        <v>24</v>
      </c>
      <c r="F3985" t="s">
        <v>19</v>
      </c>
      <c r="G3985" t="str">
        <f t="shared" si="62"/>
        <v>F100-1-24B</v>
      </c>
      <c r="H3985" t="s">
        <v>20</v>
      </c>
      <c r="I3985" t="s">
        <v>20</v>
      </c>
      <c r="M3985" s="7"/>
      <c r="AG3985" s="6" t="s">
        <v>695</v>
      </c>
    </row>
    <row r="3986" spans="1:34" x14ac:dyDescent="0.3">
      <c r="A3986" t="s">
        <v>914</v>
      </c>
      <c r="B3986" s="3">
        <v>41110</v>
      </c>
      <c r="C3986" s="1">
        <v>100</v>
      </c>
      <c r="D3986" s="1">
        <v>1</v>
      </c>
      <c r="E3986">
        <v>25</v>
      </c>
      <c r="F3986" t="s">
        <v>18</v>
      </c>
      <c r="G3986" t="str">
        <f t="shared" si="62"/>
        <v>F100-1-25A</v>
      </c>
      <c r="H3986" t="s">
        <v>722</v>
      </c>
      <c r="M3986" s="7"/>
      <c r="AG3986" s="6" t="s">
        <v>695</v>
      </c>
      <c r="AH3986" t="s">
        <v>884</v>
      </c>
    </row>
    <row r="3987" spans="1:34" x14ac:dyDescent="0.3">
      <c r="A3987" t="s">
        <v>914</v>
      </c>
      <c r="B3987" s="3">
        <v>41110</v>
      </c>
      <c r="C3987" s="1">
        <v>100</v>
      </c>
      <c r="D3987" s="1">
        <v>1</v>
      </c>
      <c r="E3987">
        <v>25</v>
      </c>
      <c r="F3987" t="s">
        <v>19</v>
      </c>
      <c r="G3987" t="str">
        <f t="shared" si="62"/>
        <v>F100-1-25B</v>
      </c>
      <c r="H3987" t="s">
        <v>22</v>
      </c>
      <c r="I3987" t="s">
        <v>23</v>
      </c>
      <c r="K3987" t="s">
        <v>53</v>
      </c>
      <c r="L3987" t="s">
        <v>71</v>
      </c>
      <c r="M3987" s="7" t="s">
        <v>792</v>
      </c>
      <c r="AF3987" t="s">
        <v>663</v>
      </c>
      <c r="AG3987" s="6" t="s">
        <v>695</v>
      </c>
    </row>
    <row r="3988" spans="1:34" x14ac:dyDescent="0.3">
      <c r="A3988" t="s">
        <v>914</v>
      </c>
      <c r="B3988" s="3">
        <v>41110</v>
      </c>
      <c r="C3988" s="1">
        <v>100</v>
      </c>
      <c r="D3988" s="1">
        <v>1</v>
      </c>
      <c r="E3988">
        <v>26</v>
      </c>
      <c r="F3988" t="s">
        <v>18</v>
      </c>
      <c r="G3988" t="str">
        <f t="shared" si="62"/>
        <v>F100-1-26A</v>
      </c>
      <c r="H3988" t="s">
        <v>20</v>
      </c>
      <c r="I3988" t="s">
        <v>20</v>
      </c>
      <c r="M3988" s="7"/>
      <c r="AG3988" s="6" t="s">
        <v>695</v>
      </c>
    </row>
    <row r="3989" spans="1:34" x14ac:dyDescent="0.3">
      <c r="A3989" t="s">
        <v>914</v>
      </c>
      <c r="B3989" s="3">
        <v>41110</v>
      </c>
      <c r="C3989" s="1">
        <v>100</v>
      </c>
      <c r="D3989" s="1">
        <v>1</v>
      </c>
      <c r="E3989">
        <v>26</v>
      </c>
      <c r="F3989" t="s">
        <v>19</v>
      </c>
      <c r="G3989" t="str">
        <f t="shared" si="62"/>
        <v>F100-1-26B</v>
      </c>
      <c r="H3989" t="s">
        <v>20</v>
      </c>
      <c r="I3989" t="s">
        <v>20</v>
      </c>
      <c r="M3989" s="7"/>
      <c r="AG3989" s="6" t="s">
        <v>695</v>
      </c>
    </row>
    <row r="3990" spans="1:34" x14ac:dyDescent="0.3">
      <c r="A3990" t="s">
        <v>914</v>
      </c>
      <c r="B3990" s="3">
        <v>41110</v>
      </c>
      <c r="C3990" s="1">
        <v>100</v>
      </c>
      <c r="D3990" s="1">
        <v>1</v>
      </c>
      <c r="E3990">
        <v>27</v>
      </c>
      <c r="F3990" t="s">
        <v>18</v>
      </c>
      <c r="G3990" t="str">
        <f t="shared" si="62"/>
        <v>F100-1-27A</v>
      </c>
      <c r="H3990" t="s">
        <v>22</v>
      </c>
      <c r="I3990" t="s">
        <v>23</v>
      </c>
      <c r="M3990" s="7"/>
      <c r="AG3990" s="6" t="s">
        <v>695</v>
      </c>
      <c r="AH3990" t="s">
        <v>818</v>
      </c>
    </row>
    <row r="3991" spans="1:34" x14ac:dyDescent="0.3">
      <c r="A3991" t="s">
        <v>914</v>
      </c>
      <c r="B3991" s="3">
        <v>41110</v>
      </c>
      <c r="C3991" s="1">
        <v>100</v>
      </c>
      <c r="D3991" s="1">
        <v>1</v>
      </c>
      <c r="E3991">
        <v>27</v>
      </c>
      <c r="F3991" t="s">
        <v>19</v>
      </c>
      <c r="G3991" t="str">
        <f t="shared" si="62"/>
        <v>F100-1-27B</v>
      </c>
      <c r="H3991" t="s">
        <v>22</v>
      </c>
      <c r="I3991" t="s">
        <v>20</v>
      </c>
      <c r="M3991" s="7"/>
      <c r="AG3991" s="6" t="s">
        <v>695</v>
      </c>
    </row>
    <row r="3992" spans="1:34" x14ac:dyDescent="0.3">
      <c r="A3992" t="s">
        <v>914</v>
      </c>
      <c r="B3992" s="3">
        <v>41110</v>
      </c>
      <c r="C3992" s="1">
        <v>100</v>
      </c>
      <c r="D3992" s="1">
        <v>1</v>
      </c>
      <c r="E3992">
        <v>28</v>
      </c>
      <c r="F3992" t="s">
        <v>18</v>
      </c>
      <c r="G3992" t="str">
        <f t="shared" si="62"/>
        <v>F100-1-28A</v>
      </c>
      <c r="H3992" t="s">
        <v>20</v>
      </c>
      <c r="I3992" t="s">
        <v>20</v>
      </c>
      <c r="J3992" t="s">
        <v>21</v>
      </c>
      <c r="M3992" s="7"/>
      <c r="AG3992" s="6" t="s">
        <v>695</v>
      </c>
    </row>
    <row r="3993" spans="1:34" x14ac:dyDescent="0.3">
      <c r="A3993" t="s">
        <v>914</v>
      </c>
      <c r="B3993" s="3">
        <v>41110</v>
      </c>
      <c r="C3993" s="1">
        <v>100</v>
      </c>
      <c r="D3993" s="1">
        <v>1</v>
      </c>
      <c r="E3993" s="6">
        <v>28</v>
      </c>
      <c r="F3993" s="6" t="s">
        <v>19</v>
      </c>
      <c r="G3993" t="str">
        <f t="shared" si="62"/>
        <v>F100-1-28B</v>
      </c>
      <c r="H3993" t="s">
        <v>20</v>
      </c>
      <c r="I3993" t="s">
        <v>20</v>
      </c>
      <c r="M3993" s="7"/>
      <c r="AG3993" s="6" t="s">
        <v>695</v>
      </c>
    </row>
    <row r="3994" spans="1:34" x14ac:dyDescent="0.3">
      <c r="A3994" t="s">
        <v>914</v>
      </c>
      <c r="B3994" s="3">
        <v>41110</v>
      </c>
      <c r="C3994" s="1">
        <v>100</v>
      </c>
      <c r="D3994" s="1">
        <v>1</v>
      </c>
      <c r="E3994">
        <v>29</v>
      </c>
      <c r="F3994" t="s">
        <v>18</v>
      </c>
      <c r="G3994" t="str">
        <f t="shared" si="62"/>
        <v>F100-1-29A</v>
      </c>
      <c r="H3994" t="s">
        <v>20</v>
      </c>
      <c r="I3994" t="s">
        <v>20</v>
      </c>
      <c r="J3994" t="s">
        <v>21</v>
      </c>
      <c r="M3994" s="7"/>
      <c r="AG3994" s="6" t="s">
        <v>322</v>
      </c>
    </row>
    <row r="3995" spans="1:34" x14ac:dyDescent="0.3">
      <c r="A3995" t="s">
        <v>914</v>
      </c>
      <c r="B3995" s="3">
        <v>41110</v>
      </c>
      <c r="C3995" s="1">
        <v>100</v>
      </c>
      <c r="D3995" s="1">
        <v>1</v>
      </c>
      <c r="E3995">
        <v>29</v>
      </c>
      <c r="F3995" t="s">
        <v>19</v>
      </c>
      <c r="G3995" t="str">
        <f t="shared" si="62"/>
        <v>F100-1-29B</v>
      </c>
      <c r="H3995" t="s">
        <v>22</v>
      </c>
      <c r="I3995" t="s">
        <v>20</v>
      </c>
      <c r="J3995" t="s">
        <v>21</v>
      </c>
      <c r="M3995" s="7"/>
      <c r="AG3995" s="6" t="s">
        <v>322</v>
      </c>
    </row>
    <row r="3996" spans="1:34" x14ac:dyDescent="0.3">
      <c r="A3996" t="s">
        <v>914</v>
      </c>
      <c r="B3996" s="3">
        <v>41110</v>
      </c>
      <c r="C3996" s="1">
        <v>100</v>
      </c>
      <c r="D3996" s="1">
        <v>1</v>
      </c>
      <c r="E3996">
        <v>30</v>
      </c>
      <c r="F3996" t="s">
        <v>18</v>
      </c>
      <c r="G3996" t="str">
        <f t="shared" si="62"/>
        <v>F100-1-30A</v>
      </c>
      <c r="H3996" t="s">
        <v>20</v>
      </c>
      <c r="I3996" t="s">
        <v>20</v>
      </c>
      <c r="M3996" s="7"/>
      <c r="AG3996" s="6" t="s">
        <v>322</v>
      </c>
    </row>
    <row r="3997" spans="1:34" x14ac:dyDescent="0.3">
      <c r="A3997" t="s">
        <v>914</v>
      </c>
      <c r="B3997" s="3">
        <v>41110</v>
      </c>
      <c r="C3997" s="1">
        <v>100</v>
      </c>
      <c r="D3997" s="1">
        <v>1</v>
      </c>
      <c r="E3997">
        <v>30</v>
      </c>
      <c r="F3997" t="s">
        <v>19</v>
      </c>
      <c r="G3997" t="str">
        <f t="shared" si="62"/>
        <v>F100-1-30B</v>
      </c>
      <c r="H3997" t="s">
        <v>22</v>
      </c>
      <c r="I3997" t="s">
        <v>23</v>
      </c>
      <c r="K3997" t="s">
        <v>336</v>
      </c>
      <c r="L3997" t="s">
        <v>71</v>
      </c>
      <c r="M3997" s="7" t="s">
        <v>828</v>
      </c>
      <c r="AF3997" t="s">
        <v>663</v>
      </c>
      <c r="AG3997" s="6" t="s">
        <v>322</v>
      </c>
    </row>
    <row r="3998" spans="1:34" x14ac:dyDescent="0.3">
      <c r="A3998" t="s">
        <v>914</v>
      </c>
      <c r="B3998" s="3">
        <v>41110</v>
      </c>
      <c r="C3998" s="1">
        <v>100</v>
      </c>
      <c r="D3998" s="1">
        <v>1</v>
      </c>
      <c r="E3998">
        <v>31</v>
      </c>
      <c r="F3998" t="s">
        <v>18</v>
      </c>
      <c r="G3998" t="str">
        <f t="shared" si="62"/>
        <v>F100-1-31A</v>
      </c>
      <c r="H3998" t="s">
        <v>20</v>
      </c>
      <c r="I3998" t="s">
        <v>20</v>
      </c>
      <c r="J3998" t="s">
        <v>21</v>
      </c>
      <c r="M3998" s="7"/>
      <c r="AG3998" s="6" t="s">
        <v>322</v>
      </c>
    </row>
    <row r="3999" spans="1:34" x14ac:dyDescent="0.3">
      <c r="A3999" t="s">
        <v>914</v>
      </c>
      <c r="B3999" s="3">
        <v>41110</v>
      </c>
      <c r="C3999" s="1">
        <v>100</v>
      </c>
      <c r="D3999" s="1">
        <v>1</v>
      </c>
      <c r="E3999">
        <v>31</v>
      </c>
      <c r="F3999" t="s">
        <v>19</v>
      </c>
      <c r="G3999" t="str">
        <f t="shared" si="62"/>
        <v>F100-1-31B</v>
      </c>
      <c r="H3999" t="s">
        <v>20</v>
      </c>
      <c r="I3999" t="s">
        <v>24</v>
      </c>
      <c r="M3999" s="7"/>
      <c r="AG3999" s="6" t="s">
        <v>322</v>
      </c>
    </row>
    <row r="4000" spans="1:34" x14ac:dyDescent="0.3">
      <c r="A4000" t="s">
        <v>914</v>
      </c>
      <c r="B4000" s="3">
        <v>41110</v>
      </c>
      <c r="C4000" s="1">
        <v>100</v>
      </c>
      <c r="D4000" s="1">
        <v>1</v>
      </c>
      <c r="E4000">
        <v>32</v>
      </c>
      <c r="F4000" t="s">
        <v>18</v>
      </c>
      <c r="G4000" t="str">
        <f t="shared" si="62"/>
        <v>F100-1-32A</v>
      </c>
      <c r="H4000" t="s">
        <v>22</v>
      </c>
      <c r="I4000" t="s">
        <v>23</v>
      </c>
      <c r="K4000" t="s">
        <v>53</v>
      </c>
      <c r="L4000" t="s">
        <v>71</v>
      </c>
      <c r="M4000" s="7" t="s">
        <v>603</v>
      </c>
      <c r="AF4000" t="s">
        <v>663</v>
      </c>
      <c r="AG4000" s="6" t="s">
        <v>322</v>
      </c>
    </row>
    <row r="4001" spans="1:34" x14ac:dyDescent="0.3">
      <c r="A4001" t="s">
        <v>914</v>
      </c>
      <c r="B4001" s="3">
        <v>41110</v>
      </c>
      <c r="C4001" s="1">
        <v>100</v>
      </c>
      <c r="D4001" s="1">
        <v>1</v>
      </c>
      <c r="E4001">
        <v>32</v>
      </c>
      <c r="F4001" t="s">
        <v>19</v>
      </c>
      <c r="G4001" t="str">
        <f t="shared" si="62"/>
        <v>F100-1-32B</v>
      </c>
      <c r="H4001" t="s">
        <v>20</v>
      </c>
      <c r="I4001" t="s">
        <v>20</v>
      </c>
      <c r="M4001" s="7"/>
      <c r="AG4001" s="6" t="s">
        <v>322</v>
      </c>
    </row>
    <row r="4002" spans="1:34" x14ac:dyDescent="0.3">
      <c r="A4002" t="s">
        <v>914</v>
      </c>
      <c r="B4002" s="3">
        <v>41110</v>
      </c>
      <c r="C4002" s="1">
        <v>100</v>
      </c>
      <c r="D4002" s="1">
        <v>1</v>
      </c>
      <c r="E4002">
        <v>33</v>
      </c>
      <c r="F4002" t="s">
        <v>18</v>
      </c>
      <c r="G4002" t="str">
        <f t="shared" si="62"/>
        <v>F100-1-33A</v>
      </c>
      <c r="H4002" t="s">
        <v>20</v>
      </c>
      <c r="I4002" t="s">
        <v>20</v>
      </c>
      <c r="M4002" s="7"/>
      <c r="AG4002" s="6" t="s">
        <v>322</v>
      </c>
    </row>
    <row r="4003" spans="1:34" x14ac:dyDescent="0.3">
      <c r="A4003" t="s">
        <v>914</v>
      </c>
      <c r="B4003" s="3">
        <v>41110</v>
      </c>
      <c r="C4003" s="1">
        <v>100</v>
      </c>
      <c r="D4003" s="1">
        <v>1</v>
      </c>
      <c r="E4003">
        <v>33</v>
      </c>
      <c r="F4003" t="s">
        <v>19</v>
      </c>
      <c r="G4003" t="str">
        <f t="shared" si="62"/>
        <v>F100-1-33B</v>
      </c>
      <c r="H4003" t="s">
        <v>20</v>
      </c>
      <c r="I4003" t="s">
        <v>24</v>
      </c>
      <c r="M4003" s="7"/>
      <c r="AG4003" s="6" t="s">
        <v>322</v>
      </c>
    </row>
    <row r="4004" spans="1:34" x14ac:dyDescent="0.3">
      <c r="A4004" t="s">
        <v>914</v>
      </c>
      <c r="B4004" s="3">
        <v>41110</v>
      </c>
      <c r="C4004" s="1">
        <v>100</v>
      </c>
      <c r="D4004" s="1">
        <v>1</v>
      </c>
      <c r="E4004">
        <v>34</v>
      </c>
      <c r="F4004" t="s">
        <v>18</v>
      </c>
      <c r="G4004" t="str">
        <f t="shared" si="62"/>
        <v>F100-1-34A</v>
      </c>
      <c r="H4004" t="s">
        <v>20</v>
      </c>
      <c r="I4004" t="s">
        <v>20</v>
      </c>
      <c r="M4004" s="7"/>
      <c r="AG4004" s="6" t="s">
        <v>322</v>
      </c>
    </row>
    <row r="4005" spans="1:34" x14ac:dyDescent="0.3">
      <c r="A4005" t="s">
        <v>914</v>
      </c>
      <c r="B4005" s="3">
        <v>41110</v>
      </c>
      <c r="C4005" s="1">
        <v>100</v>
      </c>
      <c r="D4005" s="1">
        <v>1</v>
      </c>
      <c r="E4005">
        <v>34</v>
      </c>
      <c r="F4005" t="s">
        <v>19</v>
      </c>
      <c r="G4005" t="str">
        <f t="shared" si="62"/>
        <v>F100-1-34B</v>
      </c>
      <c r="H4005" t="s">
        <v>22</v>
      </c>
      <c r="I4005" t="s">
        <v>20</v>
      </c>
      <c r="M4005" s="7"/>
      <c r="AG4005" s="6" t="s">
        <v>322</v>
      </c>
    </row>
    <row r="4006" spans="1:34" x14ac:dyDescent="0.3">
      <c r="A4006" t="s">
        <v>914</v>
      </c>
      <c r="B4006" s="3">
        <v>41110</v>
      </c>
      <c r="C4006" s="1">
        <v>100</v>
      </c>
      <c r="D4006" s="1">
        <v>1</v>
      </c>
      <c r="E4006">
        <v>35</v>
      </c>
      <c r="F4006" t="s">
        <v>18</v>
      </c>
      <c r="G4006" t="str">
        <f t="shared" si="62"/>
        <v>F100-1-35A</v>
      </c>
      <c r="H4006" t="s">
        <v>22</v>
      </c>
      <c r="I4006" t="s">
        <v>23</v>
      </c>
      <c r="K4006" t="s">
        <v>25</v>
      </c>
      <c r="L4006" t="s">
        <v>71</v>
      </c>
      <c r="M4006" s="7" t="s">
        <v>621</v>
      </c>
      <c r="AE4006" t="s">
        <v>71</v>
      </c>
      <c r="AF4006" t="s">
        <v>663</v>
      </c>
      <c r="AG4006" s="6" t="s">
        <v>322</v>
      </c>
    </row>
    <row r="4007" spans="1:34" x14ac:dyDescent="0.3">
      <c r="A4007" t="s">
        <v>914</v>
      </c>
      <c r="B4007" s="3">
        <v>41110</v>
      </c>
      <c r="C4007" s="1">
        <v>100</v>
      </c>
      <c r="D4007" s="1">
        <v>1</v>
      </c>
      <c r="E4007">
        <v>35</v>
      </c>
      <c r="F4007" t="s">
        <v>19</v>
      </c>
      <c r="G4007" t="str">
        <f t="shared" si="62"/>
        <v>F100-1-35B</v>
      </c>
      <c r="H4007" t="s">
        <v>20</v>
      </c>
      <c r="I4007" t="s">
        <v>20</v>
      </c>
      <c r="M4007" s="7"/>
      <c r="AG4007" s="6" t="s">
        <v>322</v>
      </c>
    </row>
    <row r="4008" spans="1:34" x14ac:dyDescent="0.3">
      <c r="A4008" t="s">
        <v>914</v>
      </c>
      <c r="B4008" s="3">
        <v>41110</v>
      </c>
      <c r="C4008" s="1">
        <v>100</v>
      </c>
      <c r="D4008" s="1">
        <v>1</v>
      </c>
      <c r="E4008">
        <v>36</v>
      </c>
      <c r="F4008" t="s">
        <v>18</v>
      </c>
      <c r="G4008" t="str">
        <f t="shared" si="62"/>
        <v>F100-1-36A</v>
      </c>
      <c r="H4008" t="s">
        <v>22</v>
      </c>
      <c r="I4008" t="s">
        <v>23</v>
      </c>
      <c r="K4008" t="s">
        <v>53</v>
      </c>
      <c r="L4008" t="s">
        <v>71</v>
      </c>
      <c r="M4008" s="7" t="s">
        <v>850</v>
      </c>
      <c r="AF4008" t="s">
        <v>663</v>
      </c>
      <c r="AG4008" s="6" t="s">
        <v>322</v>
      </c>
    </row>
    <row r="4009" spans="1:34" x14ac:dyDescent="0.3">
      <c r="A4009" t="s">
        <v>914</v>
      </c>
      <c r="B4009" s="3">
        <v>41110</v>
      </c>
      <c r="C4009" s="1">
        <v>100</v>
      </c>
      <c r="D4009" s="1">
        <v>1</v>
      </c>
      <c r="E4009">
        <v>36</v>
      </c>
      <c r="F4009" t="s">
        <v>19</v>
      </c>
      <c r="G4009" t="str">
        <f t="shared" si="62"/>
        <v>F100-1-36B</v>
      </c>
      <c r="H4009" t="s">
        <v>22</v>
      </c>
      <c r="I4009" t="s">
        <v>20</v>
      </c>
      <c r="M4009" s="7"/>
      <c r="AG4009" s="6" t="s">
        <v>322</v>
      </c>
      <c r="AH4009" t="s">
        <v>818</v>
      </c>
    </row>
    <row r="4010" spans="1:34" x14ac:dyDescent="0.3">
      <c r="A4010" t="s">
        <v>914</v>
      </c>
      <c r="B4010" s="3">
        <v>41110</v>
      </c>
      <c r="C4010" s="1">
        <v>100</v>
      </c>
      <c r="D4010" s="1">
        <v>1</v>
      </c>
      <c r="E4010">
        <v>37</v>
      </c>
      <c r="F4010" t="s">
        <v>18</v>
      </c>
      <c r="G4010" t="str">
        <f t="shared" si="62"/>
        <v>F100-1-37A</v>
      </c>
      <c r="H4010" t="s">
        <v>20</v>
      </c>
      <c r="I4010" t="s">
        <v>20</v>
      </c>
      <c r="M4010" s="7"/>
      <c r="AG4010" s="6" t="s">
        <v>322</v>
      </c>
    </row>
    <row r="4011" spans="1:34" x14ac:dyDescent="0.3">
      <c r="A4011" t="s">
        <v>914</v>
      </c>
      <c r="B4011" s="3">
        <v>41110</v>
      </c>
      <c r="C4011" s="1">
        <v>100</v>
      </c>
      <c r="D4011" s="1">
        <v>1</v>
      </c>
      <c r="E4011">
        <v>37</v>
      </c>
      <c r="F4011" t="s">
        <v>19</v>
      </c>
      <c r="G4011" t="str">
        <f t="shared" si="62"/>
        <v>F100-1-37B</v>
      </c>
      <c r="H4011" t="s">
        <v>20</v>
      </c>
      <c r="I4011" t="s">
        <v>20</v>
      </c>
      <c r="M4011" s="7"/>
      <c r="AG4011" s="6" t="s">
        <v>322</v>
      </c>
    </row>
    <row r="4012" spans="1:34" x14ac:dyDescent="0.3">
      <c r="A4012" t="s">
        <v>914</v>
      </c>
      <c r="B4012" s="3">
        <v>41110</v>
      </c>
      <c r="C4012" s="1">
        <v>100</v>
      </c>
      <c r="D4012" s="1">
        <v>1</v>
      </c>
      <c r="E4012">
        <v>38</v>
      </c>
      <c r="F4012" t="s">
        <v>18</v>
      </c>
      <c r="G4012" t="str">
        <f t="shared" si="62"/>
        <v>F100-1-38A</v>
      </c>
      <c r="H4012" t="s">
        <v>20</v>
      </c>
      <c r="I4012" t="s">
        <v>20</v>
      </c>
      <c r="M4012" s="7"/>
      <c r="AG4012" s="6" t="s">
        <v>322</v>
      </c>
    </row>
    <row r="4013" spans="1:34" x14ac:dyDescent="0.3">
      <c r="A4013" t="s">
        <v>914</v>
      </c>
      <c r="B4013" s="3">
        <v>41110</v>
      </c>
      <c r="C4013" s="1">
        <v>100</v>
      </c>
      <c r="D4013" s="1">
        <v>1</v>
      </c>
      <c r="E4013">
        <v>38</v>
      </c>
      <c r="F4013" t="s">
        <v>19</v>
      </c>
      <c r="G4013" t="str">
        <f t="shared" si="62"/>
        <v>F100-1-38B</v>
      </c>
      <c r="H4013" t="s">
        <v>22</v>
      </c>
      <c r="I4013" t="s">
        <v>23</v>
      </c>
      <c r="M4013" s="7"/>
      <c r="AG4013" s="6" t="s">
        <v>322</v>
      </c>
      <c r="AH4013" t="s">
        <v>818</v>
      </c>
    </row>
    <row r="4014" spans="1:34" x14ac:dyDescent="0.3">
      <c r="A4014" t="s">
        <v>914</v>
      </c>
      <c r="B4014" s="3">
        <v>41110</v>
      </c>
      <c r="C4014" s="1">
        <v>100</v>
      </c>
      <c r="D4014" s="1">
        <v>1</v>
      </c>
      <c r="E4014">
        <v>39</v>
      </c>
      <c r="F4014" t="s">
        <v>18</v>
      </c>
      <c r="G4014" t="str">
        <f t="shared" si="62"/>
        <v>F100-1-39A</v>
      </c>
      <c r="H4014" t="s">
        <v>20</v>
      </c>
      <c r="I4014" t="s">
        <v>20</v>
      </c>
      <c r="M4014" s="7"/>
      <c r="AG4014" s="6" t="s">
        <v>322</v>
      </c>
    </row>
    <row r="4015" spans="1:34" x14ac:dyDescent="0.3">
      <c r="A4015" t="s">
        <v>914</v>
      </c>
      <c r="B4015" s="3">
        <v>41110</v>
      </c>
      <c r="C4015" s="1">
        <v>100</v>
      </c>
      <c r="D4015" s="1">
        <v>1</v>
      </c>
      <c r="E4015">
        <v>39</v>
      </c>
      <c r="F4015" t="s">
        <v>19</v>
      </c>
      <c r="G4015" t="str">
        <f t="shared" si="62"/>
        <v>F100-1-39B</v>
      </c>
      <c r="H4015" t="s">
        <v>20</v>
      </c>
      <c r="I4015" t="s">
        <v>20</v>
      </c>
      <c r="M4015" s="7"/>
      <c r="AG4015" s="6" t="s">
        <v>322</v>
      </c>
    </row>
    <row r="4016" spans="1:34" x14ac:dyDescent="0.3">
      <c r="A4016" t="s">
        <v>914</v>
      </c>
      <c r="B4016" s="3">
        <v>41110</v>
      </c>
      <c r="C4016" s="1">
        <v>100</v>
      </c>
      <c r="D4016" s="1">
        <v>1</v>
      </c>
      <c r="E4016">
        <v>40</v>
      </c>
      <c r="F4016" t="s">
        <v>18</v>
      </c>
      <c r="G4016" t="str">
        <f t="shared" si="62"/>
        <v>F100-1-40A</v>
      </c>
      <c r="H4016" t="s">
        <v>20</v>
      </c>
      <c r="I4016" t="s">
        <v>20</v>
      </c>
      <c r="M4016" s="7"/>
      <c r="AG4016" s="6" t="s">
        <v>322</v>
      </c>
    </row>
    <row r="4017" spans="1:34" x14ac:dyDescent="0.3">
      <c r="A4017" t="s">
        <v>914</v>
      </c>
      <c r="B4017" s="3">
        <v>41110</v>
      </c>
      <c r="C4017" s="1">
        <v>100</v>
      </c>
      <c r="D4017" s="1">
        <v>1</v>
      </c>
      <c r="E4017">
        <v>40</v>
      </c>
      <c r="F4017" t="s">
        <v>19</v>
      </c>
      <c r="G4017" t="str">
        <f t="shared" si="62"/>
        <v>F100-1-40B</v>
      </c>
      <c r="H4017" t="s">
        <v>20</v>
      </c>
      <c r="I4017" t="s">
        <v>20</v>
      </c>
      <c r="M4017" s="7"/>
      <c r="AG4017" s="6" t="s">
        <v>322</v>
      </c>
    </row>
    <row r="4018" spans="1:34" x14ac:dyDescent="0.3">
      <c r="A4018" t="s">
        <v>914</v>
      </c>
      <c r="B4018" s="3">
        <v>41110</v>
      </c>
      <c r="C4018" s="1">
        <v>100</v>
      </c>
      <c r="D4018" s="1">
        <v>1</v>
      </c>
      <c r="E4018">
        <v>41</v>
      </c>
      <c r="F4018" t="s">
        <v>18</v>
      </c>
      <c r="G4018" t="str">
        <f t="shared" si="62"/>
        <v>F100-1-41A</v>
      </c>
      <c r="H4018" t="s">
        <v>22</v>
      </c>
      <c r="I4018" t="s">
        <v>20</v>
      </c>
      <c r="J4018" t="s">
        <v>21</v>
      </c>
      <c r="M4018" s="7"/>
      <c r="AG4018" s="6" t="s">
        <v>695</v>
      </c>
    </row>
    <row r="4019" spans="1:34" x14ac:dyDescent="0.3">
      <c r="A4019" t="s">
        <v>914</v>
      </c>
      <c r="B4019" s="3">
        <v>41110</v>
      </c>
      <c r="C4019" s="1">
        <v>100</v>
      </c>
      <c r="D4019" s="1">
        <v>1</v>
      </c>
      <c r="E4019">
        <v>41</v>
      </c>
      <c r="F4019" t="s">
        <v>19</v>
      </c>
      <c r="G4019" t="str">
        <f t="shared" si="62"/>
        <v>F100-1-41B</v>
      </c>
      <c r="H4019" t="s">
        <v>22</v>
      </c>
      <c r="I4019" t="s">
        <v>20</v>
      </c>
      <c r="M4019" s="7"/>
      <c r="AG4019" s="6" t="s">
        <v>695</v>
      </c>
    </row>
    <row r="4020" spans="1:34" x14ac:dyDescent="0.3">
      <c r="A4020" t="s">
        <v>914</v>
      </c>
      <c r="B4020" s="3">
        <v>41110</v>
      </c>
      <c r="C4020" s="1">
        <v>100</v>
      </c>
      <c r="D4020" s="1">
        <v>1</v>
      </c>
      <c r="E4020">
        <v>42</v>
      </c>
      <c r="F4020" t="s">
        <v>18</v>
      </c>
      <c r="G4020" t="str">
        <f t="shared" si="62"/>
        <v>F100-1-42A</v>
      </c>
      <c r="H4020" t="s">
        <v>20</v>
      </c>
      <c r="I4020" t="s">
        <v>20</v>
      </c>
      <c r="J4020" t="s">
        <v>21</v>
      </c>
      <c r="M4020" s="7"/>
      <c r="AG4020" s="6" t="s">
        <v>695</v>
      </c>
    </row>
    <row r="4021" spans="1:34" x14ac:dyDescent="0.3">
      <c r="A4021" t="s">
        <v>914</v>
      </c>
      <c r="B4021" s="3">
        <v>41110</v>
      </c>
      <c r="C4021" s="1">
        <v>100</v>
      </c>
      <c r="D4021" s="1">
        <v>1</v>
      </c>
      <c r="E4021">
        <v>42</v>
      </c>
      <c r="F4021" t="s">
        <v>19</v>
      </c>
      <c r="G4021" t="str">
        <f t="shared" si="62"/>
        <v>F100-1-42B</v>
      </c>
      <c r="H4021" t="s">
        <v>22</v>
      </c>
      <c r="I4021" t="s">
        <v>20</v>
      </c>
      <c r="M4021" s="7"/>
      <c r="AG4021" s="6" t="s">
        <v>695</v>
      </c>
    </row>
    <row r="4022" spans="1:34" x14ac:dyDescent="0.3">
      <c r="A4022" t="s">
        <v>914</v>
      </c>
      <c r="B4022" s="3">
        <v>41110</v>
      </c>
      <c r="C4022" s="1">
        <v>100</v>
      </c>
      <c r="D4022" s="1">
        <v>1</v>
      </c>
      <c r="E4022">
        <v>43</v>
      </c>
      <c r="F4022" t="s">
        <v>18</v>
      </c>
      <c r="G4022" t="str">
        <f t="shared" si="62"/>
        <v>F100-1-43A</v>
      </c>
      <c r="H4022" t="s">
        <v>22</v>
      </c>
      <c r="I4022" t="s">
        <v>20</v>
      </c>
      <c r="M4022" s="7"/>
      <c r="AG4022" s="6" t="s">
        <v>695</v>
      </c>
    </row>
    <row r="4023" spans="1:34" x14ac:dyDescent="0.3">
      <c r="A4023" t="s">
        <v>914</v>
      </c>
      <c r="B4023" s="3">
        <v>41110</v>
      </c>
      <c r="C4023" s="1">
        <v>100</v>
      </c>
      <c r="D4023" s="1">
        <v>1</v>
      </c>
      <c r="E4023">
        <v>43</v>
      </c>
      <c r="F4023" t="s">
        <v>19</v>
      </c>
      <c r="G4023" t="str">
        <f t="shared" si="62"/>
        <v>F100-1-43B</v>
      </c>
      <c r="H4023" t="s">
        <v>22</v>
      </c>
      <c r="I4023" t="s">
        <v>20</v>
      </c>
      <c r="M4023" s="7"/>
      <c r="AG4023" s="6" t="s">
        <v>695</v>
      </c>
    </row>
    <row r="4024" spans="1:34" x14ac:dyDescent="0.3">
      <c r="A4024" t="s">
        <v>914</v>
      </c>
      <c r="B4024" s="3">
        <v>41110</v>
      </c>
      <c r="C4024" s="1">
        <v>100</v>
      </c>
      <c r="D4024" s="1">
        <v>1</v>
      </c>
      <c r="E4024">
        <v>44</v>
      </c>
      <c r="F4024" t="s">
        <v>18</v>
      </c>
      <c r="G4024" t="str">
        <f t="shared" si="62"/>
        <v>F100-1-44A</v>
      </c>
      <c r="H4024" t="s">
        <v>22</v>
      </c>
      <c r="I4024" t="s">
        <v>20</v>
      </c>
      <c r="J4024" t="s">
        <v>21</v>
      </c>
      <c r="M4024" s="7"/>
      <c r="AG4024" s="6" t="s">
        <v>695</v>
      </c>
    </row>
    <row r="4025" spans="1:34" x14ac:dyDescent="0.3">
      <c r="A4025" t="s">
        <v>914</v>
      </c>
      <c r="B4025" s="3">
        <v>41110</v>
      </c>
      <c r="C4025" s="1">
        <v>100</v>
      </c>
      <c r="D4025" s="1">
        <v>1</v>
      </c>
      <c r="E4025">
        <v>44</v>
      </c>
      <c r="F4025" t="s">
        <v>19</v>
      </c>
      <c r="G4025" t="str">
        <f t="shared" si="62"/>
        <v>F100-1-44B</v>
      </c>
      <c r="H4025" t="s">
        <v>20</v>
      </c>
      <c r="I4025" t="s">
        <v>20</v>
      </c>
      <c r="J4025" t="s">
        <v>21</v>
      </c>
      <c r="M4025" s="7"/>
      <c r="AG4025" s="6" t="s">
        <v>695</v>
      </c>
    </row>
    <row r="4026" spans="1:34" x14ac:dyDescent="0.3">
      <c r="A4026" t="s">
        <v>914</v>
      </c>
      <c r="B4026" s="3">
        <v>41110</v>
      </c>
      <c r="C4026" s="1">
        <v>100</v>
      </c>
      <c r="D4026" s="1">
        <v>1</v>
      </c>
      <c r="E4026">
        <v>45</v>
      </c>
      <c r="F4026" t="s">
        <v>18</v>
      </c>
      <c r="G4026" t="str">
        <f t="shared" si="62"/>
        <v>F100-1-45A</v>
      </c>
      <c r="H4026" t="s">
        <v>22</v>
      </c>
      <c r="I4026" t="s">
        <v>20</v>
      </c>
      <c r="M4026" s="7"/>
      <c r="AG4026" s="6" t="s">
        <v>695</v>
      </c>
    </row>
    <row r="4027" spans="1:34" x14ac:dyDescent="0.3">
      <c r="A4027" t="s">
        <v>914</v>
      </c>
      <c r="B4027" s="3">
        <v>41110</v>
      </c>
      <c r="C4027" s="1">
        <v>100</v>
      </c>
      <c r="D4027" s="1">
        <v>1</v>
      </c>
      <c r="E4027">
        <v>45</v>
      </c>
      <c r="F4027" t="s">
        <v>19</v>
      </c>
      <c r="G4027" t="str">
        <f t="shared" si="62"/>
        <v>F100-1-45B</v>
      </c>
      <c r="H4027" t="s">
        <v>22</v>
      </c>
      <c r="I4027" t="s">
        <v>20</v>
      </c>
      <c r="J4027" t="s">
        <v>21</v>
      </c>
      <c r="M4027" s="7"/>
      <c r="AG4027" s="6" t="s">
        <v>695</v>
      </c>
    </row>
    <row r="4028" spans="1:34" x14ac:dyDescent="0.3">
      <c r="A4028" t="s">
        <v>914</v>
      </c>
      <c r="B4028" s="3">
        <v>41110</v>
      </c>
      <c r="C4028" s="1">
        <v>100</v>
      </c>
      <c r="D4028" s="1">
        <v>1</v>
      </c>
      <c r="E4028">
        <v>46</v>
      </c>
      <c r="F4028" t="s">
        <v>18</v>
      </c>
      <c r="G4028" t="str">
        <f t="shared" si="62"/>
        <v>F100-1-46A</v>
      </c>
      <c r="H4028" t="s">
        <v>20</v>
      </c>
      <c r="I4028" t="s">
        <v>20</v>
      </c>
      <c r="J4028" t="s">
        <v>21</v>
      </c>
      <c r="M4028" s="7"/>
      <c r="AG4028" s="6" t="s">
        <v>695</v>
      </c>
    </row>
    <row r="4029" spans="1:34" x14ac:dyDescent="0.3">
      <c r="A4029" t="s">
        <v>914</v>
      </c>
      <c r="B4029" s="3">
        <v>41110</v>
      </c>
      <c r="C4029" s="1">
        <v>100</v>
      </c>
      <c r="D4029" s="1">
        <v>1</v>
      </c>
      <c r="E4029">
        <v>46</v>
      </c>
      <c r="F4029" t="s">
        <v>19</v>
      </c>
      <c r="G4029" t="str">
        <f t="shared" si="62"/>
        <v>F100-1-46B</v>
      </c>
      <c r="H4029" t="s">
        <v>22</v>
      </c>
      <c r="I4029" t="s">
        <v>24</v>
      </c>
      <c r="M4029" s="7"/>
      <c r="AG4029" s="6" t="s">
        <v>695</v>
      </c>
    </row>
    <row r="4030" spans="1:34" x14ac:dyDescent="0.3">
      <c r="A4030" t="s">
        <v>914</v>
      </c>
      <c r="B4030" s="3">
        <v>41110</v>
      </c>
      <c r="C4030" s="1">
        <v>100</v>
      </c>
      <c r="D4030" s="1">
        <v>1</v>
      </c>
      <c r="E4030">
        <v>47</v>
      </c>
      <c r="F4030" t="s">
        <v>18</v>
      </c>
      <c r="G4030" t="str">
        <f t="shared" si="62"/>
        <v>F100-1-47A</v>
      </c>
      <c r="H4030" t="s">
        <v>20</v>
      </c>
      <c r="I4030" t="s">
        <v>20</v>
      </c>
      <c r="J4030" t="s">
        <v>21</v>
      </c>
      <c r="M4030" s="7"/>
      <c r="AG4030" s="6" t="s">
        <v>695</v>
      </c>
    </row>
    <row r="4031" spans="1:34" x14ac:dyDescent="0.3">
      <c r="A4031" t="s">
        <v>914</v>
      </c>
      <c r="B4031" s="3">
        <v>41110</v>
      </c>
      <c r="C4031" s="1">
        <v>100</v>
      </c>
      <c r="D4031" s="1">
        <v>1</v>
      </c>
      <c r="E4031">
        <v>47</v>
      </c>
      <c r="F4031" t="s">
        <v>19</v>
      </c>
      <c r="G4031" t="str">
        <f t="shared" si="62"/>
        <v>F100-1-47B</v>
      </c>
      <c r="H4031" t="s">
        <v>22</v>
      </c>
      <c r="I4031" t="s">
        <v>24</v>
      </c>
      <c r="M4031" s="7"/>
      <c r="AG4031" s="6" t="s">
        <v>695</v>
      </c>
    </row>
    <row r="4032" spans="1:34" x14ac:dyDescent="0.3">
      <c r="A4032" t="s">
        <v>914</v>
      </c>
      <c r="B4032" s="3">
        <v>41110</v>
      </c>
      <c r="C4032" s="1">
        <v>100</v>
      </c>
      <c r="D4032" s="1">
        <v>1</v>
      </c>
      <c r="E4032">
        <v>48</v>
      </c>
      <c r="F4032" t="s">
        <v>18</v>
      </c>
      <c r="G4032" t="str">
        <f t="shared" si="62"/>
        <v>F100-1-48A</v>
      </c>
      <c r="H4032" t="s">
        <v>22</v>
      </c>
      <c r="I4032" t="s">
        <v>23</v>
      </c>
      <c r="K4032" t="s">
        <v>53</v>
      </c>
      <c r="L4032" t="s">
        <v>71</v>
      </c>
      <c r="M4032" t="s">
        <v>817</v>
      </c>
      <c r="AB4032" t="s">
        <v>71</v>
      </c>
      <c r="AF4032" t="s">
        <v>663</v>
      </c>
      <c r="AG4032" s="6" t="s">
        <v>695</v>
      </c>
      <c r="AH4032" t="s">
        <v>885</v>
      </c>
    </row>
    <row r="4033" spans="1:33" x14ac:dyDescent="0.3">
      <c r="A4033" t="s">
        <v>914</v>
      </c>
      <c r="B4033" s="3">
        <v>41110</v>
      </c>
      <c r="C4033" s="1">
        <v>100</v>
      </c>
      <c r="D4033" s="1">
        <v>1</v>
      </c>
      <c r="E4033">
        <v>48</v>
      </c>
      <c r="F4033" t="s">
        <v>19</v>
      </c>
      <c r="G4033" t="str">
        <f t="shared" si="62"/>
        <v>F100-1-48B</v>
      </c>
      <c r="H4033" t="s">
        <v>20</v>
      </c>
      <c r="I4033" t="s">
        <v>20</v>
      </c>
      <c r="J4033" t="s">
        <v>21</v>
      </c>
      <c r="M4033" s="7"/>
      <c r="AG4033" s="6" t="s">
        <v>695</v>
      </c>
    </row>
  </sheetData>
  <phoneticPr fontId="2" type="noConversion"/>
  <pageMargins left="0.7" right="0.7" top="0.75" bottom="0.75" header="0.3" footer="0.3"/>
  <pageSetup paperSize="10" orientation="portrait" horizontalDpi="4294967292" verticalDpi="4294967292"/>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9"/>
  <sheetViews>
    <sheetView topLeftCell="A324" workbookViewId="0">
      <selection activeCell="F339" sqref="F339"/>
    </sheetView>
  </sheetViews>
  <sheetFormatPr defaultColWidth="8.88671875" defaultRowHeight="14.4" x14ac:dyDescent="0.3"/>
  <cols>
    <col min="1" max="1" width="13.6640625" customWidth="1"/>
    <col min="2" max="2" width="15" customWidth="1"/>
    <col min="3" max="3" width="12" customWidth="1"/>
    <col min="4" max="4" width="10" bestFit="1" customWidth="1"/>
    <col min="5" max="5" width="11.44140625" bestFit="1" customWidth="1"/>
    <col min="6" max="6" width="15.109375" customWidth="1"/>
    <col min="9" max="9" width="11" customWidth="1"/>
    <col min="21" max="21" width="16.77734375" customWidth="1"/>
    <col min="24" max="24" width="8.88671875" style="25"/>
  </cols>
  <sheetData>
    <row r="1" spans="1:29" x14ac:dyDescent="0.3">
      <c r="A1" t="s">
        <v>886</v>
      </c>
      <c r="B1" t="s">
        <v>95</v>
      </c>
      <c r="C1" t="s">
        <v>1269</v>
      </c>
      <c r="D1" t="s">
        <v>1270</v>
      </c>
      <c r="E1" t="s">
        <v>1723</v>
      </c>
      <c r="F1" s="2" t="s">
        <v>1</v>
      </c>
      <c r="G1" t="s">
        <v>2</v>
      </c>
      <c r="H1" t="s">
        <v>3</v>
      </c>
      <c r="I1" t="s">
        <v>4</v>
      </c>
      <c r="J1" t="s">
        <v>5</v>
      </c>
      <c r="K1" t="s">
        <v>6</v>
      </c>
      <c r="L1" t="s">
        <v>7</v>
      </c>
      <c r="M1" t="s">
        <v>8</v>
      </c>
      <c r="N1" t="s">
        <v>9</v>
      </c>
      <c r="O1" t="s">
        <v>1768</v>
      </c>
      <c r="P1" t="s">
        <v>10</v>
      </c>
      <c r="Q1" t="s">
        <v>1724</v>
      </c>
      <c r="R1" t="s">
        <v>12</v>
      </c>
      <c r="S1" t="s">
        <v>13</v>
      </c>
      <c r="T1" t="s">
        <v>14</v>
      </c>
      <c r="U1" t="s">
        <v>15</v>
      </c>
      <c r="V1" t="s">
        <v>340</v>
      </c>
      <c r="W1" t="s">
        <v>16</v>
      </c>
      <c r="X1" s="25" t="s">
        <v>341</v>
      </c>
      <c r="Y1" t="s">
        <v>342</v>
      </c>
      <c r="Z1" t="s">
        <v>344</v>
      </c>
      <c r="AA1" t="s">
        <v>17</v>
      </c>
      <c r="AB1" t="s">
        <v>343</v>
      </c>
    </row>
    <row r="2" spans="1:29" x14ac:dyDescent="0.3">
      <c r="A2" t="s">
        <v>915</v>
      </c>
      <c r="B2" s="3">
        <v>40717</v>
      </c>
      <c r="C2" t="s">
        <v>1246</v>
      </c>
      <c r="D2" t="s">
        <v>35</v>
      </c>
      <c r="E2" t="s">
        <v>26</v>
      </c>
      <c r="F2" t="s">
        <v>1276</v>
      </c>
      <c r="G2" t="s">
        <v>27</v>
      </c>
      <c r="H2" t="s">
        <v>31</v>
      </c>
      <c r="J2">
        <v>26.3</v>
      </c>
      <c r="K2">
        <v>16.45</v>
      </c>
      <c r="L2">
        <v>9.4</v>
      </c>
      <c r="Q2">
        <v>35</v>
      </c>
      <c r="R2">
        <v>19</v>
      </c>
      <c r="S2">
        <v>67</v>
      </c>
      <c r="T2">
        <v>48</v>
      </c>
      <c r="W2">
        <v>52</v>
      </c>
    </row>
    <row r="3" spans="1:29" x14ac:dyDescent="0.3">
      <c r="A3" t="s">
        <v>915</v>
      </c>
      <c r="B3" s="3">
        <v>40717</v>
      </c>
      <c r="C3" t="s">
        <v>1144</v>
      </c>
      <c r="D3" t="s">
        <v>30</v>
      </c>
      <c r="E3" t="s">
        <v>26</v>
      </c>
      <c r="F3" t="s">
        <v>1277</v>
      </c>
      <c r="G3" t="s">
        <v>27</v>
      </c>
      <c r="H3" t="s">
        <v>28</v>
      </c>
      <c r="J3">
        <v>40.65</v>
      </c>
      <c r="K3">
        <v>23.4</v>
      </c>
      <c r="L3">
        <v>9.1</v>
      </c>
      <c r="Q3">
        <v>95</v>
      </c>
      <c r="R3">
        <v>20</v>
      </c>
      <c r="S3">
        <v>129</v>
      </c>
      <c r="T3">
        <v>109</v>
      </c>
      <c r="W3">
        <v>63</v>
      </c>
      <c r="AA3" t="s">
        <v>62</v>
      </c>
    </row>
    <row r="4" spans="1:29" x14ac:dyDescent="0.3">
      <c r="A4" t="s">
        <v>915</v>
      </c>
      <c r="B4" s="3">
        <v>40717</v>
      </c>
      <c r="C4" t="s">
        <v>1150</v>
      </c>
      <c r="D4" t="s">
        <v>30</v>
      </c>
      <c r="E4" t="s">
        <v>26</v>
      </c>
      <c r="F4" t="s">
        <v>1278</v>
      </c>
      <c r="G4" t="s">
        <v>27</v>
      </c>
      <c r="H4" t="s">
        <v>29</v>
      </c>
      <c r="J4">
        <v>39.9</v>
      </c>
      <c r="K4">
        <v>25</v>
      </c>
      <c r="L4">
        <v>16.100000000000001</v>
      </c>
      <c r="Q4">
        <v>73</v>
      </c>
      <c r="R4">
        <v>15</v>
      </c>
      <c r="S4">
        <v>119</v>
      </c>
      <c r="T4">
        <v>104</v>
      </c>
      <c r="W4">
        <v>51</v>
      </c>
    </row>
    <row r="5" spans="1:29" x14ac:dyDescent="0.3">
      <c r="A5" t="s">
        <v>915</v>
      </c>
      <c r="B5" s="3">
        <v>40717</v>
      </c>
      <c r="C5" t="s">
        <v>998</v>
      </c>
      <c r="D5" t="s">
        <v>35</v>
      </c>
      <c r="E5" t="s">
        <v>26</v>
      </c>
      <c r="F5" t="s">
        <v>1279</v>
      </c>
      <c r="G5" t="s">
        <v>27</v>
      </c>
      <c r="H5" t="s">
        <v>34</v>
      </c>
      <c r="J5">
        <v>28.7</v>
      </c>
      <c r="K5">
        <v>17.95</v>
      </c>
      <c r="L5">
        <v>9.8000000000000007</v>
      </c>
      <c r="Q5">
        <v>26</v>
      </c>
      <c r="R5">
        <v>29</v>
      </c>
      <c r="S5">
        <v>81</v>
      </c>
      <c r="T5">
        <v>52</v>
      </c>
    </row>
    <row r="6" spans="1:29" x14ac:dyDescent="0.3">
      <c r="A6" t="s">
        <v>915</v>
      </c>
      <c r="B6" s="3">
        <v>40717</v>
      </c>
      <c r="C6" t="s">
        <v>1147</v>
      </c>
      <c r="D6" t="s">
        <v>30</v>
      </c>
      <c r="E6" t="s">
        <v>26</v>
      </c>
      <c r="F6" s="7" t="s">
        <v>1281</v>
      </c>
      <c r="G6" t="s">
        <v>27</v>
      </c>
      <c r="H6" t="s">
        <v>29</v>
      </c>
      <c r="J6">
        <v>39.5</v>
      </c>
      <c r="K6">
        <v>27</v>
      </c>
      <c r="L6">
        <v>23.5</v>
      </c>
      <c r="Q6">
        <v>93</v>
      </c>
      <c r="R6">
        <v>15</v>
      </c>
      <c r="S6">
        <v>131</v>
      </c>
      <c r="T6">
        <v>116</v>
      </c>
      <c r="W6">
        <v>60</v>
      </c>
    </row>
    <row r="7" spans="1:29" x14ac:dyDescent="0.3">
      <c r="A7" t="s">
        <v>915</v>
      </c>
      <c r="B7" s="3">
        <v>40717</v>
      </c>
      <c r="C7" t="s">
        <v>1047</v>
      </c>
      <c r="D7" t="s">
        <v>25</v>
      </c>
      <c r="E7" t="s">
        <v>26</v>
      </c>
      <c r="F7" t="s">
        <v>1282</v>
      </c>
      <c r="G7" t="s">
        <v>27</v>
      </c>
      <c r="H7" t="s">
        <v>34</v>
      </c>
      <c r="J7">
        <v>45</v>
      </c>
      <c r="K7">
        <v>24.9</v>
      </c>
      <c r="L7">
        <v>17.3</v>
      </c>
      <c r="Q7">
        <v>27</v>
      </c>
      <c r="R7">
        <v>15</v>
      </c>
      <c r="S7">
        <v>259</v>
      </c>
      <c r="T7">
        <v>244</v>
      </c>
    </row>
    <row r="8" spans="1:29" x14ac:dyDescent="0.3">
      <c r="A8" t="s">
        <v>915</v>
      </c>
      <c r="B8" s="3">
        <v>40717</v>
      </c>
      <c r="C8" t="s">
        <v>1242</v>
      </c>
      <c r="D8" t="s">
        <v>35</v>
      </c>
      <c r="E8" t="s">
        <v>26</v>
      </c>
      <c r="F8" t="s">
        <v>1283</v>
      </c>
      <c r="G8" t="s">
        <v>27</v>
      </c>
      <c r="H8" t="s">
        <v>29</v>
      </c>
      <c r="J8">
        <v>29.7</v>
      </c>
      <c r="K8">
        <v>17.399999999999999</v>
      </c>
      <c r="L8">
        <v>12.1</v>
      </c>
      <c r="Q8">
        <v>41</v>
      </c>
      <c r="R8">
        <v>20</v>
      </c>
      <c r="S8">
        <v>61</v>
      </c>
      <c r="T8">
        <v>41</v>
      </c>
      <c r="W8">
        <v>58</v>
      </c>
    </row>
    <row r="9" spans="1:29" x14ac:dyDescent="0.3">
      <c r="A9" t="s">
        <v>915</v>
      </c>
      <c r="B9" s="3">
        <v>40717</v>
      </c>
      <c r="C9" t="s">
        <v>1053</v>
      </c>
      <c r="D9" t="s">
        <v>35</v>
      </c>
      <c r="E9" t="s">
        <v>26</v>
      </c>
      <c r="F9" t="s">
        <v>1284</v>
      </c>
      <c r="G9" t="s">
        <v>27</v>
      </c>
      <c r="H9" t="s">
        <v>28</v>
      </c>
      <c r="J9">
        <v>27.2</v>
      </c>
      <c r="K9">
        <v>16.7</v>
      </c>
      <c r="L9">
        <v>6.5</v>
      </c>
      <c r="Q9">
        <v>22</v>
      </c>
      <c r="R9">
        <v>21</v>
      </c>
      <c r="S9">
        <v>60</v>
      </c>
      <c r="T9">
        <v>39</v>
      </c>
    </row>
    <row r="10" spans="1:29" x14ac:dyDescent="0.3">
      <c r="A10" t="s">
        <v>915</v>
      </c>
      <c r="B10" s="3">
        <v>40717</v>
      </c>
      <c r="C10" t="s">
        <v>1245</v>
      </c>
      <c r="D10" t="s">
        <v>35</v>
      </c>
      <c r="E10" t="s">
        <v>26</v>
      </c>
      <c r="F10" s="7" t="s">
        <v>1285</v>
      </c>
      <c r="G10" t="s">
        <v>27</v>
      </c>
      <c r="H10" t="s">
        <v>28</v>
      </c>
      <c r="J10">
        <v>25.5</v>
      </c>
      <c r="K10">
        <v>18</v>
      </c>
      <c r="L10">
        <v>7.6</v>
      </c>
      <c r="Q10">
        <v>23</v>
      </c>
      <c r="R10">
        <v>20</v>
      </c>
      <c r="S10">
        <v>59</v>
      </c>
      <c r="T10">
        <v>39</v>
      </c>
    </row>
    <row r="11" spans="1:29" x14ac:dyDescent="0.3">
      <c r="A11" t="s">
        <v>915</v>
      </c>
      <c r="B11" s="3">
        <v>40717</v>
      </c>
      <c r="C11" t="s">
        <v>1046</v>
      </c>
      <c r="D11" t="s">
        <v>25</v>
      </c>
      <c r="E11" t="s">
        <v>26</v>
      </c>
      <c r="F11" t="s">
        <v>1280</v>
      </c>
      <c r="G11" t="s">
        <v>27</v>
      </c>
      <c r="H11" t="s">
        <v>29</v>
      </c>
      <c r="J11">
        <v>43.4</v>
      </c>
      <c r="K11">
        <v>25</v>
      </c>
      <c r="L11">
        <v>16.100000000000001</v>
      </c>
      <c r="Q11">
        <v>19</v>
      </c>
      <c r="R11">
        <v>15</v>
      </c>
      <c r="S11">
        <v>263</v>
      </c>
      <c r="T11">
        <v>248</v>
      </c>
    </row>
    <row r="12" spans="1:29" x14ac:dyDescent="0.3">
      <c r="A12" t="s">
        <v>915</v>
      </c>
      <c r="B12" s="3">
        <v>40717</v>
      </c>
      <c r="C12" t="s">
        <v>930</v>
      </c>
      <c r="D12" t="s">
        <v>25</v>
      </c>
      <c r="E12" t="s">
        <v>26</v>
      </c>
      <c r="F12" t="s">
        <v>1286</v>
      </c>
      <c r="G12" t="s">
        <v>27</v>
      </c>
      <c r="H12" t="s">
        <v>29</v>
      </c>
      <c r="J12">
        <v>47.6</v>
      </c>
      <c r="K12">
        <v>24.8</v>
      </c>
      <c r="L12">
        <v>35.6</v>
      </c>
      <c r="Q12">
        <v>18</v>
      </c>
      <c r="R12">
        <v>15</v>
      </c>
      <c r="S12">
        <v>308</v>
      </c>
      <c r="T12">
        <v>293</v>
      </c>
      <c r="U12" t="s">
        <v>52</v>
      </c>
    </row>
    <row r="13" spans="1:29" x14ac:dyDescent="0.3">
      <c r="A13" t="s">
        <v>915</v>
      </c>
      <c r="B13" s="3">
        <v>40717</v>
      </c>
      <c r="C13" t="s">
        <v>1146</v>
      </c>
      <c r="D13" t="s">
        <v>30</v>
      </c>
      <c r="E13" t="s">
        <v>26</v>
      </c>
      <c r="F13" t="s">
        <v>1287</v>
      </c>
      <c r="G13" t="s">
        <v>27</v>
      </c>
      <c r="H13" t="s">
        <v>29</v>
      </c>
      <c r="J13">
        <v>40.700000000000003</v>
      </c>
      <c r="K13">
        <v>25.4</v>
      </c>
      <c r="L13">
        <v>15.8</v>
      </c>
      <c r="Q13">
        <v>115</v>
      </c>
      <c r="R13">
        <v>14</v>
      </c>
      <c r="S13">
        <v>122</v>
      </c>
      <c r="T13">
        <v>108</v>
      </c>
      <c r="W13">
        <v>62</v>
      </c>
    </row>
    <row r="14" spans="1:29" x14ac:dyDescent="0.3">
      <c r="A14" t="s">
        <v>915</v>
      </c>
      <c r="B14" s="3">
        <v>40717</v>
      </c>
      <c r="C14" t="s">
        <v>1243</v>
      </c>
      <c r="D14" t="s">
        <v>35</v>
      </c>
      <c r="E14" t="s">
        <v>26</v>
      </c>
      <c r="F14" t="s">
        <v>1288</v>
      </c>
      <c r="G14" t="s">
        <v>27</v>
      </c>
      <c r="H14" t="s">
        <v>28</v>
      </c>
      <c r="J14">
        <v>25.3</v>
      </c>
      <c r="K14">
        <v>18.3</v>
      </c>
      <c r="L14">
        <v>8.1</v>
      </c>
      <c r="Q14">
        <v>37</v>
      </c>
      <c r="R14">
        <v>15</v>
      </c>
      <c r="S14">
        <v>55</v>
      </c>
      <c r="T14">
        <v>40</v>
      </c>
      <c r="W14">
        <v>57</v>
      </c>
    </row>
    <row r="15" spans="1:29" x14ac:dyDescent="0.3">
      <c r="A15" t="s">
        <v>915</v>
      </c>
      <c r="B15" s="3">
        <v>40717</v>
      </c>
      <c r="C15" t="s">
        <v>1044</v>
      </c>
      <c r="D15" t="s">
        <v>25</v>
      </c>
      <c r="E15" t="s">
        <v>26</v>
      </c>
      <c r="F15" t="s">
        <v>1289</v>
      </c>
      <c r="G15" t="s">
        <v>27</v>
      </c>
      <c r="H15" t="s">
        <v>29</v>
      </c>
      <c r="J15">
        <v>43</v>
      </c>
      <c r="K15">
        <v>26.6</v>
      </c>
      <c r="L15">
        <v>32.6</v>
      </c>
      <c r="Q15">
        <v>11</v>
      </c>
      <c r="R15">
        <v>15</v>
      </c>
      <c r="S15">
        <v>253</v>
      </c>
      <c r="T15">
        <v>238</v>
      </c>
      <c r="W15">
        <v>55</v>
      </c>
    </row>
    <row r="16" spans="1:29" x14ac:dyDescent="0.3">
      <c r="A16" t="s">
        <v>915</v>
      </c>
      <c r="B16" s="3">
        <v>40717</v>
      </c>
      <c r="C16" t="s">
        <v>1143</v>
      </c>
      <c r="D16" t="s">
        <v>30</v>
      </c>
      <c r="E16" t="s">
        <v>26</v>
      </c>
      <c r="F16" t="s">
        <v>1290</v>
      </c>
      <c r="G16" t="s">
        <v>27</v>
      </c>
      <c r="H16" t="s">
        <v>28</v>
      </c>
      <c r="J16">
        <v>39.9</v>
      </c>
      <c r="K16">
        <v>23.8</v>
      </c>
      <c r="L16">
        <v>8.25</v>
      </c>
      <c r="Q16">
        <v>90</v>
      </c>
      <c r="R16">
        <v>21</v>
      </c>
      <c r="S16">
        <v>118</v>
      </c>
      <c r="T16">
        <v>97</v>
      </c>
      <c r="W16">
        <v>56</v>
      </c>
      <c r="AA16" t="s">
        <v>150</v>
      </c>
      <c r="AC16" s="16"/>
    </row>
    <row r="17" spans="1:27" x14ac:dyDescent="0.3">
      <c r="A17" t="s">
        <v>915</v>
      </c>
      <c r="B17" s="3">
        <v>40717</v>
      </c>
      <c r="C17" t="s">
        <v>1244</v>
      </c>
      <c r="D17" t="s">
        <v>35</v>
      </c>
      <c r="E17" t="s">
        <v>26</v>
      </c>
      <c r="F17" s="7" t="s">
        <v>1291</v>
      </c>
      <c r="G17" t="s">
        <v>27</v>
      </c>
      <c r="H17" t="s">
        <v>28</v>
      </c>
      <c r="J17">
        <v>29.2</v>
      </c>
      <c r="K17">
        <v>18.7</v>
      </c>
      <c r="L17">
        <v>7.8</v>
      </c>
      <c r="Q17">
        <v>27</v>
      </c>
      <c r="R17">
        <v>16</v>
      </c>
      <c r="S17">
        <v>54</v>
      </c>
      <c r="T17">
        <v>38</v>
      </c>
      <c r="W17">
        <v>59</v>
      </c>
    </row>
    <row r="18" spans="1:27" x14ac:dyDescent="0.3">
      <c r="A18" t="s">
        <v>915</v>
      </c>
      <c r="B18" s="3">
        <v>40717</v>
      </c>
      <c r="C18" t="s">
        <v>1130</v>
      </c>
      <c r="D18" t="s">
        <v>41</v>
      </c>
      <c r="E18" t="s">
        <v>26</v>
      </c>
      <c r="F18" s="7" t="s">
        <v>1292</v>
      </c>
      <c r="G18" t="s">
        <v>27</v>
      </c>
      <c r="H18" t="s">
        <v>29</v>
      </c>
      <c r="I18" t="s">
        <v>37</v>
      </c>
      <c r="J18">
        <v>34.299999999999997</v>
      </c>
      <c r="K18">
        <v>19.600000000000001</v>
      </c>
      <c r="L18">
        <v>40.200000000000003</v>
      </c>
      <c r="Q18">
        <v>22</v>
      </c>
      <c r="R18">
        <v>16</v>
      </c>
      <c r="S18">
        <v>135</v>
      </c>
      <c r="T18">
        <v>119</v>
      </c>
    </row>
    <row r="19" spans="1:27" x14ac:dyDescent="0.3">
      <c r="A19" t="s">
        <v>915</v>
      </c>
      <c r="B19" s="3">
        <v>40717</v>
      </c>
      <c r="C19" t="s">
        <v>1145</v>
      </c>
      <c r="D19" t="s">
        <v>30</v>
      </c>
      <c r="E19" t="s">
        <v>26</v>
      </c>
      <c r="F19" t="s">
        <v>1293</v>
      </c>
      <c r="G19" t="s">
        <v>27</v>
      </c>
      <c r="H19" t="s">
        <v>28</v>
      </c>
      <c r="J19">
        <v>40.700000000000003</v>
      </c>
      <c r="K19">
        <v>21.65</v>
      </c>
      <c r="L19">
        <v>8.5500000000000007</v>
      </c>
      <c r="Q19">
        <v>147</v>
      </c>
      <c r="R19">
        <v>20</v>
      </c>
      <c r="S19">
        <v>128</v>
      </c>
      <c r="T19">
        <v>108</v>
      </c>
    </row>
    <row r="20" spans="1:27" x14ac:dyDescent="0.3">
      <c r="A20" t="s">
        <v>915</v>
      </c>
      <c r="B20" s="3">
        <v>40717</v>
      </c>
      <c r="C20" t="s">
        <v>1045</v>
      </c>
      <c r="D20" t="s">
        <v>25</v>
      </c>
      <c r="E20" t="s">
        <v>26</v>
      </c>
      <c r="F20" t="s">
        <v>1294</v>
      </c>
      <c r="G20" t="s">
        <v>27</v>
      </c>
      <c r="H20" t="s">
        <v>29</v>
      </c>
      <c r="I20" t="s">
        <v>37</v>
      </c>
      <c r="J20">
        <v>47.05</v>
      </c>
      <c r="K20">
        <v>24</v>
      </c>
      <c r="L20">
        <v>28.1</v>
      </c>
      <c r="Q20">
        <v>16</v>
      </c>
      <c r="R20">
        <v>20</v>
      </c>
      <c r="S20">
        <v>300</v>
      </c>
      <c r="T20">
        <v>280</v>
      </c>
    </row>
    <row r="21" spans="1:27" x14ac:dyDescent="0.3">
      <c r="A21" t="s">
        <v>915</v>
      </c>
      <c r="B21" s="3">
        <v>40717</v>
      </c>
      <c r="C21" t="s">
        <v>1052</v>
      </c>
      <c r="D21" t="s">
        <v>30</v>
      </c>
      <c r="E21" t="s">
        <v>26</v>
      </c>
      <c r="F21" t="s">
        <v>1295</v>
      </c>
      <c r="G21" t="s">
        <v>27</v>
      </c>
      <c r="H21" t="s">
        <v>29</v>
      </c>
      <c r="J21">
        <v>40.35</v>
      </c>
      <c r="K21">
        <v>23.5</v>
      </c>
      <c r="L21">
        <v>16.850000000000001</v>
      </c>
      <c r="Q21">
        <v>44</v>
      </c>
      <c r="R21">
        <v>20</v>
      </c>
      <c r="S21">
        <v>135</v>
      </c>
      <c r="T21">
        <v>115</v>
      </c>
    </row>
    <row r="22" spans="1:27" x14ac:dyDescent="0.3">
      <c r="A22" t="s">
        <v>915</v>
      </c>
      <c r="B22" s="3">
        <v>40717</v>
      </c>
      <c r="C22" t="s">
        <v>1048</v>
      </c>
      <c r="D22" t="s">
        <v>25</v>
      </c>
      <c r="E22" t="s">
        <v>26</v>
      </c>
      <c r="F22" t="s">
        <v>1296</v>
      </c>
      <c r="G22" t="s">
        <v>27</v>
      </c>
      <c r="H22" t="s">
        <v>29</v>
      </c>
      <c r="J22">
        <v>44.4</v>
      </c>
      <c r="K22">
        <v>25.1</v>
      </c>
      <c r="L22">
        <v>40.299999999999997</v>
      </c>
      <c r="Q22">
        <v>23</v>
      </c>
      <c r="R22">
        <v>16</v>
      </c>
      <c r="S22">
        <v>311</v>
      </c>
      <c r="T22">
        <v>95</v>
      </c>
      <c r="W22">
        <v>53</v>
      </c>
    </row>
    <row r="23" spans="1:27" x14ac:dyDescent="0.3">
      <c r="A23" t="s">
        <v>915</v>
      </c>
      <c r="B23" s="3">
        <v>40717</v>
      </c>
      <c r="C23" t="s">
        <v>1123</v>
      </c>
      <c r="D23" t="s">
        <v>30</v>
      </c>
      <c r="E23" t="s">
        <v>26</v>
      </c>
      <c r="F23" t="s">
        <v>1297</v>
      </c>
      <c r="G23" t="s">
        <v>27</v>
      </c>
      <c r="H23" t="s">
        <v>34</v>
      </c>
      <c r="J23">
        <v>40.9</v>
      </c>
      <c r="K23">
        <v>22.9</v>
      </c>
      <c r="L23">
        <v>11</v>
      </c>
      <c r="Q23">
        <v>78</v>
      </c>
      <c r="R23">
        <v>21</v>
      </c>
      <c r="S23">
        <v>127</v>
      </c>
      <c r="T23">
        <v>106</v>
      </c>
      <c r="U23" t="s">
        <v>147</v>
      </c>
      <c r="W23">
        <v>54</v>
      </c>
      <c r="AA23" t="s">
        <v>148</v>
      </c>
    </row>
    <row r="24" spans="1:27" x14ac:dyDescent="0.3">
      <c r="A24" t="s">
        <v>915</v>
      </c>
      <c r="B24" s="3">
        <v>40717</v>
      </c>
      <c r="C24" t="s">
        <v>997</v>
      </c>
      <c r="D24" t="s">
        <v>36</v>
      </c>
      <c r="E24" t="s">
        <v>26</v>
      </c>
      <c r="F24" t="s">
        <v>1298</v>
      </c>
      <c r="G24" t="s">
        <v>27</v>
      </c>
      <c r="H24" t="s">
        <v>34</v>
      </c>
      <c r="J24">
        <v>54</v>
      </c>
      <c r="K24">
        <v>16.899999999999999</v>
      </c>
      <c r="L24">
        <v>7.95</v>
      </c>
      <c r="M24">
        <v>205.9</v>
      </c>
      <c r="N24">
        <v>235.8</v>
      </c>
      <c r="Q24">
        <v>15</v>
      </c>
      <c r="R24">
        <v>21</v>
      </c>
      <c r="S24">
        <v>293</v>
      </c>
      <c r="T24">
        <v>272</v>
      </c>
      <c r="AA24" t="s">
        <v>1753</v>
      </c>
    </row>
    <row r="25" spans="1:27" x14ac:dyDescent="0.3">
      <c r="A25" t="s">
        <v>915</v>
      </c>
      <c r="B25" s="3">
        <v>40717</v>
      </c>
      <c r="C25" t="s">
        <v>1055</v>
      </c>
      <c r="D25" t="s">
        <v>30</v>
      </c>
      <c r="E25" t="s">
        <v>26</v>
      </c>
      <c r="F25" t="s">
        <v>1299</v>
      </c>
      <c r="G25" t="s">
        <v>33</v>
      </c>
      <c r="H25" t="s">
        <v>29</v>
      </c>
      <c r="J25">
        <v>40.4</v>
      </c>
      <c r="K25">
        <v>23.5</v>
      </c>
      <c r="L25">
        <v>17.3</v>
      </c>
      <c r="Q25">
        <v>109</v>
      </c>
      <c r="R25">
        <v>15</v>
      </c>
      <c r="S25">
        <v>111</v>
      </c>
      <c r="T25">
        <v>96</v>
      </c>
      <c r="W25">
        <v>64</v>
      </c>
    </row>
    <row r="26" spans="1:27" x14ac:dyDescent="0.3">
      <c r="A26" t="s">
        <v>915</v>
      </c>
      <c r="B26" s="3">
        <v>40717</v>
      </c>
      <c r="C26" t="s">
        <v>1148</v>
      </c>
      <c r="D26" t="s">
        <v>30</v>
      </c>
      <c r="E26" t="s">
        <v>26</v>
      </c>
      <c r="F26" t="s">
        <v>1300</v>
      </c>
      <c r="G26" t="s">
        <v>27</v>
      </c>
      <c r="H26" t="s">
        <v>29</v>
      </c>
      <c r="J26">
        <v>41.1</v>
      </c>
      <c r="K26">
        <v>22.7</v>
      </c>
      <c r="L26">
        <v>16.7</v>
      </c>
      <c r="Q26">
        <v>153</v>
      </c>
      <c r="R26">
        <v>20</v>
      </c>
      <c r="S26">
        <v>124</v>
      </c>
      <c r="T26">
        <v>104</v>
      </c>
    </row>
    <row r="27" spans="1:27" x14ac:dyDescent="0.3">
      <c r="A27" t="s">
        <v>915</v>
      </c>
      <c r="B27" s="3">
        <v>40717</v>
      </c>
      <c r="C27" t="s">
        <v>1061</v>
      </c>
      <c r="D27" t="s">
        <v>30</v>
      </c>
      <c r="E27" t="s">
        <v>26</v>
      </c>
      <c r="F27" t="s">
        <v>1301</v>
      </c>
      <c r="G27" t="s">
        <v>27</v>
      </c>
      <c r="H27" t="s">
        <v>28</v>
      </c>
      <c r="J27">
        <v>37.200000000000003</v>
      </c>
      <c r="K27">
        <v>22.6</v>
      </c>
      <c r="L27">
        <v>10.5</v>
      </c>
      <c r="Q27">
        <v>89</v>
      </c>
      <c r="R27">
        <v>17</v>
      </c>
      <c r="S27">
        <v>109</v>
      </c>
      <c r="T27">
        <v>92</v>
      </c>
      <c r="W27">
        <v>50</v>
      </c>
    </row>
    <row r="28" spans="1:27" x14ac:dyDescent="0.3">
      <c r="A28" t="s">
        <v>915</v>
      </c>
      <c r="B28" s="3">
        <v>40717</v>
      </c>
      <c r="C28" t="s">
        <v>1017</v>
      </c>
      <c r="D28" t="s">
        <v>53</v>
      </c>
      <c r="E28" t="s">
        <v>26</v>
      </c>
      <c r="F28" t="s">
        <v>1302</v>
      </c>
      <c r="G28" t="s">
        <v>27</v>
      </c>
      <c r="H28" t="s">
        <v>29</v>
      </c>
      <c r="J28">
        <v>27.3</v>
      </c>
      <c r="K28">
        <v>18.100000000000001</v>
      </c>
      <c r="L28">
        <v>14.85</v>
      </c>
      <c r="Q28">
        <v>27</v>
      </c>
      <c r="R28">
        <v>21</v>
      </c>
      <c r="S28">
        <v>69</v>
      </c>
      <c r="T28">
        <v>48</v>
      </c>
      <c r="U28" t="s">
        <v>145</v>
      </c>
    </row>
    <row r="29" spans="1:27" x14ac:dyDescent="0.3">
      <c r="A29" t="s">
        <v>915</v>
      </c>
      <c r="B29" s="3">
        <v>40717</v>
      </c>
      <c r="C29" t="s">
        <v>942</v>
      </c>
      <c r="D29" t="s">
        <v>53</v>
      </c>
      <c r="E29" t="s">
        <v>26</v>
      </c>
      <c r="F29" t="s">
        <v>1274</v>
      </c>
      <c r="G29" t="s">
        <v>27</v>
      </c>
      <c r="H29" t="s">
        <v>29</v>
      </c>
      <c r="J29">
        <v>26.2</v>
      </c>
      <c r="K29">
        <v>17.100000000000001</v>
      </c>
      <c r="L29">
        <v>10.45</v>
      </c>
      <c r="Q29">
        <v>26</v>
      </c>
      <c r="R29">
        <v>20</v>
      </c>
      <c r="S29">
        <v>72</v>
      </c>
      <c r="T29">
        <v>52</v>
      </c>
      <c r="AA29" t="s">
        <v>1743</v>
      </c>
    </row>
    <row r="30" spans="1:27" x14ac:dyDescent="0.3">
      <c r="A30" t="s">
        <v>915</v>
      </c>
      <c r="B30" s="3">
        <v>40717</v>
      </c>
      <c r="C30" t="s">
        <v>1149</v>
      </c>
      <c r="D30" t="s">
        <v>30</v>
      </c>
      <c r="E30" t="s">
        <v>26</v>
      </c>
      <c r="F30" t="s">
        <v>1275</v>
      </c>
      <c r="G30" t="s">
        <v>33</v>
      </c>
      <c r="H30" t="s">
        <v>29</v>
      </c>
      <c r="J30">
        <v>38.049999999999997</v>
      </c>
      <c r="K30">
        <v>26.1</v>
      </c>
      <c r="L30">
        <v>18.8</v>
      </c>
      <c r="Q30">
        <v>106</v>
      </c>
      <c r="R30">
        <v>15</v>
      </c>
      <c r="S30">
        <v>119</v>
      </c>
      <c r="T30">
        <v>104</v>
      </c>
    </row>
    <row r="31" spans="1:27" x14ac:dyDescent="0.3">
      <c r="A31" t="s">
        <v>916</v>
      </c>
      <c r="B31" s="3">
        <v>40718</v>
      </c>
      <c r="C31" t="s">
        <v>1130</v>
      </c>
      <c r="D31" t="s">
        <v>35</v>
      </c>
      <c r="E31" t="s">
        <v>26</v>
      </c>
      <c r="F31" s="7" t="s">
        <v>1303</v>
      </c>
      <c r="G31" t="s">
        <v>27</v>
      </c>
      <c r="H31" t="s">
        <v>31</v>
      </c>
      <c r="J31">
        <v>25.95</v>
      </c>
      <c r="K31">
        <v>16.95</v>
      </c>
      <c r="L31">
        <v>10.65</v>
      </c>
      <c r="Q31">
        <v>39</v>
      </c>
      <c r="R31">
        <v>20</v>
      </c>
      <c r="S31">
        <v>59</v>
      </c>
      <c r="T31">
        <v>39</v>
      </c>
      <c r="U31" t="s">
        <v>84</v>
      </c>
      <c r="W31">
        <v>67</v>
      </c>
    </row>
    <row r="32" spans="1:27" x14ac:dyDescent="0.3">
      <c r="A32" t="s">
        <v>916</v>
      </c>
      <c r="B32" s="3">
        <v>40718</v>
      </c>
      <c r="C32" t="s">
        <v>943</v>
      </c>
      <c r="D32" t="s">
        <v>30</v>
      </c>
      <c r="E32" t="s">
        <v>26</v>
      </c>
      <c r="F32" t="s">
        <v>1304</v>
      </c>
      <c r="G32" t="s">
        <v>27</v>
      </c>
      <c r="H32" t="s">
        <v>28</v>
      </c>
      <c r="J32">
        <v>38.75</v>
      </c>
      <c r="K32">
        <v>26.6</v>
      </c>
      <c r="L32">
        <v>12.5</v>
      </c>
      <c r="Q32">
        <v>147</v>
      </c>
      <c r="R32">
        <v>19</v>
      </c>
      <c r="S32">
        <v>131</v>
      </c>
      <c r="T32">
        <v>112</v>
      </c>
      <c r="W32">
        <v>65</v>
      </c>
    </row>
    <row r="33" spans="1:29" x14ac:dyDescent="0.3">
      <c r="A33" t="s">
        <v>916</v>
      </c>
      <c r="B33" s="3">
        <v>40718</v>
      </c>
      <c r="C33" t="s">
        <v>1050</v>
      </c>
      <c r="D33" t="s">
        <v>25</v>
      </c>
      <c r="E33" t="s">
        <v>26</v>
      </c>
      <c r="F33" t="s">
        <v>1305</v>
      </c>
      <c r="G33" t="s">
        <v>27</v>
      </c>
      <c r="H33" t="s">
        <v>29</v>
      </c>
      <c r="J33">
        <v>43.8</v>
      </c>
      <c r="K33">
        <v>25.55</v>
      </c>
      <c r="L33">
        <v>2.21</v>
      </c>
      <c r="Q33">
        <v>9</v>
      </c>
      <c r="R33">
        <v>20</v>
      </c>
      <c r="S33">
        <v>282</v>
      </c>
      <c r="T33">
        <v>262</v>
      </c>
      <c r="W33">
        <v>66</v>
      </c>
    </row>
    <row r="34" spans="1:29" x14ac:dyDescent="0.3">
      <c r="A34" t="s">
        <v>916</v>
      </c>
      <c r="B34" s="3">
        <v>40718</v>
      </c>
      <c r="C34" t="s">
        <v>1052</v>
      </c>
      <c r="D34" t="s">
        <v>35</v>
      </c>
      <c r="E34" t="s">
        <v>24</v>
      </c>
      <c r="F34" t="s">
        <v>1279</v>
      </c>
      <c r="G34" t="s">
        <v>27</v>
      </c>
      <c r="H34" t="s">
        <v>34</v>
      </c>
    </row>
    <row r="35" spans="1:29" x14ac:dyDescent="0.3">
      <c r="A35" t="s">
        <v>916</v>
      </c>
      <c r="B35" s="3">
        <v>40718</v>
      </c>
      <c r="C35" t="s">
        <v>1151</v>
      </c>
      <c r="D35" t="s">
        <v>30</v>
      </c>
      <c r="E35" t="s">
        <v>26</v>
      </c>
      <c r="F35" t="s">
        <v>1306</v>
      </c>
      <c r="G35" t="s">
        <v>27</v>
      </c>
      <c r="H35" t="s">
        <v>29</v>
      </c>
      <c r="J35">
        <v>43.5</v>
      </c>
      <c r="K35">
        <v>23.2</v>
      </c>
      <c r="L35">
        <v>18.600000000000001</v>
      </c>
      <c r="Q35">
        <v>92</v>
      </c>
      <c r="R35">
        <v>20</v>
      </c>
      <c r="S35">
        <v>137</v>
      </c>
      <c r="T35">
        <v>117</v>
      </c>
      <c r="W35">
        <v>69</v>
      </c>
    </row>
    <row r="36" spans="1:29" x14ac:dyDescent="0.3">
      <c r="A36" t="s">
        <v>916</v>
      </c>
      <c r="B36" s="3">
        <v>40718</v>
      </c>
      <c r="C36" t="s">
        <v>1147</v>
      </c>
      <c r="D36" t="s">
        <v>30</v>
      </c>
      <c r="E36" t="s">
        <v>24</v>
      </c>
      <c r="F36" s="7" t="s">
        <v>1281</v>
      </c>
      <c r="G36" t="s">
        <v>27</v>
      </c>
      <c r="H36" t="s">
        <v>29</v>
      </c>
    </row>
    <row r="37" spans="1:29" x14ac:dyDescent="0.3">
      <c r="A37" t="s">
        <v>916</v>
      </c>
      <c r="B37" s="3">
        <v>40718</v>
      </c>
      <c r="C37" t="s">
        <v>1049</v>
      </c>
      <c r="D37" t="s">
        <v>25</v>
      </c>
      <c r="E37" t="s">
        <v>26</v>
      </c>
      <c r="F37" t="s">
        <v>1307</v>
      </c>
      <c r="G37" t="s">
        <v>33</v>
      </c>
      <c r="H37" t="s">
        <v>29</v>
      </c>
      <c r="J37">
        <v>44.8</v>
      </c>
      <c r="K37">
        <v>26</v>
      </c>
      <c r="L37">
        <v>19.2</v>
      </c>
      <c r="Q37">
        <v>13</v>
      </c>
      <c r="R37">
        <v>19</v>
      </c>
      <c r="S37">
        <v>238</v>
      </c>
      <c r="T37">
        <v>219</v>
      </c>
      <c r="W37">
        <v>73</v>
      </c>
    </row>
    <row r="38" spans="1:29" x14ac:dyDescent="0.3">
      <c r="A38" t="s">
        <v>916</v>
      </c>
      <c r="B38" s="3">
        <v>40718</v>
      </c>
      <c r="C38" t="s">
        <v>1143</v>
      </c>
      <c r="D38" t="s">
        <v>30</v>
      </c>
      <c r="E38" t="s">
        <v>24</v>
      </c>
      <c r="F38" t="s">
        <v>1290</v>
      </c>
      <c r="G38" t="s">
        <v>27</v>
      </c>
      <c r="H38" t="s">
        <v>28</v>
      </c>
    </row>
    <row r="39" spans="1:29" x14ac:dyDescent="0.3">
      <c r="A39" t="s">
        <v>916</v>
      </c>
      <c r="B39" s="3">
        <v>40718</v>
      </c>
      <c r="C39" t="s">
        <v>1154</v>
      </c>
      <c r="D39" t="s">
        <v>53</v>
      </c>
      <c r="E39" t="s">
        <v>26</v>
      </c>
      <c r="F39" t="s">
        <v>1308</v>
      </c>
      <c r="G39" t="s">
        <v>27</v>
      </c>
      <c r="H39" t="s">
        <v>29</v>
      </c>
      <c r="J39">
        <v>27</v>
      </c>
      <c r="K39">
        <v>16.3</v>
      </c>
      <c r="L39">
        <v>11.6</v>
      </c>
      <c r="Q39">
        <v>19</v>
      </c>
      <c r="R39">
        <v>20</v>
      </c>
      <c r="S39">
        <v>65</v>
      </c>
      <c r="T39">
        <v>45</v>
      </c>
      <c r="U39" t="s">
        <v>81</v>
      </c>
      <c r="AA39" t="s">
        <v>82</v>
      </c>
    </row>
    <row r="40" spans="1:29" x14ac:dyDescent="0.3">
      <c r="A40" t="s">
        <v>916</v>
      </c>
      <c r="B40" s="3">
        <v>40718</v>
      </c>
      <c r="C40" t="s">
        <v>1014</v>
      </c>
      <c r="D40" t="s">
        <v>35</v>
      </c>
      <c r="E40" t="s">
        <v>24</v>
      </c>
      <c r="F40" s="7" t="s">
        <v>1291</v>
      </c>
      <c r="G40" t="s">
        <v>27</v>
      </c>
      <c r="H40" t="s">
        <v>28</v>
      </c>
    </row>
    <row r="41" spans="1:29" x14ac:dyDescent="0.3">
      <c r="A41" t="s">
        <v>916</v>
      </c>
      <c r="B41" s="3">
        <v>40718</v>
      </c>
      <c r="C41" t="s">
        <v>1056</v>
      </c>
      <c r="D41" t="s">
        <v>41</v>
      </c>
      <c r="E41" t="s">
        <v>24</v>
      </c>
      <c r="F41" s="7" t="s">
        <v>1292</v>
      </c>
      <c r="G41" t="s">
        <v>27</v>
      </c>
      <c r="H41" t="s">
        <v>29</v>
      </c>
    </row>
    <row r="42" spans="1:29" x14ac:dyDescent="0.3">
      <c r="A42" t="s">
        <v>916</v>
      </c>
      <c r="B42" s="3">
        <v>40718</v>
      </c>
      <c r="C42" t="s">
        <v>998</v>
      </c>
      <c r="D42" t="s">
        <v>30</v>
      </c>
      <c r="E42" t="s">
        <v>24</v>
      </c>
      <c r="F42" t="s">
        <v>1295</v>
      </c>
      <c r="G42" t="s">
        <v>27</v>
      </c>
      <c r="H42" t="s">
        <v>29</v>
      </c>
    </row>
    <row r="43" spans="1:29" x14ac:dyDescent="0.3">
      <c r="A43" t="s">
        <v>916</v>
      </c>
      <c r="B43" s="3">
        <v>40718</v>
      </c>
      <c r="C43" t="s">
        <v>930</v>
      </c>
      <c r="D43" t="s">
        <v>30</v>
      </c>
      <c r="E43" t="s">
        <v>26</v>
      </c>
      <c r="F43" t="s">
        <v>1309</v>
      </c>
      <c r="G43" t="s">
        <v>33</v>
      </c>
      <c r="H43" t="s">
        <v>31</v>
      </c>
      <c r="J43">
        <v>38.9</v>
      </c>
      <c r="K43">
        <v>24.5</v>
      </c>
      <c r="L43">
        <v>14.4</v>
      </c>
      <c r="Q43">
        <v>151</v>
      </c>
      <c r="R43">
        <v>20</v>
      </c>
      <c r="S43">
        <v>112</v>
      </c>
      <c r="T43">
        <v>92</v>
      </c>
      <c r="W43">
        <v>68</v>
      </c>
    </row>
    <row r="44" spans="1:29" x14ac:dyDescent="0.3">
      <c r="A44" t="s">
        <v>916</v>
      </c>
      <c r="B44" s="3">
        <v>40718</v>
      </c>
      <c r="C44" t="s">
        <v>1152</v>
      </c>
      <c r="D44" t="s">
        <v>30</v>
      </c>
      <c r="E44" t="s">
        <v>26</v>
      </c>
      <c r="F44" t="s">
        <v>1310</v>
      </c>
      <c r="G44" t="s">
        <v>27</v>
      </c>
      <c r="H44" t="s">
        <v>28</v>
      </c>
      <c r="J44">
        <v>27.9</v>
      </c>
      <c r="K44">
        <v>22.4</v>
      </c>
      <c r="L44">
        <v>9.1</v>
      </c>
      <c r="Q44">
        <v>88</v>
      </c>
      <c r="R44">
        <v>19</v>
      </c>
      <c r="S44">
        <v>115</v>
      </c>
      <c r="T44">
        <v>96</v>
      </c>
      <c r="U44" t="s">
        <v>78</v>
      </c>
      <c r="W44">
        <v>71</v>
      </c>
    </row>
    <row r="45" spans="1:29" x14ac:dyDescent="0.3">
      <c r="A45" t="s">
        <v>916</v>
      </c>
      <c r="B45" s="3">
        <v>40718</v>
      </c>
      <c r="C45" t="s">
        <v>1145</v>
      </c>
      <c r="D45" t="s">
        <v>30</v>
      </c>
      <c r="E45" t="s">
        <v>26</v>
      </c>
      <c r="F45" t="s">
        <v>1311</v>
      </c>
      <c r="G45" t="s">
        <v>27</v>
      </c>
      <c r="H45" t="s">
        <v>28</v>
      </c>
      <c r="J45">
        <v>35.799999999999997</v>
      </c>
      <c r="K45">
        <v>22.7</v>
      </c>
      <c r="L45">
        <v>9.6</v>
      </c>
      <c r="Q45">
        <v>108</v>
      </c>
      <c r="R45">
        <v>19</v>
      </c>
      <c r="S45">
        <v>99</v>
      </c>
      <c r="T45">
        <v>80</v>
      </c>
      <c r="W45">
        <v>70</v>
      </c>
    </row>
    <row r="46" spans="1:29" x14ac:dyDescent="0.3">
      <c r="A46" t="s">
        <v>916</v>
      </c>
      <c r="B46" s="3">
        <v>40718</v>
      </c>
      <c r="C46" t="s">
        <v>1148</v>
      </c>
      <c r="D46" t="s">
        <v>30</v>
      </c>
      <c r="E46" t="s">
        <v>24</v>
      </c>
      <c r="F46" t="s">
        <v>1300</v>
      </c>
      <c r="G46" t="s">
        <v>27</v>
      </c>
      <c r="H46" t="s">
        <v>29</v>
      </c>
    </row>
    <row r="47" spans="1:29" x14ac:dyDescent="0.3">
      <c r="A47" t="s">
        <v>916</v>
      </c>
      <c r="B47" s="3">
        <v>40718</v>
      </c>
      <c r="C47" t="s">
        <v>1111</v>
      </c>
      <c r="D47" t="s">
        <v>86</v>
      </c>
      <c r="E47" t="s">
        <v>26</v>
      </c>
      <c r="F47" t="s">
        <v>1312</v>
      </c>
      <c r="G47" t="s">
        <v>27</v>
      </c>
      <c r="H47" t="s">
        <v>29</v>
      </c>
      <c r="J47">
        <v>41.15</v>
      </c>
      <c r="K47">
        <v>21.8</v>
      </c>
      <c r="L47">
        <v>29</v>
      </c>
      <c r="Q47">
        <v>67</v>
      </c>
      <c r="R47">
        <v>20</v>
      </c>
      <c r="S47">
        <v>222</v>
      </c>
      <c r="T47">
        <v>202</v>
      </c>
      <c r="Z47" t="s">
        <v>88</v>
      </c>
    </row>
    <row r="48" spans="1:29" s="16" customFormat="1" x14ac:dyDescent="0.3">
      <c r="A48" s="16" t="s">
        <v>916</v>
      </c>
      <c r="B48" s="17">
        <v>40718</v>
      </c>
      <c r="C48" s="16" t="s">
        <v>1149</v>
      </c>
      <c r="D48" s="16" t="s">
        <v>649</v>
      </c>
      <c r="E48" s="16" t="s">
        <v>26</v>
      </c>
      <c r="V48" s="16" t="s">
        <v>1726</v>
      </c>
      <c r="X48" s="26"/>
      <c r="Z48"/>
      <c r="AA48" s="16" t="s">
        <v>1707</v>
      </c>
      <c r="AC48"/>
    </row>
    <row r="49" spans="1:29" s="13" customFormat="1" x14ac:dyDescent="0.3">
      <c r="A49" s="13" t="s">
        <v>916</v>
      </c>
      <c r="B49" s="14">
        <v>40718</v>
      </c>
      <c r="C49" s="13" t="s">
        <v>997</v>
      </c>
      <c r="D49" s="13" t="s">
        <v>339</v>
      </c>
      <c r="E49" s="13" t="s">
        <v>26</v>
      </c>
      <c r="X49" s="29"/>
      <c r="Z49"/>
      <c r="AA49" s="13" t="s">
        <v>1272</v>
      </c>
      <c r="AC49" s="16"/>
    </row>
    <row r="50" spans="1:29" x14ac:dyDescent="0.3">
      <c r="A50" t="s">
        <v>917</v>
      </c>
      <c r="B50" s="3">
        <v>40719</v>
      </c>
      <c r="C50" t="s">
        <v>929</v>
      </c>
      <c r="D50" t="s">
        <v>32</v>
      </c>
      <c r="E50" t="s">
        <v>26</v>
      </c>
      <c r="F50" t="s">
        <v>1313</v>
      </c>
      <c r="G50" t="s">
        <v>27</v>
      </c>
      <c r="H50" t="s">
        <v>29</v>
      </c>
      <c r="J50">
        <v>35.9</v>
      </c>
      <c r="K50">
        <v>23.6</v>
      </c>
      <c r="L50">
        <v>16.2</v>
      </c>
      <c r="Q50">
        <v>74</v>
      </c>
      <c r="R50">
        <v>20</v>
      </c>
      <c r="S50">
        <v>104</v>
      </c>
      <c r="T50">
        <v>84</v>
      </c>
    </row>
    <row r="51" spans="1:29" x14ac:dyDescent="0.3">
      <c r="A51" t="s">
        <v>917</v>
      </c>
      <c r="B51" s="3">
        <v>40719</v>
      </c>
      <c r="C51" t="s">
        <v>1154</v>
      </c>
      <c r="D51" t="s">
        <v>30</v>
      </c>
      <c r="E51" t="s">
        <v>24</v>
      </c>
      <c r="F51" t="s">
        <v>1278</v>
      </c>
      <c r="G51" t="s">
        <v>27</v>
      </c>
      <c r="H51" t="s">
        <v>29</v>
      </c>
    </row>
    <row r="52" spans="1:29" x14ac:dyDescent="0.3">
      <c r="A52" t="s">
        <v>917</v>
      </c>
      <c r="B52" s="3">
        <v>40719</v>
      </c>
      <c r="C52" t="s">
        <v>1151</v>
      </c>
      <c r="D52" t="s">
        <v>30</v>
      </c>
      <c r="E52" t="s">
        <v>26</v>
      </c>
      <c r="F52" t="s">
        <v>1314</v>
      </c>
      <c r="G52" t="s">
        <v>27</v>
      </c>
      <c r="H52" t="s">
        <v>28</v>
      </c>
      <c r="J52">
        <v>38</v>
      </c>
      <c r="K52">
        <v>24.1</v>
      </c>
      <c r="L52">
        <v>8.6</v>
      </c>
      <c r="Q52">
        <v>97</v>
      </c>
      <c r="R52">
        <v>20</v>
      </c>
      <c r="S52">
        <v>120</v>
      </c>
      <c r="T52">
        <v>100</v>
      </c>
      <c r="W52">
        <v>74</v>
      </c>
    </row>
    <row r="53" spans="1:29" x14ac:dyDescent="0.3">
      <c r="A53" t="s">
        <v>917</v>
      </c>
      <c r="B53" s="3">
        <v>40719</v>
      </c>
      <c r="C53" t="s">
        <v>1156</v>
      </c>
      <c r="D53" t="s">
        <v>30</v>
      </c>
      <c r="E53" t="s">
        <v>26</v>
      </c>
      <c r="F53" t="s">
        <v>1315</v>
      </c>
      <c r="G53" t="s">
        <v>27</v>
      </c>
      <c r="H53" t="s">
        <v>29</v>
      </c>
      <c r="J53">
        <v>39.25</v>
      </c>
      <c r="K53">
        <v>25.05</v>
      </c>
      <c r="L53">
        <v>18.399999999999999</v>
      </c>
      <c r="Q53">
        <v>87</v>
      </c>
      <c r="R53">
        <v>19</v>
      </c>
      <c r="S53">
        <v>110</v>
      </c>
      <c r="T53">
        <v>91</v>
      </c>
      <c r="W53">
        <v>80</v>
      </c>
    </row>
    <row r="54" spans="1:29" x14ac:dyDescent="0.3">
      <c r="A54" t="s">
        <v>917</v>
      </c>
      <c r="B54" s="3">
        <v>40719</v>
      </c>
      <c r="C54" t="s">
        <v>1147</v>
      </c>
      <c r="D54" t="s">
        <v>30</v>
      </c>
      <c r="E54" t="s">
        <v>24</v>
      </c>
      <c r="F54" s="7" t="s">
        <v>1281</v>
      </c>
      <c r="G54" t="s">
        <v>27</v>
      </c>
      <c r="H54" t="s">
        <v>29</v>
      </c>
    </row>
    <row r="55" spans="1:29" x14ac:dyDescent="0.3">
      <c r="A55" t="s">
        <v>917</v>
      </c>
      <c r="B55" s="3">
        <v>40719</v>
      </c>
      <c r="C55" t="s">
        <v>1046</v>
      </c>
      <c r="D55" t="s">
        <v>25</v>
      </c>
      <c r="E55" t="s">
        <v>24</v>
      </c>
      <c r="F55" t="s">
        <v>1280</v>
      </c>
      <c r="G55" t="s">
        <v>27</v>
      </c>
      <c r="H55" t="s">
        <v>29</v>
      </c>
    </row>
    <row r="56" spans="1:29" x14ac:dyDescent="0.3">
      <c r="A56" t="s">
        <v>917</v>
      </c>
      <c r="B56" s="3">
        <v>40719</v>
      </c>
      <c r="C56" t="s">
        <v>942</v>
      </c>
      <c r="D56" t="s">
        <v>90</v>
      </c>
      <c r="E56" t="s">
        <v>26</v>
      </c>
      <c r="F56" s="7" t="s">
        <v>1316</v>
      </c>
      <c r="G56" t="s">
        <v>27</v>
      </c>
      <c r="H56" t="s">
        <v>28</v>
      </c>
      <c r="J56">
        <v>24.6</v>
      </c>
      <c r="K56">
        <v>16.7</v>
      </c>
      <c r="L56">
        <v>7.7</v>
      </c>
      <c r="Q56">
        <v>6</v>
      </c>
      <c r="R56">
        <v>20</v>
      </c>
      <c r="S56">
        <v>67</v>
      </c>
      <c r="T56">
        <v>47</v>
      </c>
    </row>
    <row r="57" spans="1:29" x14ac:dyDescent="0.3">
      <c r="A57" t="s">
        <v>917</v>
      </c>
      <c r="B57" s="3">
        <v>40719</v>
      </c>
      <c r="C57" t="s">
        <v>1158</v>
      </c>
      <c r="D57" t="s">
        <v>53</v>
      </c>
      <c r="E57" t="s">
        <v>24</v>
      </c>
      <c r="F57" t="s">
        <v>1308</v>
      </c>
      <c r="G57" t="s">
        <v>27</v>
      </c>
      <c r="H57" t="s">
        <v>29</v>
      </c>
    </row>
    <row r="58" spans="1:29" x14ac:dyDescent="0.3">
      <c r="A58" t="s">
        <v>917</v>
      </c>
      <c r="B58" s="3">
        <v>40719</v>
      </c>
      <c r="C58" t="s">
        <v>1058</v>
      </c>
      <c r="D58" t="s">
        <v>30</v>
      </c>
      <c r="E58" t="s">
        <v>26</v>
      </c>
      <c r="F58" s="7" t="s">
        <v>1317</v>
      </c>
      <c r="G58" t="s">
        <v>27</v>
      </c>
      <c r="H58" t="s">
        <v>29</v>
      </c>
      <c r="J58">
        <v>40.200000000000003</v>
      </c>
      <c r="K58">
        <v>23.8</v>
      </c>
      <c r="L58">
        <v>12.8</v>
      </c>
      <c r="Q58">
        <v>111</v>
      </c>
      <c r="R58">
        <v>20</v>
      </c>
      <c r="S58">
        <v>125</v>
      </c>
      <c r="T58">
        <v>105</v>
      </c>
      <c r="W58">
        <v>77</v>
      </c>
    </row>
    <row r="59" spans="1:29" x14ac:dyDescent="0.3">
      <c r="A59" t="s">
        <v>917</v>
      </c>
      <c r="B59" s="3">
        <v>40719</v>
      </c>
      <c r="C59" t="s">
        <v>1246</v>
      </c>
      <c r="D59" t="s">
        <v>35</v>
      </c>
      <c r="E59" t="s">
        <v>26</v>
      </c>
      <c r="F59" t="s">
        <v>1318</v>
      </c>
      <c r="G59" t="s">
        <v>33</v>
      </c>
      <c r="H59" t="s">
        <v>28</v>
      </c>
      <c r="J59">
        <v>27.2</v>
      </c>
      <c r="K59">
        <v>16.55</v>
      </c>
      <c r="L59">
        <v>6.2</v>
      </c>
      <c r="Q59">
        <v>26</v>
      </c>
      <c r="R59">
        <v>21</v>
      </c>
      <c r="S59">
        <v>60</v>
      </c>
      <c r="T59">
        <v>39</v>
      </c>
      <c r="W59">
        <v>72</v>
      </c>
    </row>
    <row r="60" spans="1:29" x14ac:dyDescent="0.3">
      <c r="A60" t="s">
        <v>917</v>
      </c>
      <c r="B60" s="3">
        <v>40719</v>
      </c>
      <c r="C60" t="s">
        <v>1244</v>
      </c>
      <c r="D60" t="s">
        <v>35</v>
      </c>
      <c r="E60" t="s">
        <v>26</v>
      </c>
      <c r="F60" s="7" t="s">
        <v>1319</v>
      </c>
      <c r="G60" t="s">
        <v>33</v>
      </c>
      <c r="H60" t="s">
        <v>29</v>
      </c>
      <c r="J60">
        <v>26.3</v>
      </c>
      <c r="K60">
        <v>18.399999999999999</v>
      </c>
      <c r="L60">
        <v>11.15</v>
      </c>
      <c r="Q60">
        <v>25</v>
      </c>
      <c r="R60">
        <v>19</v>
      </c>
      <c r="S60">
        <v>58</v>
      </c>
      <c r="T60">
        <v>39</v>
      </c>
      <c r="W60">
        <v>79</v>
      </c>
      <c r="AA60" t="s">
        <v>107</v>
      </c>
    </row>
    <row r="61" spans="1:29" x14ac:dyDescent="0.3">
      <c r="A61" t="s">
        <v>917</v>
      </c>
      <c r="B61" s="3">
        <v>40719</v>
      </c>
      <c r="C61" t="s">
        <v>1051</v>
      </c>
      <c r="D61" t="s">
        <v>25</v>
      </c>
      <c r="E61" t="s">
        <v>24</v>
      </c>
      <c r="F61" t="s">
        <v>1294</v>
      </c>
      <c r="G61" t="s">
        <v>27</v>
      </c>
      <c r="H61" t="s">
        <v>29</v>
      </c>
    </row>
    <row r="62" spans="1:29" x14ac:dyDescent="0.3">
      <c r="A62" t="s">
        <v>917</v>
      </c>
      <c r="B62" s="3">
        <v>40719</v>
      </c>
      <c r="C62" t="s">
        <v>1143</v>
      </c>
      <c r="D62" t="s">
        <v>35</v>
      </c>
      <c r="E62" t="s">
        <v>26</v>
      </c>
      <c r="F62" t="s">
        <v>1320</v>
      </c>
      <c r="G62" t="s">
        <v>33</v>
      </c>
      <c r="H62" t="s">
        <v>29</v>
      </c>
      <c r="J62">
        <v>28.2</v>
      </c>
      <c r="K62">
        <v>16.5</v>
      </c>
      <c r="L62">
        <v>9</v>
      </c>
      <c r="Q62">
        <v>17</v>
      </c>
      <c r="R62">
        <v>20</v>
      </c>
      <c r="S62">
        <v>57</v>
      </c>
      <c r="T62">
        <v>37</v>
      </c>
      <c r="U62" t="s">
        <v>104</v>
      </c>
      <c r="W62">
        <v>78</v>
      </c>
      <c r="AA62" t="s">
        <v>105</v>
      </c>
    </row>
    <row r="63" spans="1:29" x14ac:dyDescent="0.3">
      <c r="A63" t="s">
        <v>917</v>
      </c>
      <c r="B63" s="3">
        <v>40719</v>
      </c>
      <c r="C63" t="s">
        <v>944</v>
      </c>
      <c r="D63" t="s">
        <v>86</v>
      </c>
      <c r="E63" t="s">
        <v>26</v>
      </c>
      <c r="F63" s="7" t="s">
        <v>1321</v>
      </c>
      <c r="G63" t="s">
        <v>27</v>
      </c>
      <c r="H63" t="s">
        <v>29</v>
      </c>
      <c r="J63">
        <v>42.6</v>
      </c>
      <c r="K63">
        <v>20.2</v>
      </c>
      <c r="L63">
        <v>28.9</v>
      </c>
      <c r="Q63">
        <v>21</v>
      </c>
      <c r="R63">
        <v>19</v>
      </c>
      <c r="S63">
        <v>202</v>
      </c>
      <c r="T63">
        <v>183</v>
      </c>
      <c r="AA63" t="s">
        <v>108</v>
      </c>
    </row>
    <row r="64" spans="1:29" x14ac:dyDescent="0.3">
      <c r="A64" t="s">
        <v>917</v>
      </c>
      <c r="B64" s="3">
        <v>40719</v>
      </c>
      <c r="C64" t="s">
        <v>930</v>
      </c>
      <c r="D64" t="s">
        <v>30</v>
      </c>
      <c r="E64" t="s">
        <v>24</v>
      </c>
      <c r="F64" t="s">
        <v>1309</v>
      </c>
      <c r="G64" t="s">
        <v>33</v>
      </c>
      <c r="H64" t="s">
        <v>31</v>
      </c>
    </row>
    <row r="65" spans="1:29" x14ac:dyDescent="0.3">
      <c r="A65" t="s">
        <v>917</v>
      </c>
      <c r="B65" s="3">
        <v>40719</v>
      </c>
      <c r="C65" t="s">
        <v>1061</v>
      </c>
      <c r="D65" t="s">
        <v>35</v>
      </c>
      <c r="E65" t="s">
        <v>26</v>
      </c>
      <c r="F65" t="s">
        <v>1322</v>
      </c>
      <c r="G65" t="s">
        <v>27</v>
      </c>
      <c r="H65" t="s">
        <v>28</v>
      </c>
      <c r="J65">
        <v>27.3</v>
      </c>
      <c r="K65">
        <v>16.8</v>
      </c>
      <c r="L65">
        <v>8.3000000000000007</v>
      </c>
      <c r="Q65">
        <v>42</v>
      </c>
      <c r="R65">
        <v>19</v>
      </c>
      <c r="S65">
        <v>60</v>
      </c>
      <c r="T65">
        <v>41</v>
      </c>
      <c r="W65">
        <v>76</v>
      </c>
      <c r="AA65" t="s">
        <v>1758</v>
      </c>
    </row>
    <row r="66" spans="1:29" x14ac:dyDescent="0.3">
      <c r="A66" t="s">
        <v>917</v>
      </c>
      <c r="B66" s="3">
        <v>40719</v>
      </c>
      <c r="C66" t="s">
        <v>1153</v>
      </c>
      <c r="D66" t="s">
        <v>30</v>
      </c>
      <c r="E66" t="s">
        <v>26</v>
      </c>
      <c r="F66" s="7" t="s">
        <v>1323</v>
      </c>
      <c r="G66" t="s">
        <v>27</v>
      </c>
      <c r="H66" t="s">
        <v>29</v>
      </c>
      <c r="J66">
        <v>37.799999999999997</v>
      </c>
      <c r="K66">
        <v>23.5</v>
      </c>
      <c r="L66">
        <v>16.399999999999999</v>
      </c>
      <c r="Q66">
        <v>96</v>
      </c>
      <c r="R66">
        <v>20</v>
      </c>
      <c r="S66">
        <v>110</v>
      </c>
      <c r="T66">
        <v>90</v>
      </c>
      <c r="W66">
        <v>75</v>
      </c>
    </row>
    <row r="67" spans="1:29" x14ac:dyDescent="0.3">
      <c r="A67" t="s">
        <v>917</v>
      </c>
      <c r="B67" s="3">
        <v>40719</v>
      </c>
      <c r="C67" t="s">
        <v>1155</v>
      </c>
      <c r="D67" t="s">
        <v>30</v>
      </c>
      <c r="E67" t="s">
        <v>26</v>
      </c>
      <c r="F67" t="s">
        <v>1324</v>
      </c>
      <c r="G67" t="s">
        <v>27</v>
      </c>
      <c r="H67" t="s">
        <v>29</v>
      </c>
      <c r="J67">
        <v>38.15</v>
      </c>
      <c r="K67">
        <v>23.1</v>
      </c>
      <c r="L67">
        <v>20.5</v>
      </c>
      <c r="Q67">
        <v>67</v>
      </c>
      <c r="R67">
        <v>19</v>
      </c>
      <c r="S67">
        <v>131</v>
      </c>
      <c r="T67">
        <v>112</v>
      </c>
    </row>
    <row r="68" spans="1:29" x14ac:dyDescent="0.3">
      <c r="A68" t="s">
        <v>917</v>
      </c>
      <c r="B68" s="3">
        <v>40719</v>
      </c>
      <c r="C68" t="s">
        <v>1055</v>
      </c>
      <c r="D68" t="s">
        <v>30</v>
      </c>
      <c r="E68" t="s">
        <v>24</v>
      </c>
      <c r="F68" t="s">
        <v>1299</v>
      </c>
      <c r="G68" t="s">
        <v>33</v>
      </c>
      <c r="H68" t="s">
        <v>29</v>
      </c>
    </row>
    <row r="69" spans="1:29" x14ac:dyDescent="0.3">
      <c r="A69" t="s">
        <v>917</v>
      </c>
      <c r="B69" s="3">
        <v>40719</v>
      </c>
      <c r="C69" t="s">
        <v>1013</v>
      </c>
      <c r="D69" t="s">
        <v>93</v>
      </c>
      <c r="E69" t="s">
        <v>26</v>
      </c>
      <c r="F69" t="s">
        <v>1325</v>
      </c>
      <c r="G69" t="s">
        <v>27</v>
      </c>
      <c r="H69" t="s">
        <v>28</v>
      </c>
      <c r="J69">
        <v>34.299999999999997</v>
      </c>
      <c r="K69">
        <v>13.5</v>
      </c>
      <c r="L69">
        <v>5.7</v>
      </c>
      <c r="M69">
        <v>139.80000000000001</v>
      </c>
      <c r="N69">
        <v>88.3</v>
      </c>
      <c r="Q69">
        <v>8</v>
      </c>
      <c r="R69">
        <v>20</v>
      </c>
      <c r="S69">
        <v>95</v>
      </c>
      <c r="T69">
        <v>75</v>
      </c>
      <c r="U69" t="s">
        <v>209</v>
      </c>
    </row>
    <row r="70" spans="1:29" x14ac:dyDescent="0.3">
      <c r="A70" t="s">
        <v>917</v>
      </c>
      <c r="B70" s="3">
        <v>40719</v>
      </c>
      <c r="C70" t="s">
        <v>943</v>
      </c>
      <c r="D70" t="s">
        <v>90</v>
      </c>
      <c r="E70" t="s">
        <v>26</v>
      </c>
      <c r="F70" t="s">
        <v>1326</v>
      </c>
      <c r="G70" t="s">
        <v>27</v>
      </c>
      <c r="H70" t="s">
        <v>29</v>
      </c>
      <c r="J70">
        <v>26.8</v>
      </c>
      <c r="K70">
        <v>16.899999999999999</v>
      </c>
      <c r="L70">
        <v>13.8</v>
      </c>
      <c r="Q70">
        <v>18</v>
      </c>
      <c r="R70">
        <v>20</v>
      </c>
      <c r="S70">
        <v>71</v>
      </c>
      <c r="T70">
        <v>51</v>
      </c>
    </row>
    <row r="71" spans="1:29" x14ac:dyDescent="0.3">
      <c r="A71" t="s">
        <v>917</v>
      </c>
      <c r="B71" s="3">
        <v>40719</v>
      </c>
      <c r="C71" t="s">
        <v>1149</v>
      </c>
      <c r="D71" t="s">
        <v>30</v>
      </c>
      <c r="E71" t="s">
        <v>24</v>
      </c>
      <c r="F71" t="s">
        <v>1275</v>
      </c>
      <c r="G71" t="s">
        <v>33</v>
      </c>
      <c r="H71" t="s">
        <v>29</v>
      </c>
    </row>
    <row r="72" spans="1:29" x14ac:dyDescent="0.3">
      <c r="A72" t="s">
        <v>918</v>
      </c>
      <c r="B72" s="3">
        <v>40720</v>
      </c>
      <c r="C72" t="s">
        <v>1163</v>
      </c>
      <c r="D72" t="s">
        <v>53</v>
      </c>
      <c r="E72" t="s">
        <v>26</v>
      </c>
      <c r="F72" t="s">
        <v>1327</v>
      </c>
      <c r="G72" t="s">
        <v>27</v>
      </c>
      <c r="H72" t="s">
        <v>29</v>
      </c>
      <c r="J72">
        <v>26.2</v>
      </c>
      <c r="K72">
        <v>16.3</v>
      </c>
      <c r="L72">
        <v>13.25</v>
      </c>
      <c r="Q72">
        <v>50</v>
      </c>
      <c r="R72">
        <v>20</v>
      </c>
      <c r="S72">
        <v>67</v>
      </c>
      <c r="T72">
        <v>47</v>
      </c>
    </row>
    <row r="73" spans="1:29" x14ac:dyDescent="0.3">
      <c r="A73" t="s">
        <v>918</v>
      </c>
      <c r="B73" s="3">
        <v>40720</v>
      </c>
      <c r="C73" t="s">
        <v>943</v>
      </c>
      <c r="D73" t="s">
        <v>30</v>
      </c>
      <c r="E73" t="s">
        <v>24</v>
      </c>
      <c r="F73" t="s">
        <v>1304</v>
      </c>
      <c r="G73" t="s">
        <v>27</v>
      </c>
      <c r="H73" t="s">
        <v>28</v>
      </c>
    </row>
    <row r="74" spans="1:29" x14ac:dyDescent="0.3">
      <c r="A74" s="16" t="s">
        <v>918</v>
      </c>
      <c r="B74" s="17">
        <v>40720</v>
      </c>
      <c r="C74" s="16" t="s">
        <v>1247</v>
      </c>
      <c r="D74" s="16" t="s">
        <v>35</v>
      </c>
      <c r="E74" s="16" t="s">
        <v>24</v>
      </c>
      <c r="F74" s="16" t="s">
        <v>1279</v>
      </c>
      <c r="G74" s="16" t="s">
        <v>27</v>
      </c>
      <c r="H74" s="16" t="s">
        <v>34</v>
      </c>
      <c r="I74" s="16"/>
      <c r="J74" s="16"/>
      <c r="K74" s="16"/>
      <c r="L74" s="16"/>
      <c r="M74" s="16"/>
      <c r="N74" s="16"/>
      <c r="O74" s="16"/>
      <c r="P74" s="16"/>
      <c r="Q74" s="16"/>
      <c r="R74" s="16"/>
      <c r="S74" s="16"/>
      <c r="T74" s="16"/>
      <c r="U74" s="16"/>
      <c r="V74" s="16" t="s">
        <v>1726</v>
      </c>
      <c r="W74" s="16"/>
      <c r="X74" s="26"/>
      <c r="Y74" s="16"/>
      <c r="AA74" s="16" t="s">
        <v>112</v>
      </c>
      <c r="AB74" s="16"/>
    </row>
    <row r="75" spans="1:29" s="16" customFormat="1" x14ac:dyDescent="0.3">
      <c r="A75" t="s">
        <v>918</v>
      </c>
      <c r="B75" s="3">
        <v>40720</v>
      </c>
      <c r="C75" t="s">
        <v>930</v>
      </c>
      <c r="D75" t="s">
        <v>25</v>
      </c>
      <c r="E75" t="s">
        <v>26</v>
      </c>
      <c r="F75" t="s">
        <v>1328</v>
      </c>
      <c r="G75" t="s">
        <v>27</v>
      </c>
      <c r="H75" t="s">
        <v>29</v>
      </c>
      <c r="I75"/>
      <c r="J75">
        <v>48.65</v>
      </c>
      <c r="K75">
        <v>25.65</v>
      </c>
      <c r="L75">
        <v>32.450000000000003</v>
      </c>
      <c r="M75"/>
      <c r="N75"/>
      <c r="O75"/>
      <c r="P75"/>
      <c r="Q75">
        <v>40</v>
      </c>
      <c r="R75">
        <v>19</v>
      </c>
      <c r="S75">
        <v>305</v>
      </c>
      <c r="T75">
        <v>86</v>
      </c>
      <c r="U75"/>
      <c r="V75"/>
      <c r="W75">
        <v>82</v>
      </c>
      <c r="X75" s="25"/>
      <c r="Y75"/>
      <c r="Z75"/>
      <c r="AA75"/>
      <c r="AB75"/>
      <c r="AC75"/>
    </row>
    <row r="76" spans="1:29" x14ac:dyDescent="0.3">
      <c r="A76" t="s">
        <v>918</v>
      </c>
      <c r="B76" s="3">
        <v>40720</v>
      </c>
      <c r="C76" t="s">
        <v>1053</v>
      </c>
      <c r="D76" t="s">
        <v>25</v>
      </c>
      <c r="E76" t="s">
        <v>24</v>
      </c>
      <c r="F76" t="s">
        <v>1282</v>
      </c>
      <c r="G76" t="s">
        <v>27</v>
      </c>
      <c r="H76" t="s">
        <v>34</v>
      </c>
    </row>
    <row r="77" spans="1:29" x14ac:dyDescent="0.3">
      <c r="A77" t="s">
        <v>918</v>
      </c>
      <c r="B77" s="3">
        <v>40720</v>
      </c>
      <c r="C77" t="s">
        <v>1155</v>
      </c>
      <c r="D77" t="s">
        <v>30</v>
      </c>
      <c r="E77" t="s">
        <v>26</v>
      </c>
      <c r="F77" t="s">
        <v>1329</v>
      </c>
      <c r="G77" t="s">
        <v>27</v>
      </c>
      <c r="H77" t="s">
        <v>29</v>
      </c>
      <c r="J77">
        <v>39.799999999999997</v>
      </c>
      <c r="K77">
        <v>22.9</v>
      </c>
      <c r="L77">
        <v>15.65</v>
      </c>
      <c r="Q77">
        <v>110</v>
      </c>
      <c r="R77">
        <v>20</v>
      </c>
      <c r="S77">
        <v>121</v>
      </c>
      <c r="T77">
        <v>101</v>
      </c>
      <c r="U77" t="s">
        <v>117</v>
      </c>
      <c r="W77">
        <v>81</v>
      </c>
      <c r="AA77" t="s">
        <v>118</v>
      </c>
    </row>
    <row r="78" spans="1:29" x14ac:dyDescent="0.3">
      <c r="A78" t="s">
        <v>918</v>
      </c>
      <c r="B78" s="3">
        <v>40720</v>
      </c>
      <c r="C78" t="s">
        <v>1044</v>
      </c>
      <c r="D78" t="s">
        <v>25</v>
      </c>
      <c r="E78" t="s">
        <v>24</v>
      </c>
      <c r="F78" t="s">
        <v>1280</v>
      </c>
      <c r="G78" t="s">
        <v>27</v>
      </c>
      <c r="H78" t="s">
        <v>29</v>
      </c>
    </row>
    <row r="79" spans="1:29" x14ac:dyDescent="0.3">
      <c r="A79" t="s">
        <v>918</v>
      </c>
      <c r="B79" s="3">
        <v>40720</v>
      </c>
      <c r="C79" t="s">
        <v>1015</v>
      </c>
      <c r="D79" t="s">
        <v>93</v>
      </c>
      <c r="E79" t="s">
        <v>26</v>
      </c>
      <c r="F79" s="7" t="s">
        <v>1330</v>
      </c>
      <c r="G79" t="s">
        <v>27</v>
      </c>
      <c r="H79" t="s">
        <v>29</v>
      </c>
      <c r="I79" t="s">
        <v>37</v>
      </c>
      <c r="J79">
        <v>36.049999999999997</v>
      </c>
      <c r="K79">
        <v>13.4</v>
      </c>
      <c r="L79">
        <v>19.149999999999999</v>
      </c>
      <c r="M79">
        <v>116.5</v>
      </c>
      <c r="N79">
        <v>73.400000000000006</v>
      </c>
      <c r="Q79">
        <v>4</v>
      </c>
      <c r="R79">
        <v>20</v>
      </c>
      <c r="S79">
        <v>88</v>
      </c>
      <c r="T79">
        <v>68</v>
      </c>
    </row>
    <row r="80" spans="1:29" x14ac:dyDescent="0.3">
      <c r="A80" t="s">
        <v>918</v>
      </c>
      <c r="B80" s="3">
        <v>40720</v>
      </c>
      <c r="C80" t="s">
        <v>1143</v>
      </c>
      <c r="D80" t="s">
        <v>30</v>
      </c>
      <c r="E80" t="s">
        <v>26</v>
      </c>
      <c r="F80" s="7" t="s">
        <v>1331</v>
      </c>
      <c r="G80" t="s">
        <v>27</v>
      </c>
      <c r="H80" t="s">
        <v>28</v>
      </c>
      <c r="J80">
        <v>38.65</v>
      </c>
      <c r="K80">
        <v>21.55</v>
      </c>
      <c r="L80">
        <v>7.3</v>
      </c>
      <c r="Q80">
        <v>103</v>
      </c>
      <c r="R80">
        <v>20</v>
      </c>
      <c r="S80">
        <v>119</v>
      </c>
      <c r="T80">
        <v>99</v>
      </c>
      <c r="W80">
        <v>83</v>
      </c>
      <c r="AA80" t="s">
        <v>121</v>
      </c>
    </row>
    <row r="81" spans="1:29" x14ac:dyDescent="0.3">
      <c r="A81" t="s">
        <v>918</v>
      </c>
      <c r="B81" s="3">
        <v>40720</v>
      </c>
      <c r="C81" t="s">
        <v>1113</v>
      </c>
      <c r="D81" t="s">
        <v>30</v>
      </c>
      <c r="E81" t="s">
        <v>26</v>
      </c>
      <c r="F81" s="7" t="s">
        <v>1332</v>
      </c>
      <c r="G81" t="s">
        <v>27</v>
      </c>
      <c r="H81" t="s">
        <v>29</v>
      </c>
      <c r="J81">
        <v>42</v>
      </c>
      <c r="K81">
        <v>22.8</v>
      </c>
      <c r="L81">
        <v>19.2</v>
      </c>
      <c r="Q81">
        <v>98</v>
      </c>
      <c r="R81">
        <v>20</v>
      </c>
      <c r="S81">
        <v>121</v>
      </c>
      <c r="T81">
        <v>101</v>
      </c>
      <c r="W81">
        <v>84</v>
      </c>
    </row>
    <row r="82" spans="1:29" x14ac:dyDescent="0.3">
      <c r="A82" t="s">
        <v>918</v>
      </c>
      <c r="B82" s="3">
        <v>40720</v>
      </c>
      <c r="C82" t="s">
        <v>998</v>
      </c>
      <c r="D82" t="s">
        <v>30</v>
      </c>
      <c r="E82" t="s">
        <v>24</v>
      </c>
      <c r="F82" t="s">
        <v>1295</v>
      </c>
      <c r="G82" t="s">
        <v>27</v>
      </c>
      <c r="H82" t="s">
        <v>29</v>
      </c>
    </row>
    <row r="83" spans="1:29" x14ac:dyDescent="0.3">
      <c r="A83" t="s">
        <v>918</v>
      </c>
      <c r="B83" s="3">
        <v>40720</v>
      </c>
      <c r="C83" t="s">
        <v>1052</v>
      </c>
      <c r="D83" t="s">
        <v>25</v>
      </c>
      <c r="E83" t="s">
        <v>24</v>
      </c>
      <c r="F83" t="s">
        <v>1296</v>
      </c>
      <c r="G83" t="s">
        <v>27</v>
      </c>
      <c r="H83" t="s">
        <v>29</v>
      </c>
    </row>
    <row r="84" spans="1:29" x14ac:dyDescent="0.3">
      <c r="A84" t="s">
        <v>918</v>
      </c>
      <c r="B84" s="3">
        <v>40720</v>
      </c>
      <c r="C84" t="s">
        <v>1016</v>
      </c>
      <c r="D84" t="s">
        <v>53</v>
      </c>
      <c r="E84" t="s">
        <v>26</v>
      </c>
      <c r="F84" t="s">
        <v>1333</v>
      </c>
      <c r="G84" t="s">
        <v>27</v>
      </c>
      <c r="H84" t="s">
        <v>31</v>
      </c>
      <c r="J84">
        <v>26.6</v>
      </c>
      <c r="K84">
        <v>16.899999999999999</v>
      </c>
      <c r="L84">
        <v>9.6</v>
      </c>
      <c r="Q84">
        <v>27</v>
      </c>
      <c r="R84">
        <v>19</v>
      </c>
      <c r="S84">
        <v>76</v>
      </c>
      <c r="T84">
        <v>57</v>
      </c>
    </row>
    <row r="85" spans="1:29" x14ac:dyDescent="0.3">
      <c r="A85" t="s">
        <v>918</v>
      </c>
      <c r="B85" s="3">
        <v>40720</v>
      </c>
      <c r="C85" t="s">
        <v>1157</v>
      </c>
      <c r="D85" t="s">
        <v>30</v>
      </c>
      <c r="E85" t="s">
        <v>24</v>
      </c>
      <c r="F85" t="s">
        <v>1300</v>
      </c>
      <c r="G85" t="s">
        <v>27</v>
      </c>
      <c r="H85" t="s">
        <v>29</v>
      </c>
    </row>
    <row r="86" spans="1:29" x14ac:dyDescent="0.3">
      <c r="A86" t="s">
        <v>918</v>
      </c>
      <c r="B86" s="3">
        <v>40720</v>
      </c>
      <c r="C86" t="s">
        <v>1014</v>
      </c>
      <c r="D86" t="s">
        <v>93</v>
      </c>
      <c r="E86" t="s">
        <v>26</v>
      </c>
      <c r="F86" t="s">
        <v>1334</v>
      </c>
      <c r="G86" t="s">
        <v>114</v>
      </c>
      <c r="H86" t="s">
        <v>28</v>
      </c>
      <c r="J86">
        <v>35.85</v>
      </c>
      <c r="K86">
        <v>13.15</v>
      </c>
      <c r="L86">
        <v>4.8</v>
      </c>
      <c r="M86">
        <v>118.35</v>
      </c>
      <c r="N86">
        <v>94.05</v>
      </c>
      <c r="Q86">
        <v>6</v>
      </c>
      <c r="R86">
        <v>20</v>
      </c>
      <c r="S86">
        <v>100</v>
      </c>
      <c r="T86">
        <v>80</v>
      </c>
    </row>
    <row r="87" spans="1:29" x14ac:dyDescent="0.3">
      <c r="A87" t="s">
        <v>918</v>
      </c>
      <c r="B87" s="3">
        <v>40720</v>
      </c>
      <c r="C87" t="s">
        <v>1158</v>
      </c>
      <c r="D87" t="s">
        <v>30</v>
      </c>
      <c r="E87" t="s">
        <v>24</v>
      </c>
      <c r="F87" t="s">
        <v>1275</v>
      </c>
      <c r="G87" t="s">
        <v>33</v>
      </c>
      <c r="H87" t="s">
        <v>29</v>
      </c>
    </row>
    <row r="88" spans="1:29" x14ac:dyDescent="0.3">
      <c r="A88" t="s">
        <v>919</v>
      </c>
      <c r="B88" s="3">
        <v>40721</v>
      </c>
      <c r="C88" t="s">
        <v>1123</v>
      </c>
      <c r="D88" t="s">
        <v>338</v>
      </c>
      <c r="E88" t="s">
        <v>26</v>
      </c>
      <c r="F88" t="s">
        <v>1335</v>
      </c>
      <c r="G88" t="s">
        <v>27</v>
      </c>
      <c r="H88" t="s">
        <v>31</v>
      </c>
      <c r="J88">
        <v>23.5</v>
      </c>
      <c r="K88">
        <v>15.3</v>
      </c>
      <c r="L88">
        <v>8.1</v>
      </c>
      <c r="Q88">
        <v>7</v>
      </c>
      <c r="R88">
        <v>19</v>
      </c>
      <c r="S88">
        <v>45</v>
      </c>
      <c r="T88">
        <v>26</v>
      </c>
      <c r="AA88" t="s">
        <v>1746</v>
      </c>
    </row>
    <row r="89" spans="1:29" x14ac:dyDescent="0.3">
      <c r="A89" t="s">
        <v>919</v>
      </c>
      <c r="B89" s="3">
        <v>40721</v>
      </c>
      <c r="C89" t="s">
        <v>1050</v>
      </c>
      <c r="D89" t="s">
        <v>25</v>
      </c>
      <c r="E89" t="s">
        <v>24</v>
      </c>
      <c r="F89" t="s">
        <v>1305</v>
      </c>
      <c r="G89" t="s">
        <v>27</v>
      </c>
      <c r="H89" t="s">
        <v>29</v>
      </c>
    </row>
    <row r="90" spans="1:29" x14ac:dyDescent="0.3">
      <c r="A90" t="s">
        <v>919</v>
      </c>
      <c r="B90" s="3">
        <v>40721</v>
      </c>
      <c r="C90" t="s">
        <v>1226</v>
      </c>
      <c r="D90" t="s">
        <v>53</v>
      </c>
      <c r="E90" t="s">
        <v>26</v>
      </c>
      <c r="F90" t="s">
        <v>1336</v>
      </c>
      <c r="G90" t="s">
        <v>27</v>
      </c>
      <c r="H90" t="s">
        <v>29</v>
      </c>
      <c r="J90">
        <v>25.7</v>
      </c>
      <c r="K90">
        <v>17.2</v>
      </c>
      <c r="L90">
        <v>12.9</v>
      </c>
      <c r="Q90">
        <v>63</v>
      </c>
      <c r="R90">
        <v>19</v>
      </c>
      <c r="S90">
        <v>65</v>
      </c>
      <c r="T90">
        <v>46</v>
      </c>
    </row>
    <row r="91" spans="1:29" x14ac:dyDescent="0.3">
      <c r="A91" t="s">
        <v>919</v>
      </c>
      <c r="B91" s="3">
        <v>40721</v>
      </c>
      <c r="C91" t="s">
        <v>1156</v>
      </c>
      <c r="D91" t="s">
        <v>30</v>
      </c>
      <c r="E91" t="s">
        <v>24</v>
      </c>
      <c r="F91" t="s">
        <v>1315</v>
      </c>
      <c r="G91" t="s">
        <v>27</v>
      </c>
      <c r="H91" t="s">
        <v>29</v>
      </c>
    </row>
    <row r="92" spans="1:29" x14ac:dyDescent="0.3">
      <c r="A92" t="s">
        <v>919</v>
      </c>
      <c r="B92" s="3">
        <v>40721</v>
      </c>
      <c r="C92" t="s">
        <v>1155</v>
      </c>
      <c r="D92" t="s">
        <v>337</v>
      </c>
      <c r="E92" t="s">
        <v>26</v>
      </c>
      <c r="F92" s="7" t="s">
        <v>1338</v>
      </c>
      <c r="G92" t="s">
        <v>27</v>
      </c>
      <c r="H92" t="s">
        <v>28</v>
      </c>
      <c r="J92">
        <v>39.15</v>
      </c>
      <c r="K92">
        <v>9.4</v>
      </c>
      <c r="L92">
        <v>5.6</v>
      </c>
      <c r="M92">
        <v>137.19999999999999</v>
      </c>
      <c r="N92">
        <v>162.15</v>
      </c>
      <c r="P92">
        <v>23.8</v>
      </c>
      <c r="Q92">
        <v>1</v>
      </c>
      <c r="R92">
        <v>21</v>
      </c>
      <c r="S92">
        <v>85</v>
      </c>
      <c r="T92">
        <v>64</v>
      </c>
      <c r="AA92" t="s">
        <v>1738</v>
      </c>
    </row>
    <row r="93" spans="1:29" x14ac:dyDescent="0.3">
      <c r="A93" t="s">
        <v>919</v>
      </c>
      <c r="B93" s="3">
        <v>40721</v>
      </c>
      <c r="C93" t="s">
        <v>1056</v>
      </c>
      <c r="D93" t="s">
        <v>25</v>
      </c>
      <c r="E93" t="s">
        <v>24</v>
      </c>
      <c r="F93" t="s">
        <v>1282</v>
      </c>
      <c r="G93" t="s">
        <v>27</v>
      </c>
      <c r="H93" t="s">
        <v>34</v>
      </c>
    </row>
    <row r="94" spans="1:29" x14ac:dyDescent="0.3">
      <c r="A94" s="19" t="s">
        <v>919</v>
      </c>
      <c r="B94" s="20">
        <v>40721</v>
      </c>
      <c r="C94" s="19" t="s">
        <v>930</v>
      </c>
      <c r="D94" s="19" t="s">
        <v>1709</v>
      </c>
      <c r="E94" s="19" t="s">
        <v>26</v>
      </c>
      <c r="F94" s="21" t="s">
        <v>1339</v>
      </c>
      <c r="G94" s="19" t="s">
        <v>33</v>
      </c>
      <c r="H94" s="19" t="s">
        <v>29</v>
      </c>
      <c r="I94" s="19" t="s">
        <v>37</v>
      </c>
      <c r="J94" s="19">
        <v>35.1</v>
      </c>
      <c r="K94" s="19">
        <v>11.95</v>
      </c>
      <c r="L94" s="19">
        <v>22.9</v>
      </c>
      <c r="M94" s="19">
        <v>134.15</v>
      </c>
      <c r="N94" s="19">
        <v>87.3</v>
      </c>
      <c r="O94" s="19"/>
      <c r="P94" s="19"/>
      <c r="Q94" s="19">
        <v>9</v>
      </c>
      <c r="R94" s="19">
        <v>19</v>
      </c>
      <c r="S94" s="19">
        <v>101</v>
      </c>
      <c r="T94" s="19">
        <v>82</v>
      </c>
      <c r="U94" s="19"/>
      <c r="V94" s="19"/>
      <c r="W94" s="19"/>
      <c r="X94" s="28"/>
      <c r="Y94" s="19"/>
      <c r="AA94" s="19" t="s">
        <v>1710</v>
      </c>
      <c r="AB94" s="19"/>
    </row>
    <row r="95" spans="1:29" x14ac:dyDescent="0.3">
      <c r="A95" t="s">
        <v>919</v>
      </c>
      <c r="B95" s="3">
        <v>40721</v>
      </c>
      <c r="C95" t="s">
        <v>1160</v>
      </c>
      <c r="D95" t="s">
        <v>30</v>
      </c>
      <c r="E95" t="s">
        <v>26</v>
      </c>
      <c r="F95" s="7" t="s">
        <v>1337</v>
      </c>
      <c r="G95" t="s">
        <v>27</v>
      </c>
      <c r="H95" t="s">
        <v>29</v>
      </c>
      <c r="J95">
        <v>39.6</v>
      </c>
      <c r="K95">
        <v>26.5</v>
      </c>
      <c r="L95">
        <v>22</v>
      </c>
      <c r="Q95">
        <v>95</v>
      </c>
      <c r="R95">
        <v>19</v>
      </c>
      <c r="S95">
        <v>144</v>
      </c>
      <c r="T95">
        <v>125</v>
      </c>
      <c r="W95">
        <v>86</v>
      </c>
    </row>
    <row r="96" spans="1:29" s="19" customFormat="1" x14ac:dyDescent="0.3">
      <c r="A96" t="s">
        <v>919</v>
      </c>
      <c r="B96" s="3">
        <v>40721</v>
      </c>
      <c r="C96" t="s">
        <v>1017</v>
      </c>
      <c r="D96" t="s">
        <v>93</v>
      </c>
      <c r="E96" t="s">
        <v>26</v>
      </c>
      <c r="F96" s="7" t="s">
        <v>1340</v>
      </c>
      <c r="G96" t="s">
        <v>27</v>
      </c>
      <c r="H96" t="s">
        <v>29</v>
      </c>
      <c r="I96"/>
      <c r="J96">
        <v>33.799999999999997</v>
      </c>
      <c r="K96">
        <v>14.2</v>
      </c>
      <c r="L96">
        <v>23.55</v>
      </c>
      <c r="M96">
        <v>116.1</v>
      </c>
      <c r="N96">
        <v>93.3</v>
      </c>
      <c r="O96"/>
      <c r="P96"/>
      <c r="Q96">
        <v>4</v>
      </c>
      <c r="R96">
        <v>19</v>
      </c>
      <c r="S96">
        <v>94</v>
      </c>
      <c r="T96">
        <v>75</v>
      </c>
      <c r="U96"/>
      <c r="V96"/>
      <c r="W96"/>
      <c r="X96" s="25"/>
      <c r="Y96"/>
      <c r="Z96"/>
      <c r="AA96"/>
      <c r="AB96"/>
      <c r="AC96"/>
    </row>
    <row r="97" spans="1:27" x14ac:dyDescent="0.3">
      <c r="A97" t="s">
        <v>919</v>
      </c>
      <c r="B97" s="3">
        <v>40721</v>
      </c>
      <c r="C97" t="s">
        <v>997</v>
      </c>
      <c r="D97" t="s">
        <v>30</v>
      </c>
      <c r="E97" t="s">
        <v>26</v>
      </c>
      <c r="F97" s="7" t="s">
        <v>1341</v>
      </c>
      <c r="G97" t="s">
        <v>27</v>
      </c>
      <c r="H97" t="s">
        <v>29</v>
      </c>
      <c r="J97">
        <v>39.799999999999997</v>
      </c>
      <c r="K97">
        <v>26</v>
      </c>
      <c r="L97">
        <v>18.100000000000001</v>
      </c>
      <c r="Q97">
        <v>133</v>
      </c>
      <c r="R97">
        <v>19</v>
      </c>
      <c r="S97">
        <v>124</v>
      </c>
      <c r="T97">
        <v>105</v>
      </c>
      <c r="U97" t="s">
        <v>135</v>
      </c>
      <c r="W97">
        <v>87</v>
      </c>
    </row>
    <row r="98" spans="1:27" x14ac:dyDescent="0.3">
      <c r="A98" t="s">
        <v>919</v>
      </c>
      <c r="B98" s="3">
        <v>40721</v>
      </c>
      <c r="C98" t="s">
        <v>1054</v>
      </c>
      <c r="D98" t="s">
        <v>25</v>
      </c>
      <c r="E98" t="s">
        <v>24</v>
      </c>
      <c r="F98" t="s">
        <v>1289</v>
      </c>
      <c r="G98" t="s">
        <v>27</v>
      </c>
      <c r="H98" t="s">
        <v>29</v>
      </c>
    </row>
    <row r="99" spans="1:27" x14ac:dyDescent="0.3">
      <c r="A99" t="s">
        <v>919</v>
      </c>
      <c r="B99" s="3">
        <v>40721</v>
      </c>
      <c r="C99" t="s">
        <v>1244</v>
      </c>
      <c r="D99" t="s">
        <v>35</v>
      </c>
      <c r="E99" t="s">
        <v>24</v>
      </c>
      <c r="F99" s="7" t="s">
        <v>1291</v>
      </c>
      <c r="G99" t="s">
        <v>27</v>
      </c>
      <c r="H99" t="s">
        <v>28</v>
      </c>
    </row>
    <row r="100" spans="1:27" x14ac:dyDescent="0.3">
      <c r="A100" t="s">
        <v>919</v>
      </c>
      <c r="B100" s="3">
        <v>40721</v>
      </c>
      <c r="C100" t="s">
        <v>1016</v>
      </c>
      <c r="D100" t="s">
        <v>93</v>
      </c>
      <c r="E100" t="s">
        <v>26</v>
      </c>
      <c r="F100" s="7" t="s">
        <v>1342</v>
      </c>
      <c r="G100" t="s">
        <v>27</v>
      </c>
      <c r="H100" t="s">
        <v>29</v>
      </c>
      <c r="I100" t="s">
        <v>37</v>
      </c>
      <c r="J100">
        <v>36.65</v>
      </c>
      <c r="K100">
        <v>15.35</v>
      </c>
      <c r="L100">
        <v>18.899999999999999</v>
      </c>
      <c r="M100">
        <v>138.15</v>
      </c>
      <c r="N100">
        <v>92.15</v>
      </c>
      <c r="Q100">
        <v>4</v>
      </c>
      <c r="R100">
        <v>20</v>
      </c>
      <c r="S100">
        <v>97</v>
      </c>
      <c r="T100">
        <v>77</v>
      </c>
    </row>
    <row r="101" spans="1:27" x14ac:dyDescent="0.3">
      <c r="A101" t="s">
        <v>919</v>
      </c>
      <c r="B101" s="3">
        <v>40721</v>
      </c>
      <c r="C101" t="s">
        <v>1058</v>
      </c>
      <c r="D101" t="s">
        <v>30</v>
      </c>
      <c r="E101" t="s">
        <v>26</v>
      </c>
      <c r="F101" t="s">
        <v>1343</v>
      </c>
      <c r="G101" t="s">
        <v>33</v>
      </c>
      <c r="H101" t="s">
        <v>28</v>
      </c>
      <c r="J101">
        <v>37.200000000000003</v>
      </c>
      <c r="K101">
        <v>22.75</v>
      </c>
      <c r="L101">
        <v>7.7</v>
      </c>
      <c r="Q101">
        <v>107</v>
      </c>
      <c r="R101">
        <v>19</v>
      </c>
      <c r="S101">
        <v>104</v>
      </c>
      <c r="T101">
        <v>85</v>
      </c>
      <c r="W101">
        <v>85</v>
      </c>
      <c r="AA101" t="s">
        <v>126</v>
      </c>
    </row>
    <row r="102" spans="1:27" x14ac:dyDescent="0.3">
      <c r="A102" t="s">
        <v>919</v>
      </c>
      <c r="B102" s="3">
        <v>40721</v>
      </c>
      <c r="C102" t="s">
        <v>1145</v>
      </c>
      <c r="D102" t="s">
        <v>30</v>
      </c>
      <c r="E102" t="s">
        <v>24</v>
      </c>
      <c r="F102" t="s">
        <v>1293</v>
      </c>
      <c r="G102" t="s">
        <v>27</v>
      </c>
      <c r="H102" t="s">
        <v>28</v>
      </c>
    </row>
    <row r="103" spans="1:27" x14ac:dyDescent="0.3">
      <c r="A103" t="s">
        <v>919</v>
      </c>
      <c r="B103" s="3">
        <v>40721</v>
      </c>
      <c r="C103" t="s">
        <v>1055</v>
      </c>
      <c r="D103" t="s">
        <v>25</v>
      </c>
      <c r="E103" t="s">
        <v>24</v>
      </c>
      <c r="F103" s="7" t="s">
        <v>1294</v>
      </c>
      <c r="G103" t="s">
        <v>27</v>
      </c>
      <c r="H103" t="s">
        <v>29</v>
      </c>
    </row>
    <row r="104" spans="1:27" x14ac:dyDescent="0.3">
      <c r="A104" t="s">
        <v>919</v>
      </c>
      <c r="B104" s="3">
        <v>40721</v>
      </c>
      <c r="C104" t="s">
        <v>998</v>
      </c>
      <c r="D104" t="s">
        <v>30</v>
      </c>
      <c r="E104" t="s">
        <v>24</v>
      </c>
      <c r="F104" t="s">
        <v>1295</v>
      </c>
      <c r="G104" t="s">
        <v>27</v>
      </c>
      <c r="H104" t="s">
        <v>29</v>
      </c>
    </row>
    <row r="105" spans="1:27" x14ac:dyDescent="0.3">
      <c r="A105" t="s">
        <v>919</v>
      </c>
      <c r="B105" s="3">
        <v>40721</v>
      </c>
      <c r="C105" t="s">
        <v>1112</v>
      </c>
      <c r="D105" t="s">
        <v>86</v>
      </c>
      <c r="E105" t="s">
        <v>24</v>
      </c>
      <c r="F105" s="7" t="s">
        <v>1321</v>
      </c>
      <c r="G105" t="s">
        <v>27</v>
      </c>
      <c r="H105" t="s">
        <v>29</v>
      </c>
    </row>
    <row r="106" spans="1:27" x14ac:dyDescent="0.3">
      <c r="A106" t="s">
        <v>919</v>
      </c>
      <c r="B106" s="3">
        <v>40721</v>
      </c>
      <c r="C106" t="s">
        <v>1046</v>
      </c>
      <c r="D106" t="s">
        <v>25</v>
      </c>
      <c r="E106" t="s">
        <v>24</v>
      </c>
      <c r="F106" t="s">
        <v>1296</v>
      </c>
      <c r="G106" t="s">
        <v>27</v>
      </c>
      <c r="H106" t="s">
        <v>29</v>
      </c>
    </row>
    <row r="107" spans="1:27" x14ac:dyDescent="0.3">
      <c r="A107" t="s">
        <v>919</v>
      </c>
      <c r="B107" s="3">
        <v>40721</v>
      </c>
      <c r="C107" t="s">
        <v>1161</v>
      </c>
      <c r="D107" t="s">
        <v>30</v>
      </c>
      <c r="E107" t="s">
        <v>24</v>
      </c>
      <c r="F107" t="s">
        <v>1309</v>
      </c>
      <c r="G107" t="s">
        <v>33</v>
      </c>
      <c r="H107" t="s">
        <v>31</v>
      </c>
    </row>
    <row r="108" spans="1:27" x14ac:dyDescent="0.3">
      <c r="A108" t="s">
        <v>919</v>
      </c>
      <c r="B108" s="3">
        <v>40721</v>
      </c>
      <c r="C108" t="s">
        <v>1153</v>
      </c>
      <c r="D108" t="s">
        <v>30</v>
      </c>
      <c r="E108" t="s">
        <v>24</v>
      </c>
      <c r="F108" s="7" t="s">
        <v>1323</v>
      </c>
      <c r="G108" t="s">
        <v>27</v>
      </c>
      <c r="H108" t="s">
        <v>29</v>
      </c>
    </row>
    <row r="109" spans="1:27" x14ac:dyDescent="0.3">
      <c r="A109" t="s">
        <v>919</v>
      </c>
      <c r="B109" s="3">
        <v>40721</v>
      </c>
      <c r="C109" t="s">
        <v>942</v>
      </c>
      <c r="D109" t="s">
        <v>30</v>
      </c>
      <c r="E109" t="s">
        <v>24</v>
      </c>
      <c r="F109" t="s">
        <v>1324</v>
      </c>
      <c r="G109" t="s">
        <v>27</v>
      </c>
      <c r="H109" t="s">
        <v>29</v>
      </c>
    </row>
    <row r="110" spans="1:27" x14ac:dyDescent="0.3">
      <c r="A110" t="s">
        <v>919</v>
      </c>
      <c r="B110" s="3">
        <v>40721</v>
      </c>
      <c r="C110" t="s">
        <v>1049</v>
      </c>
      <c r="D110" t="s">
        <v>35</v>
      </c>
      <c r="E110" t="s">
        <v>26</v>
      </c>
      <c r="F110" t="s">
        <v>1344</v>
      </c>
      <c r="G110" t="s">
        <v>114</v>
      </c>
      <c r="H110" t="s">
        <v>29</v>
      </c>
      <c r="J110">
        <v>27.7</v>
      </c>
      <c r="K110">
        <v>18.3</v>
      </c>
      <c r="L110">
        <v>11.8</v>
      </c>
      <c r="Q110">
        <v>22</v>
      </c>
      <c r="R110">
        <v>19</v>
      </c>
      <c r="S110">
        <v>58</v>
      </c>
      <c r="T110">
        <v>39</v>
      </c>
      <c r="W110">
        <v>88</v>
      </c>
    </row>
    <row r="111" spans="1:27" x14ac:dyDescent="0.3">
      <c r="A111" t="s">
        <v>919</v>
      </c>
      <c r="B111" s="3">
        <v>40721</v>
      </c>
      <c r="C111" t="s">
        <v>1148</v>
      </c>
      <c r="D111" t="s">
        <v>30</v>
      </c>
      <c r="E111" t="s">
        <v>24</v>
      </c>
      <c r="F111" t="s">
        <v>1300</v>
      </c>
      <c r="G111" t="s">
        <v>27</v>
      </c>
      <c r="H111" t="s">
        <v>29</v>
      </c>
    </row>
    <row r="112" spans="1:27" x14ac:dyDescent="0.3">
      <c r="A112" t="s">
        <v>919</v>
      </c>
      <c r="B112" s="3">
        <v>40721</v>
      </c>
      <c r="C112" t="s">
        <v>1162</v>
      </c>
      <c r="D112" t="s">
        <v>30</v>
      </c>
      <c r="E112" t="s">
        <v>24</v>
      </c>
      <c r="F112" t="s">
        <v>1301</v>
      </c>
      <c r="G112" t="s">
        <v>27</v>
      </c>
      <c r="H112" t="s">
        <v>28</v>
      </c>
    </row>
    <row r="113" spans="1:29" x14ac:dyDescent="0.3">
      <c r="A113" t="s">
        <v>919</v>
      </c>
      <c r="B113" s="3">
        <v>40721</v>
      </c>
      <c r="C113" t="s">
        <v>943</v>
      </c>
      <c r="D113" t="s">
        <v>36</v>
      </c>
      <c r="E113" t="s">
        <v>26</v>
      </c>
      <c r="F113" t="s">
        <v>1345</v>
      </c>
      <c r="G113" t="s">
        <v>27</v>
      </c>
      <c r="H113" t="s">
        <v>29</v>
      </c>
      <c r="I113" t="s">
        <v>37</v>
      </c>
      <c r="J113">
        <v>51.5</v>
      </c>
      <c r="K113">
        <v>18.5</v>
      </c>
      <c r="L113">
        <v>39.549999999999997</v>
      </c>
      <c r="M113">
        <v>230.05</v>
      </c>
      <c r="N113">
        <v>234.4</v>
      </c>
      <c r="Q113">
        <v>5</v>
      </c>
      <c r="R113">
        <v>19</v>
      </c>
      <c r="S113">
        <v>308</v>
      </c>
      <c r="T113">
        <v>289</v>
      </c>
    </row>
    <row r="114" spans="1:29" x14ac:dyDescent="0.3">
      <c r="A114" t="s">
        <v>919</v>
      </c>
      <c r="B114" s="3">
        <v>40721</v>
      </c>
      <c r="C114" t="s">
        <v>1061</v>
      </c>
      <c r="D114" t="s">
        <v>30</v>
      </c>
      <c r="E114" t="s">
        <v>24</v>
      </c>
      <c r="F114" t="s">
        <v>1275</v>
      </c>
      <c r="G114" t="s">
        <v>33</v>
      </c>
      <c r="H114" t="s">
        <v>29</v>
      </c>
    </row>
    <row r="115" spans="1:29" s="16" customFormat="1" x14ac:dyDescent="0.3">
      <c r="A115" s="16" t="s">
        <v>919</v>
      </c>
      <c r="B115" s="17">
        <v>40721</v>
      </c>
      <c r="C115" s="16" t="s">
        <v>1149</v>
      </c>
      <c r="D115" s="16" t="s">
        <v>649</v>
      </c>
      <c r="E115" s="16" t="s">
        <v>26</v>
      </c>
      <c r="V115" s="16" t="s">
        <v>1726</v>
      </c>
      <c r="X115" s="26"/>
      <c r="Z115"/>
      <c r="AA115" s="16" t="s">
        <v>1707</v>
      </c>
      <c r="AC115"/>
    </row>
    <row r="116" spans="1:29" s="13" customFormat="1" x14ac:dyDescent="0.3">
      <c r="A116" s="13" t="s">
        <v>919</v>
      </c>
      <c r="B116" s="14">
        <v>40721</v>
      </c>
      <c r="C116" s="13" t="s">
        <v>1159</v>
      </c>
      <c r="D116" s="13" t="s">
        <v>30</v>
      </c>
      <c r="E116" s="13" t="s">
        <v>26</v>
      </c>
      <c r="X116" s="29"/>
      <c r="Z116"/>
      <c r="AA116" s="13" t="s">
        <v>1708</v>
      </c>
      <c r="AC116" s="16"/>
    </row>
    <row r="117" spans="1:29" x14ac:dyDescent="0.3">
      <c r="A117" t="s">
        <v>920</v>
      </c>
      <c r="B117" s="3">
        <v>40722</v>
      </c>
      <c r="C117" t="s">
        <v>1016</v>
      </c>
      <c r="D117" t="s">
        <v>35</v>
      </c>
      <c r="E117" t="s">
        <v>24</v>
      </c>
      <c r="F117" s="7" t="s">
        <v>1303</v>
      </c>
      <c r="G117" t="s">
        <v>27</v>
      </c>
      <c r="H117" t="s">
        <v>31</v>
      </c>
    </row>
    <row r="118" spans="1:29" x14ac:dyDescent="0.3">
      <c r="A118" t="s">
        <v>920</v>
      </c>
      <c r="B118" s="3">
        <v>40722</v>
      </c>
      <c r="C118" t="s">
        <v>1154</v>
      </c>
      <c r="D118" t="s">
        <v>30</v>
      </c>
      <c r="E118" t="s">
        <v>24</v>
      </c>
      <c r="F118" t="s">
        <v>1278</v>
      </c>
      <c r="G118" t="s">
        <v>27</v>
      </c>
      <c r="H118" t="s">
        <v>29</v>
      </c>
    </row>
    <row r="119" spans="1:29" x14ac:dyDescent="0.3">
      <c r="A119" s="19" t="s">
        <v>920</v>
      </c>
      <c r="B119" s="20">
        <v>40722</v>
      </c>
      <c r="C119" s="19" t="s">
        <v>1059</v>
      </c>
      <c r="D119" s="19" t="s">
        <v>1711</v>
      </c>
      <c r="E119" s="19" t="s">
        <v>26</v>
      </c>
      <c r="F119" s="19" t="s">
        <v>1347</v>
      </c>
      <c r="G119" s="19" t="s">
        <v>27</v>
      </c>
      <c r="H119" s="19" t="s">
        <v>28</v>
      </c>
      <c r="I119" s="19"/>
      <c r="J119" s="19">
        <v>39.25</v>
      </c>
      <c r="K119" s="19">
        <v>11.45</v>
      </c>
      <c r="L119" s="19">
        <v>4.8499999999999996</v>
      </c>
      <c r="M119" s="19">
        <v>132.44999999999999</v>
      </c>
      <c r="N119" s="19">
        <f>132.45+19.1</f>
        <v>151.54999999999998</v>
      </c>
      <c r="O119" s="19"/>
      <c r="P119" s="19"/>
      <c r="Q119" s="19">
        <v>12</v>
      </c>
      <c r="R119" s="19">
        <v>26</v>
      </c>
      <c r="S119" s="19">
        <v>84</v>
      </c>
      <c r="T119" s="19">
        <v>58</v>
      </c>
      <c r="U119" s="19"/>
      <c r="V119" s="19"/>
      <c r="W119" s="19"/>
      <c r="X119" s="28"/>
      <c r="Y119" s="19"/>
      <c r="AA119" s="19" t="s">
        <v>1710</v>
      </c>
      <c r="AB119" s="19"/>
    </row>
    <row r="120" spans="1:29" s="19" customFormat="1" x14ac:dyDescent="0.3">
      <c r="A120" t="s">
        <v>920</v>
      </c>
      <c r="B120" s="3">
        <v>40722</v>
      </c>
      <c r="C120" t="s">
        <v>1156</v>
      </c>
      <c r="D120" t="s">
        <v>30</v>
      </c>
      <c r="E120" t="s">
        <v>26</v>
      </c>
      <c r="F120" s="7" t="s">
        <v>1346</v>
      </c>
      <c r="G120" t="s">
        <v>27</v>
      </c>
      <c r="H120" t="s">
        <v>28</v>
      </c>
      <c r="I120"/>
      <c r="J120">
        <v>38.299999999999997</v>
      </c>
      <c r="K120">
        <v>22.95</v>
      </c>
      <c r="L120">
        <v>9.75</v>
      </c>
      <c r="M120"/>
      <c r="N120"/>
      <c r="O120"/>
      <c r="P120"/>
      <c r="Q120">
        <v>77</v>
      </c>
      <c r="R120">
        <v>19</v>
      </c>
      <c r="S120">
        <v>109</v>
      </c>
      <c r="T120">
        <v>90</v>
      </c>
      <c r="U120"/>
      <c r="V120"/>
      <c r="W120"/>
      <c r="X120" s="25"/>
      <c r="Y120"/>
      <c r="Z120"/>
      <c r="AA120"/>
      <c r="AB120"/>
      <c r="AC120"/>
    </row>
    <row r="121" spans="1:29" x14ac:dyDescent="0.3">
      <c r="A121" t="s">
        <v>920</v>
      </c>
      <c r="B121" s="3">
        <v>40722</v>
      </c>
      <c r="C121" t="s">
        <v>1172</v>
      </c>
      <c r="D121" t="s">
        <v>53</v>
      </c>
      <c r="E121" t="s">
        <v>26</v>
      </c>
      <c r="F121" s="7" t="s">
        <v>1348</v>
      </c>
      <c r="G121" t="s">
        <v>27</v>
      </c>
      <c r="H121" t="s">
        <v>29</v>
      </c>
      <c r="J121">
        <v>26.9</v>
      </c>
      <c r="K121">
        <v>16.100000000000001</v>
      </c>
      <c r="L121">
        <v>13.45</v>
      </c>
      <c r="Q121">
        <v>42</v>
      </c>
      <c r="R121">
        <v>29</v>
      </c>
      <c r="S121">
        <v>75</v>
      </c>
      <c r="T121">
        <v>46</v>
      </c>
      <c r="AC121" s="16"/>
    </row>
    <row r="122" spans="1:29" x14ac:dyDescent="0.3">
      <c r="A122" t="s">
        <v>920</v>
      </c>
      <c r="B122" s="3">
        <v>40722</v>
      </c>
      <c r="C122" t="s">
        <v>1162</v>
      </c>
      <c r="D122" t="s">
        <v>53</v>
      </c>
      <c r="E122" t="s">
        <v>26</v>
      </c>
      <c r="F122" s="7" t="s">
        <v>1349</v>
      </c>
      <c r="G122" t="s">
        <v>27</v>
      </c>
      <c r="H122" t="s">
        <v>31</v>
      </c>
      <c r="J122">
        <v>27.8</v>
      </c>
      <c r="K122">
        <v>16.399999999999999</v>
      </c>
      <c r="L122">
        <v>11.4</v>
      </c>
      <c r="Q122">
        <v>58</v>
      </c>
      <c r="R122">
        <v>20</v>
      </c>
      <c r="S122">
        <v>79</v>
      </c>
      <c r="T122">
        <v>59</v>
      </c>
      <c r="AA122" t="s">
        <v>159</v>
      </c>
    </row>
    <row r="123" spans="1:29" x14ac:dyDescent="0.3">
      <c r="A123" t="s">
        <v>920</v>
      </c>
      <c r="B123" s="3">
        <v>40722</v>
      </c>
      <c r="C123" t="s">
        <v>1147</v>
      </c>
      <c r="D123" t="s">
        <v>30</v>
      </c>
      <c r="E123" t="s">
        <v>26</v>
      </c>
      <c r="F123" t="s">
        <v>1350</v>
      </c>
      <c r="G123" t="s">
        <v>27</v>
      </c>
      <c r="H123" t="s">
        <v>28</v>
      </c>
      <c r="J123">
        <v>40.200000000000003</v>
      </c>
      <c r="K123">
        <v>22.8</v>
      </c>
      <c r="L123">
        <v>7.15</v>
      </c>
      <c r="Q123">
        <v>95</v>
      </c>
      <c r="R123">
        <v>20</v>
      </c>
      <c r="S123">
        <v>128</v>
      </c>
      <c r="T123">
        <v>108</v>
      </c>
    </row>
    <row r="124" spans="1:29" x14ac:dyDescent="0.3">
      <c r="A124" t="s">
        <v>920</v>
      </c>
      <c r="B124" s="3">
        <v>40722</v>
      </c>
      <c r="C124" t="s">
        <v>1163</v>
      </c>
      <c r="D124" t="s">
        <v>30</v>
      </c>
      <c r="E124" t="s">
        <v>24</v>
      </c>
      <c r="F124" s="7" t="s">
        <v>1281</v>
      </c>
      <c r="G124" t="s">
        <v>27</v>
      </c>
      <c r="H124" t="s">
        <v>29</v>
      </c>
    </row>
    <row r="125" spans="1:29" x14ac:dyDescent="0.3">
      <c r="A125" t="s">
        <v>920</v>
      </c>
      <c r="B125" s="3">
        <v>40722</v>
      </c>
      <c r="C125" t="s">
        <v>1056</v>
      </c>
      <c r="D125" t="s">
        <v>25</v>
      </c>
      <c r="E125" t="s">
        <v>24</v>
      </c>
      <c r="F125" t="s">
        <v>1328</v>
      </c>
      <c r="G125" t="s">
        <v>27</v>
      </c>
      <c r="H125" t="s">
        <v>29</v>
      </c>
    </row>
    <row r="126" spans="1:29" x14ac:dyDescent="0.3">
      <c r="A126" t="s">
        <v>920</v>
      </c>
      <c r="B126" s="3">
        <v>40722</v>
      </c>
      <c r="C126" t="s">
        <v>943</v>
      </c>
      <c r="D126" t="s">
        <v>25</v>
      </c>
      <c r="E126" t="s">
        <v>24</v>
      </c>
      <c r="F126" t="s">
        <v>1282</v>
      </c>
      <c r="G126" t="s">
        <v>27</v>
      </c>
      <c r="H126" t="s">
        <v>34</v>
      </c>
    </row>
    <row r="127" spans="1:29" x14ac:dyDescent="0.3">
      <c r="A127" t="s">
        <v>920</v>
      </c>
      <c r="B127" s="3">
        <v>40722</v>
      </c>
      <c r="C127" t="s">
        <v>1155</v>
      </c>
      <c r="D127" t="s">
        <v>30</v>
      </c>
      <c r="E127" t="s">
        <v>24</v>
      </c>
      <c r="F127" t="s">
        <v>1329</v>
      </c>
      <c r="G127" t="s">
        <v>27</v>
      </c>
      <c r="H127" t="s">
        <v>29</v>
      </c>
    </row>
    <row r="128" spans="1:29" x14ac:dyDescent="0.3">
      <c r="A128" t="s">
        <v>920</v>
      </c>
      <c r="B128" s="3">
        <v>40722</v>
      </c>
      <c r="C128" t="s">
        <v>1050</v>
      </c>
      <c r="D128" t="s">
        <v>30</v>
      </c>
      <c r="E128" t="s">
        <v>26</v>
      </c>
      <c r="F128" t="s">
        <v>1351</v>
      </c>
      <c r="G128" t="s">
        <v>27</v>
      </c>
      <c r="H128" t="s">
        <v>28</v>
      </c>
      <c r="J128">
        <v>39.799999999999997</v>
      </c>
      <c r="K128">
        <v>23.5</v>
      </c>
      <c r="L128">
        <v>7.3</v>
      </c>
      <c r="Q128">
        <v>98</v>
      </c>
      <c r="R128">
        <v>20</v>
      </c>
      <c r="S128">
        <v>121</v>
      </c>
      <c r="T128">
        <v>101</v>
      </c>
      <c r="U128" t="s">
        <v>161</v>
      </c>
    </row>
    <row r="129" spans="1:29" x14ac:dyDescent="0.3">
      <c r="A129" t="s">
        <v>920</v>
      </c>
      <c r="B129" s="3">
        <v>40722</v>
      </c>
      <c r="C129" t="s">
        <v>1153</v>
      </c>
      <c r="D129" t="s">
        <v>53</v>
      </c>
      <c r="E129" t="s">
        <v>26</v>
      </c>
      <c r="F129" t="s">
        <v>1352</v>
      </c>
      <c r="G129" t="s">
        <v>27</v>
      </c>
      <c r="H129" t="s">
        <v>31</v>
      </c>
      <c r="J129">
        <v>26.15</v>
      </c>
      <c r="K129">
        <v>17</v>
      </c>
      <c r="L129">
        <v>18.8</v>
      </c>
      <c r="Q129">
        <v>53</v>
      </c>
      <c r="R129">
        <v>19</v>
      </c>
      <c r="S129">
        <v>64</v>
      </c>
      <c r="T129">
        <v>45</v>
      </c>
    </row>
    <row r="130" spans="1:29" x14ac:dyDescent="0.3">
      <c r="A130" t="s">
        <v>920</v>
      </c>
      <c r="B130" s="3">
        <v>40722</v>
      </c>
      <c r="C130" t="s">
        <v>1057</v>
      </c>
      <c r="D130" t="s">
        <v>25</v>
      </c>
      <c r="E130" t="s">
        <v>24</v>
      </c>
      <c r="F130" t="s">
        <v>1307</v>
      </c>
      <c r="G130" t="s">
        <v>33</v>
      </c>
      <c r="H130" t="s">
        <v>29</v>
      </c>
    </row>
    <row r="131" spans="1:29" x14ac:dyDescent="0.3">
      <c r="A131" t="s">
        <v>920</v>
      </c>
      <c r="B131" s="3">
        <v>40722</v>
      </c>
      <c r="C131" t="s">
        <v>1048</v>
      </c>
      <c r="D131" t="s">
        <v>30</v>
      </c>
      <c r="E131" t="s">
        <v>24</v>
      </c>
      <c r="F131" s="7" t="s">
        <v>1317</v>
      </c>
      <c r="G131" t="s">
        <v>27</v>
      </c>
      <c r="H131" t="s">
        <v>29</v>
      </c>
    </row>
    <row r="132" spans="1:29" x14ac:dyDescent="0.3">
      <c r="A132" t="s">
        <v>920</v>
      </c>
      <c r="B132" s="3">
        <v>40722</v>
      </c>
      <c r="C132" t="s">
        <v>1112</v>
      </c>
      <c r="D132" t="s">
        <v>41</v>
      </c>
      <c r="E132" t="s">
        <v>26</v>
      </c>
      <c r="F132" t="s">
        <v>1353</v>
      </c>
      <c r="G132" t="s">
        <v>27</v>
      </c>
      <c r="H132" t="s">
        <v>28</v>
      </c>
      <c r="J132">
        <v>35.299999999999997</v>
      </c>
      <c r="K132">
        <v>18.75</v>
      </c>
      <c r="L132">
        <v>16.350000000000001</v>
      </c>
      <c r="Q132">
        <v>7</v>
      </c>
      <c r="R132">
        <v>21</v>
      </c>
      <c r="S132">
        <v>125</v>
      </c>
      <c r="T132">
        <v>104</v>
      </c>
      <c r="AA132" t="s">
        <v>165</v>
      </c>
    </row>
    <row r="133" spans="1:29" x14ac:dyDescent="0.3">
      <c r="A133" t="s">
        <v>920</v>
      </c>
      <c r="B133" s="3">
        <v>40722</v>
      </c>
      <c r="C133" t="s">
        <v>942</v>
      </c>
      <c r="D133" t="s">
        <v>35</v>
      </c>
      <c r="E133" t="s">
        <v>26</v>
      </c>
      <c r="F133" t="s">
        <v>1354</v>
      </c>
      <c r="G133" t="s">
        <v>33</v>
      </c>
      <c r="H133" t="s">
        <v>28</v>
      </c>
      <c r="J133">
        <v>27.25</v>
      </c>
      <c r="K133">
        <v>16.899999999999999</v>
      </c>
      <c r="L133">
        <v>7.3</v>
      </c>
      <c r="Q133">
        <v>27</v>
      </c>
      <c r="R133">
        <v>20</v>
      </c>
      <c r="S133">
        <v>51</v>
      </c>
      <c r="T133">
        <v>31</v>
      </c>
      <c r="U133" t="s">
        <v>1728</v>
      </c>
      <c r="W133">
        <v>91</v>
      </c>
    </row>
    <row r="134" spans="1:29" x14ac:dyDescent="0.3">
      <c r="A134" t="s">
        <v>920</v>
      </c>
      <c r="B134" s="3">
        <v>40722</v>
      </c>
      <c r="C134" t="s">
        <v>1051</v>
      </c>
      <c r="D134" t="s">
        <v>25</v>
      </c>
      <c r="E134" t="s">
        <v>24</v>
      </c>
      <c r="F134" t="s">
        <v>1294</v>
      </c>
      <c r="G134" t="s">
        <v>27</v>
      </c>
      <c r="H134" t="s">
        <v>29</v>
      </c>
    </row>
    <row r="135" spans="1:29" x14ac:dyDescent="0.3">
      <c r="A135" t="s">
        <v>920</v>
      </c>
      <c r="B135" s="3">
        <v>40722</v>
      </c>
      <c r="C135" t="s">
        <v>1055</v>
      </c>
      <c r="D135" t="s">
        <v>35</v>
      </c>
      <c r="E135" t="s">
        <v>26</v>
      </c>
      <c r="F135" t="s">
        <v>1355</v>
      </c>
      <c r="G135" t="s">
        <v>27</v>
      </c>
      <c r="J135">
        <v>26.15</v>
      </c>
      <c r="K135">
        <v>16.45</v>
      </c>
      <c r="Q135">
        <v>34</v>
      </c>
      <c r="R135">
        <v>20</v>
      </c>
      <c r="S135">
        <v>54</v>
      </c>
      <c r="T135">
        <v>34</v>
      </c>
      <c r="W135">
        <v>90</v>
      </c>
    </row>
    <row r="136" spans="1:29" s="16" customFormat="1" x14ac:dyDescent="0.3">
      <c r="A136" s="16" t="s">
        <v>920</v>
      </c>
      <c r="B136" s="17">
        <v>40722</v>
      </c>
      <c r="C136" s="16" t="s">
        <v>1152</v>
      </c>
      <c r="D136" s="16" t="s">
        <v>30</v>
      </c>
      <c r="E136" s="16" t="s">
        <v>24</v>
      </c>
      <c r="F136" s="16" t="s">
        <v>1310</v>
      </c>
      <c r="G136" s="16" t="s">
        <v>27</v>
      </c>
      <c r="H136" s="16" t="s">
        <v>28</v>
      </c>
      <c r="V136" s="16" t="s">
        <v>1726</v>
      </c>
      <c r="X136" s="26"/>
      <c r="Z136"/>
      <c r="AA136" s="16" t="s">
        <v>142</v>
      </c>
      <c r="AC136"/>
    </row>
    <row r="137" spans="1:29" x14ac:dyDescent="0.3">
      <c r="A137" t="s">
        <v>920</v>
      </c>
      <c r="B137" s="3">
        <v>40722</v>
      </c>
      <c r="C137" t="s">
        <v>1148</v>
      </c>
      <c r="D137" t="s">
        <v>30</v>
      </c>
      <c r="E137" t="s">
        <v>24</v>
      </c>
      <c r="F137" s="7" t="s">
        <v>1323</v>
      </c>
      <c r="G137" t="s">
        <v>27</v>
      </c>
      <c r="H137" t="s">
        <v>29</v>
      </c>
    </row>
    <row r="138" spans="1:29" x14ac:dyDescent="0.3">
      <c r="A138" t="s">
        <v>920</v>
      </c>
      <c r="B138" s="3">
        <v>40722</v>
      </c>
      <c r="C138" t="s">
        <v>1019</v>
      </c>
      <c r="D138" t="s">
        <v>93</v>
      </c>
      <c r="E138" t="s">
        <v>26</v>
      </c>
      <c r="F138" t="s">
        <v>1356</v>
      </c>
      <c r="G138" t="s">
        <v>27</v>
      </c>
      <c r="H138" t="s">
        <v>28</v>
      </c>
      <c r="J138">
        <v>36.700000000000003</v>
      </c>
      <c r="K138">
        <v>11.95</v>
      </c>
      <c r="L138">
        <v>6.45</v>
      </c>
      <c r="M138">
        <v>125</v>
      </c>
      <c r="N138">
        <v>107.8</v>
      </c>
      <c r="Q138">
        <v>34</v>
      </c>
      <c r="R138">
        <v>20</v>
      </c>
      <c r="S138">
        <v>122</v>
      </c>
      <c r="T138">
        <v>102</v>
      </c>
    </row>
    <row r="139" spans="1:29" x14ac:dyDescent="0.3">
      <c r="A139" t="s">
        <v>920</v>
      </c>
      <c r="B139" s="3">
        <v>40722</v>
      </c>
      <c r="C139" t="s">
        <v>1018</v>
      </c>
      <c r="D139" t="s">
        <v>93</v>
      </c>
      <c r="E139" t="s">
        <v>26</v>
      </c>
      <c r="F139" t="s">
        <v>1357</v>
      </c>
      <c r="G139" t="s">
        <v>27</v>
      </c>
      <c r="H139" t="s">
        <v>29</v>
      </c>
      <c r="I139" t="s">
        <v>37</v>
      </c>
      <c r="K139">
        <v>12.2</v>
      </c>
      <c r="L139">
        <v>20.5</v>
      </c>
      <c r="M139">
        <v>130.1</v>
      </c>
      <c r="N139">
        <v>99.2</v>
      </c>
      <c r="Q139">
        <v>17</v>
      </c>
      <c r="R139">
        <v>20</v>
      </c>
      <c r="S139">
        <v>101</v>
      </c>
      <c r="T139">
        <v>81</v>
      </c>
    </row>
    <row r="140" spans="1:29" x14ac:dyDescent="0.3">
      <c r="A140" t="s">
        <v>920</v>
      </c>
      <c r="B140" s="3">
        <v>40722</v>
      </c>
      <c r="C140" t="s">
        <v>1164</v>
      </c>
      <c r="D140" t="s">
        <v>30</v>
      </c>
      <c r="E140" t="s">
        <v>24</v>
      </c>
      <c r="F140" t="s">
        <v>1300</v>
      </c>
      <c r="G140" t="s">
        <v>27</v>
      </c>
      <c r="H140" t="s">
        <v>29</v>
      </c>
    </row>
    <row r="141" spans="1:29" x14ac:dyDescent="0.3">
      <c r="A141" t="s">
        <v>920</v>
      </c>
      <c r="B141" s="3">
        <v>40722</v>
      </c>
      <c r="C141" t="s">
        <v>1002</v>
      </c>
      <c r="D141" t="s">
        <v>336</v>
      </c>
      <c r="E141" t="s">
        <v>26</v>
      </c>
      <c r="F141" t="s">
        <v>1358</v>
      </c>
      <c r="J141">
        <v>44.3</v>
      </c>
      <c r="K141">
        <v>14.45</v>
      </c>
      <c r="L141">
        <v>7.1</v>
      </c>
      <c r="P141">
        <v>38.6</v>
      </c>
      <c r="Q141">
        <v>15</v>
      </c>
      <c r="R141">
        <v>20</v>
      </c>
      <c r="S141">
        <v>201</v>
      </c>
      <c r="T141">
        <v>181</v>
      </c>
    </row>
    <row r="142" spans="1:29" x14ac:dyDescent="0.3">
      <c r="A142" t="s">
        <v>920</v>
      </c>
      <c r="B142" s="3">
        <v>40722</v>
      </c>
      <c r="C142" t="s">
        <v>944</v>
      </c>
      <c r="D142" t="s">
        <v>90</v>
      </c>
      <c r="E142" t="s">
        <v>24</v>
      </c>
      <c r="F142" t="s">
        <v>1326</v>
      </c>
      <c r="G142" t="s">
        <v>27</v>
      </c>
      <c r="H142" t="s">
        <v>29</v>
      </c>
    </row>
    <row r="143" spans="1:29" s="19" customFormat="1" x14ac:dyDescent="0.3">
      <c r="A143" s="19" t="s">
        <v>920</v>
      </c>
      <c r="B143" s="20">
        <v>40722</v>
      </c>
      <c r="C143" s="19" t="s">
        <v>1053</v>
      </c>
      <c r="D143" s="19" t="s">
        <v>1711</v>
      </c>
      <c r="E143" s="19" t="s">
        <v>26</v>
      </c>
      <c r="F143" s="19" t="s">
        <v>1359</v>
      </c>
      <c r="G143" s="19" t="s">
        <v>27</v>
      </c>
      <c r="H143" s="19" t="s">
        <v>29</v>
      </c>
      <c r="I143" s="19" t="s">
        <v>37</v>
      </c>
      <c r="J143" s="19">
        <v>39.799999999999997</v>
      </c>
      <c r="K143" s="19">
        <v>10.199999999999999</v>
      </c>
      <c r="L143" s="19">
        <v>5.9</v>
      </c>
      <c r="M143" s="19">
        <v>139.19999999999999</v>
      </c>
      <c r="N143" s="19">
        <v>169.9</v>
      </c>
      <c r="Q143" s="19">
        <v>9</v>
      </c>
      <c r="R143" s="19">
        <v>20</v>
      </c>
      <c r="S143" s="19">
        <v>74</v>
      </c>
      <c r="T143" s="19">
        <v>54</v>
      </c>
      <c r="U143" s="19" t="s">
        <v>255</v>
      </c>
      <c r="X143" s="28"/>
      <c r="Z143"/>
      <c r="AA143" s="19" t="s">
        <v>1710</v>
      </c>
      <c r="AC143" s="16"/>
    </row>
    <row r="144" spans="1:29" x14ac:dyDescent="0.3">
      <c r="A144" t="s">
        <v>920</v>
      </c>
      <c r="B144" s="3">
        <v>40722</v>
      </c>
      <c r="C144" t="s">
        <v>1113</v>
      </c>
      <c r="D144" t="s">
        <v>86</v>
      </c>
      <c r="E144" t="s">
        <v>24</v>
      </c>
      <c r="F144" t="s">
        <v>1312</v>
      </c>
      <c r="G144" t="s">
        <v>27</v>
      </c>
      <c r="H144" t="s">
        <v>29</v>
      </c>
    </row>
    <row r="145" spans="1:29" x14ac:dyDescent="0.3">
      <c r="A145" t="s">
        <v>921</v>
      </c>
      <c r="B145" s="3">
        <v>40723</v>
      </c>
      <c r="C145" t="s">
        <v>1227</v>
      </c>
      <c r="D145" t="s">
        <v>53</v>
      </c>
      <c r="E145" t="s">
        <v>24</v>
      </c>
      <c r="F145" t="s">
        <v>1327</v>
      </c>
      <c r="G145" t="s">
        <v>27</v>
      </c>
      <c r="H145" t="s">
        <v>29</v>
      </c>
    </row>
    <row r="146" spans="1:29" x14ac:dyDescent="0.3">
      <c r="A146" t="s">
        <v>921</v>
      </c>
      <c r="B146" s="3">
        <v>40723</v>
      </c>
      <c r="C146" t="s">
        <v>1056</v>
      </c>
      <c r="D146" t="s">
        <v>35</v>
      </c>
      <c r="E146" t="s">
        <v>24</v>
      </c>
      <c r="F146" t="s">
        <v>1276</v>
      </c>
      <c r="G146" t="s">
        <v>27</v>
      </c>
      <c r="H146" t="s">
        <v>31</v>
      </c>
    </row>
    <row r="147" spans="1:29" x14ac:dyDescent="0.3">
      <c r="A147" t="s">
        <v>921</v>
      </c>
      <c r="B147" s="3">
        <v>40723</v>
      </c>
      <c r="C147" t="s">
        <v>1246</v>
      </c>
      <c r="D147" t="s">
        <v>35</v>
      </c>
      <c r="E147" t="s">
        <v>24</v>
      </c>
      <c r="F147" t="s">
        <v>1276</v>
      </c>
      <c r="G147" t="s">
        <v>27</v>
      </c>
      <c r="H147" t="s">
        <v>31</v>
      </c>
    </row>
    <row r="148" spans="1:29" x14ac:dyDescent="0.3">
      <c r="A148" t="s">
        <v>921</v>
      </c>
      <c r="B148" s="3">
        <v>40723</v>
      </c>
      <c r="C148" t="s">
        <v>1016</v>
      </c>
      <c r="D148" t="s">
        <v>35</v>
      </c>
      <c r="E148" t="s">
        <v>24</v>
      </c>
      <c r="F148" s="7" t="s">
        <v>1303</v>
      </c>
      <c r="G148" t="s">
        <v>27</v>
      </c>
      <c r="H148" t="s">
        <v>31</v>
      </c>
    </row>
    <row r="149" spans="1:29" x14ac:dyDescent="0.3">
      <c r="A149" t="s">
        <v>921</v>
      </c>
      <c r="B149" s="3">
        <v>40723</v>
      </c>
      <c r="C149" t="s">
        <v>944</v>
      </c>
      <c r="D149" t="s">
        <v>25</v>
      </c>
      <c r="E149" t="s">
        <v>24</v>
      </c>
      <c r="F149" t="s">
        <v>1305</v>
      </c>
      <c r="G149" t="s">
        <v>27</v>
      </c>
      <c r="H149" t="s">
        <v>29</v>
      </c>
    </row>
    <row r="150" spans="1:29" x14ac:dyDescent="0.3">
      <c r="A150" t="s">
        <v>921</v>
      </c>
      <c r="B150" s="3">
        <v>40723</v>
      </c>
      <c r="C150" t="s">
        <v>1151</v>
      </c>
      <c r="D150" t="s">
        <v>30</v>
      </c>
      <c r="E150" t="s">
        <v>24</v>
      </c>
      <c r="F150" t="s">
        <v>1314</v>
      </c>
      <c r="G150" t="s">
        <v>27</v>
      </c>
      <c r="H150" t="s">
        <v>28</v>
      </c>
    </row>
    <row r="151" spans="1:29" x14ac:dyDescent="0.3">
      <c r="A151" t="s">
        <v>921</v>
      </c>
      <c r="B151" s="3">
        <v>40723</v>
      </c>
      <c r="C151" t="s">
        <v>1154</v>
      </c>
      <c r="D151" t="s">
        <v>35</v>
      </c>
      <c r="E151" t="s">
        <v>26</v>
      </c>
      <c r="F151" s="7" t="s">
        <v>1360</v>
      </c>
      <c r="G151" t="s">
        <v>27</v>
      </c>
      <c r="H151" t="s">
        <v>29</v>
      </c>
      <c r="I151" t="s">
        <v>37</v>
      </c>
      <c r="J151">
        <v>28.15</v>
      </c>
      <c r="K151">
        <v>18.5</v>
      </c>
      <c r="L151">
        <v>14.2</v>
      </c>
      <c r="Q151">
        <v>26</v>
      </c>
      <c r="R151">
        <v>23</v>
      </c>
      <c r="S151">
        <v>62</v>
      </c>
      <c r="T151">
        <v>39</v>
      </c>
      <c r="U151" t="s">
        <v>169</v>
      </c>
      <c r="W151">
        <v>92</v>
      </c>
    </row>
    <row r="152" spans="1:29" x14ac:dyDescent="0.3">
      <c r="A152" t="s">
        <v>921</v>
      </c>
      <c r="B152" s="3">
        <v>40723</v>
      </c>
      <c r="C152" t="s">
        <v>1060</v>
      </c>
      <c r="D152" t="s">
        <v>25</v>
      </c>
      <c r="E152" t="s">
        <v>24</v>
      </c>
      <c r="F152" s="7" t="s">
        <v>1282</v>
      </c>
      <c r="G152" t="s">
        <v>27</v>
      </c>
      <c r="H152" t="s">
        <v>34</v>
      </c>
    </row>
    <row r="153" spans="1:29" x14ac:dyDescent="0.3">
      <c r="A153" t="s">
        <v>921</v>
      </c>
      <c r="B153" s="3">
        <v>40723</v>
      </c>
      <c r="C153" t="s">
        <v>1159</v>
      </c>
      <c r="D153" t="s">
        <v>35</v>
      </c>
      <c r="E153" t="s">
        <v>26</v>
      </c>
      <c r="F153" t="s">
        <v>1361</v>
      </c>
      <c r="G153" t="s">
        <v>27</v>
      </c>
      <c r="H153" t="s">
        <v>29</v>
      </c>
      <c r="I153" t="s">
        <v>37</v>
      </c>
      <c r="J153">
        <v>28.8</v>
      </c>
      <c r="K153">
        <v>16.95</v>
      </c>
      <c r="L153">
        <v>12.1</v>
      </c>
      <c r="Q153">
        <v>21</v>
      </c>
      <c r="R153">
        <v>24</v>
      </c>
      <c r="S153">
        <v>70</v>
      </c>
      <c r="T153">
        <v>46</v>
      </c>
      <c r="W153">
        <v>93</v>
      </c>
      <c r="AC153" s="13"/>
    </row>
    <row r="154" spans="1:29" x14ac:dyDescent="0.3">
      <c r="A154" t="s">
        <v>921</v>
      </c>
      <c r="B154" s="3">
        <v>40723</v>
      </c>
      <c r="C154" t="s">
        <v>1053</v>
      </c>
      <c r="D154" t="s">
        <v>53</v>
      </c>
      <c r="E154" t="s">
        <v>26</v>
      </c>
      <c r="F154" t="s">
        <v>1362</v>
      </c>
      <c r="G154" t="s">
        <v>27</v>
      </c>
      <c r="H154" t="s">
        <v>29</v>
      </c>
      <c r="I154" t="s">
        <v>37</v>
      </c>
      <c r="J154">
        <v>26.15</v>
      </c>
      <c r="K154">
        <v>16.149999999999999</v>
      </c>
      <c r="L154">
        <v>14.25</v>
      </c>
      <c r="Q154">
        <v>35</v>
      </c>
      <c r="R154">
        <v>24</v>
      </c>
      <c r="S154">
        <v>73</v>
      </c>
      <c r="T154">
        <v>49</v>
      </c>
    </row>
    <row r="155" spans="1:29" x14ac:dyDescent="0.3">
      <c r="A155" t="s">
        <v>921</v>
      </c>
      <c r="B155" s="3">
        <v>40723</v>
      </c>
      <c r="C155" t="s">
        <v>1143</v>
      </c>
      <c r="D155" t="s">
        <v>30</v>
      </c>
      <c r="E155" t="s">
        <v>24</v>
      </c>
      <c r="F155" s="7" t="s">
        <v>1331</v>
      </c>
      <c r="G155" t="s">
        <v>27</v>
      </c>
      <c r="H155" t="s">
        <v>28</v>
      </c>
    </row>
    <row r="156" spans="1:29" x14ac:dyDescent="0.3">
      <c r="A156" t="s">
        <v>921</v>
      </c>
      <c r="B156" s="3">
        <v>40723</v>
      </c>
      <c r="C156" t="s">
        <v>1172</v>
      </c>
      <c r="D156" t="s">
        <v>30</v>
      </c>
      <c r="E156" t="s">
        <v>24</v>
      </c>
      <c r="F156" s="7" t="s">
        <v>1341</v>
      </c>
      <c r="G156" t="s">
        <v>27</v>
      </c>
      <c r="H156" t="s">
        <v>29</v>
      </c>
    </row>
    <row r="157" spans="1:29" x14ac:dyDescent="0.3">
      <c r="A157" t="s">
        <v>921</v>
      </c>
      <c r="B157" s="3">
        <v>40723</v>
      </c>
      <c r="C157" t="s">
        <v>988</v>
      </c>
      <c r="D157" t="s">
        <v>182</v>
      </c>
      <c r="E157" t="s">
        <v>26</v>
      </c>
      <c r="F157" s="7" t="s">
        <v>1363</v>
      </c>
      <c r="G157" t="s">
        <v>27</v>
      </c>
      <c r="H157" t="s">
        <v>29</v>
      </c>
      <c r="I157" t="s">
        <v>37</v>
      </c>
      <c r="J157">
        <v>45.4</v>
      </c>
      <c r="K157">
        <v>15.05</v>
      </c>
      <c r="L157">
        <v>17.7</v>
      </c>
      <c r="M157">
        <v>186.9</v>
      </c>
      <c r="N157">
        <v>128.55000000000001</v>
      </c>
      <c r="Q157">
        <v>4</v>
      </c>
      <c r="R157">
        <v>21</v>
      </c>
      <c r="S157">
        <v>235</v>
      </c>
      <c r="T157">
        <v>114</v>
      </c>
      <c r="AA157" t="s">
        <v>184</v>
      </c>
    </row>
    <row r="158" spans="1:29" x14ac:dyDescent="0.3">
      <c r="A158" t="s">
        <v>921</v>
      </c>
      <c r="B158" s="3">
        <v>40723</v>
      </c>
      <c r="C158" t="s">
        <v>1058</v>
      </c>
      <c r="D158" t="s">
        <v>25</v>
      </c>
      <c r="E158" t="s">
        <v>24</v>
      </c>
      <c r="F158" t="s">
        <v>1289</v>
      </c>
      <c r="G158" t="s">
        <v>27</v>
      </c>
      <c r="H158" t="s">
        <v>29</v>
      </c>
    </row>
    <row r="159" spans="1:29" x14ac:dyDescent="0.3">
      <c r="A159" t="s">
        <v>921</v>
      </c>
      <c r="B159" s="3">
        <v>40723</v>
      </c>
      <c r="C159" t="s">
        <v>1248</v>
      </c>
      <c r="D159" t="s">
        <v>35</v>
      </c>
      <c r="E159" t="s">
        <v>26</v>
      </c>
      <c r="F159" t="s">
        <v>1364</v>
      </c>
      <c r="G159" t="s">
        <v>27</v>
      </c>
      <c r="H159" t="s">
        <v>29</v>
      </c>
      <c r="J159">
        <v>27.2</v>
      </c>
      <c r="K159">
        <v>15.2</v>
      </c>
      <c r="L159">
        <v>10.199999999999999</v>
      </c>
      <c r="Q159">
        <v>50</v>
      </c>
      <c r="R159">
        <v>23</v>
      </c>
      <c r="S159">
        <v>62</v>
      </c>
      <c r="T159">
        <v>39</v>
      </c>
      <c r="W159">
        <v>96</v>
      </c>
    </row>
    <row r="160" spans="1:29" x14ac:dyDescent="0.3">
      <c r="A160" t="s">
        <v>921</v>
      </c>
      <c r="B160" s="3">
        <v>40723</v>
      </c>
      <c r="C160" t="s">
        <v>1168</v>
      </c>
      <c r="D160" t="s">
        <v>30</v>
      </c>
      <c r="E160" t="s">
        <v>24</v>
      </c>
      <c r="F160" t="s">
        <v>1290</v>
      </c>
      <c r="G160" t="s">
        <v>27</v>
      </c>
      <c r="H160" t="s">
        <v>28</v>
      </c>
    </row>
    <row r="161" spans="1:27" x14ac:dyDescent="0.3">
      <c r="A161" t="s">
        <v>921</v>
      </c>
      <c r="B161" s="3">
        <v>40723</v>
      </c>
      <c r="C161" t="s">
        <v>1048</v>
      </c>
      <c r="D161" t="s">
        <v>30</v>
      </c>
      <c r="E161" t="s">
        <v>24</v>
      </c>
      <c r="F161" s="7" t="s">
        <v>1317</v>
      </c>
      <c r="G161" t="s">
        <v>27</v>
      </c>
      <c r="H161" t="s">
        <v>29</v>
      </c>
    </row>
    <row r="162" spans="1:27" x14ac:dyDescent="0.3">
      <c r="A162" t="s">
        <v>921</v>
      </c>
      <c r="B162" s="3">
        <v>40723</v>
      </c>
      <c r="C162" t="s">
        <v>1149</v>
      </c>
      <c r="D162" t="s">
        <v>30</v>
      </c>
      <c r="E162" t="s">
        <v>26</v>
      </c>
      <c r="F162" s="7" t="s">
        <v>1365</v>
      </c>
      <c r="G162" t="s">
        <v>27</v>
      </c>
      <c r="H162" t="s">
        <v>34</v>
      </c>
      <c r="J162">
        <v>37.75</v>
      </c>
      <c r="K162">
        <v>23.1</v>
      </c>
      <c r="L162">
        <v>10.1</v>
      </c>
      <c r="Q162">
        <v>37</v>
      </c>
      <c r="R162">
        <v>22</v>
      </c>
      <c r="S162">
        <v>110</v>
      </c>
      <c r="T162">
        <v>88</v>
      </c>
    </row>
    <row r="163" spans="1:27" x14ac:dyDescent="0.3">
      <c r="A163" t="s">
        <v>921</v>
      </c>
      <c r="B163" s="3">
        <v>40723</v>
      </c>
      <c r="C163" t="s">
        <v>1167</v>
      </c>
      <c r="D163" t="s">
        <v>30</v>
      </c>
      <c r="E163" t="s">
        <v>24</v>
      </c>
      <c r="F163" s="7" t="s">
        <v>1332</v>
      </c>
      <c r="G163" t="s">
        <v>27</v>
      </c>
      <c r="H163" t="s">
        <v>29</v>
      </c>
    </row>
    <row r="164" spans="1:27" x14ac:dyDescent="0.3">
      <c r="A164" t="s">
        <v>921</v>
      </c>
      <c r="B164" s="3">
        <v>40723</v>
      </c>
      <c r="C164" t="s">
        <v>1054</v>
      </c>
      <c r="D164" t="s">
        <v>30</v>
      </c>
      <c r="E164" t="s">
        <v>24</v>
      </c>
      <c r="F164" s="7" t="s">
        <v>1343</v>
      </c>
      <c r="G164" t="s">
        <v>33</v>
      </c>
      <c r="H164" t="s">
        <v>28</v>
      </c>
    </row>
    <row r="165" spans="1:27" x14ac:dyDescent="0.3">
      <c r="A165" t="s">
        <v>921</v>
      </c>
      <c r="B165" s="3">
        <v>40723</v>
      </c>
      <c r="C165" t="s">
        <v>1059</v>
      </c>
      <c r="D165" t="s">
        <v>25</v>
      </c>
      <c r="E165" t="s">
        <v>26</v>
      </c>
      <c r="F165" t="s">
        <v>1366</v>
      </c>
      <c r="G165" t="s">
        <v>27</v>
      </c>
      <c r="H165" t="s">
        <v>29</v>
      </c>
      <c r="J165">
        <v>46.05</v>
      </c>
      <c r="K165">
        <v>25.5</v>
      </c>
      <c r="L165">
        <v>25.7</v>
      </c>
      <c r="Q165">
        <v>9</v>
      </c>
      <c r="R165">
        <v>23</v>
      </c>
      <c r="S165">
        <v>268</v>
      </c>
      <c r="T165">
        <v>245</v>
      </c>
      <c r="U165" t="s">
        <v>145</v>
      </c>
      <c r="W165">
        <v>95</v>
      </c>
    </row>
    <row r="166" spans="1:27" x14ac:dyDescent="0.3">
      <c r="A166" t="s">
        <v>921</v>
      </c>
      <c r="B166" s="3">
        <v>40723</v>
      </c>
      <c r="C166" t="s">
        <v>1014</v>
      </c>
      <c r="D166" t="s">
        <v>25</v>
      </c>
      <c r="E166" t="s">
        <v>24</v>
      </c>
      <c r="F166" t="s">
        <v>1296</v>
      </c>
      <c r="G166" t="s">
        <v>27</v>
      </c>
      <c r="H166" t="s">
        <v>29</v>
      </c>
    </row>
    <row r="167" spans="1:27" x14ac:dyDescent="0.3">
      <c r="A167" t="s">
        <v>921</v>
      </c>
      <c r="B167" s="3">
        <v>40723</v>
      </c>
      <c r="C167" t="s">
        <v>1157</v>
      </c>
      <c r="D167" t="s">
        <v>30</v>
      </c>
      <c r="E167" t="s">
        <v>24</v>
      </c>
      <c r="F167" t="s">
        <v>1309</v>
      </c>
      <c r="G167" t="s">
        <v>33</v>
      </c>
      <c r="H167" t="s">
        <v>31</v>
      </c>
    </row>
    <row r="168" spans="1:27" x14ac:dyDescent="0.3">
      <c r="A168" t="s">
        <v>921</v>
      </c>
      <c r="B168" s="3">
        <v>40723</v>
      </c>
      <c r="C168" t="s">
        <v>1166</v>
      </c>
      <c r="D168" t="s">
        <v>30</v>
      </c>
      <c r="E168" t="s">
        <v>24</v>
      </c>
      <c r="F168" t="s">
        <v>1297</v>
      </c>
      <c r="G168" t="s">
        <v>27</v>
      </c>
      <c r="H168" t="s">
        <v>34</v>
      </c>
    </row>
    <row r="169" spans="1:27" x14ac:dyDescent="0.3">
      <c r="A169" t="s">
        <v>921</v>
      </c>
      <c r="B169" s="3">
        <v>40723</v>
      </c>
      <c r="C169" t="s">
        <v>1020</v>
      </c>
      <c r="D169" t="s">
        <v>93</v>
      </c>
      <c r="E169" t="s">
        <v>26</v>
      </c>
      <c r="F169" s="7" t="s">
        <v>1367</v>
      </c>
      <c r="G169" t="s">
        <v>27</v>
      </c>
      <c r="H169" t="s">
        <v>28</v>
      </c>
      <c r="J169">
        <v>34.450000000000003</v>
      </c>
      <c r="K169">
        <v>13.35</v>
      </c>
      <c r="L169">
        <v>6.25</v>
      </c>
      <c r="M169">
        <v>116.7</v>
      </c>
      <c r="N169">
        <v>94.45</v>
      </c>
      <c r="Q169">
        <v>10</v>
      </c>
      <c r="R169">
        <v>31</v>
      </c>
      <c r="S169">
        <v>104</v>
      </c>
      <c r="T169">
        <v>73</v>
      </c>
    </row>
    <row r="170" spans="1:27" x14ac:dyDescent="0.3">
      <c r="A170" t="s">
        <v>921</v>
      </c>
      <c r="B170" s="3">
        <v>40723</v>
      </c>
      <c r="C170" t="s">
        <v>1228</v>
      </c>
      <c r="D170" t="s">
        <v>53</v>
      </c>
      <c r="E170" t="s">
        <v>26</v>
      </c>
      <c r="F170" t="s">
        <v>1368</v>
      </c>
      <c r="G170" t="s">
        <v>33</v>
      </c>
      <c r="H170" t="s">
        <v>34</v>
      </c>
      <c r="J170">
        <v>27.2</v>
      </c>
      <c r="K170">
        <v>17.2</v>
      </c>
      <c r="L170">
        <v>8.5</v>
      </c>
      <c r="Q170">
        <v>26</v>
      </c>
      <c r="R170">
        <v>21</v>
      </c>
      <c r="S170">
        <v>71</v>
      </c>
      <c r="T170">
        <v>50</v>
      </c>
    </row>
    <row r="171" spans="1:27" x14ac:dyDescent="0.3">
      <c r="A171" t="s">
        <v>921</v>
      </c>
      <c r="B171" s="3">
        <v>40723</v>
      </c>
      <c r="C171" t="s">
        <v>1145</v>
      </c>
      <c r="D171" t="s">
        <v>30</v>
      </c>
      <c r="E171" t="s">
        <v>24</v>
      </c>
      <c r="F171" t="s">
        <v>1311</v>
      </c>
      <c r="G171" t="s">
        <v>27</v>
      </c>
      <c r="H171" t="s">
        <v>28</v>
      </c>
    </row>
    <row r="172" spans="1:27" x14ac:dyDescent="0.3">
      <c r="A172" t="s">
        <v>921</v>
      </c>
      <c r="B172" s="3">
        <v>40723</v>
      </c>
      <c r="C172" t="s">
        <v>1049</v>
      </c>
      <c r="D172" t="s">
        <v>35</v>
      </c>
      <c r="E172" t="s">
        <v>24</v>
      </c>
      <c r="F172" t="s">
        <v>1344</v>
      </c>
      <c r="G172" t="s">
        <v>114</v>
      </c>
      <c r="H172" t="s">
        <v>29</v>
      </c>
    </row>
    <row r="173" spans="1:27" x14ac:dyDescent="0.3">
      <c r="A173" t="s">
        <v>921</v>
      </c>
      <c r="B173" s="3">
        <v>40723</v>
      </c>
      <c r="C173" t="s">
        <v>1170</v>
      </c>
      <c r="D173" t="s">
        <v>30</v>
      </c>
      <c r="E173" t="s">
        <v>26</v>
      </c>
      <c r="F173" t="s">
        <v>1369</v>
      </c>
      <c r="G173" t="s">
        <v>27</v>
      </c>
      <c r="H173" t="s">
        <v>29</v>
      </c>
      <c r="J173">
        <v>40.200000000000003</v>
      </c>
      <c r="K173">
        <v>23.6</v>
      </c>
      <c r="L173">
        <v>12.2</v>
      </c>
      <c r="Q173">
        <v>70</v>
      </c>
      <c r="R173">
        <v>20</v>
      </c>
      <c r="S173">
        <v>114</v>
      </c>
      <c r="T173">
        <v>94</v>
      </c>
    </row>
    <row r="174" spans="1:27" x14ac:dyDescent="0.3">
      <c r="A174" t="s">
        <v>921</v>
      </c>
      <c r="B174" s="3">
        <v>40723</v>
      </c>
      <c r="C174" t="s">
        <v>998</v>
      </c>
      <c r="D174" t="s">
        <v>36</v>
      </c>
      <c r="E174" t="s">
        <v>24</v>
      </c>
      <c r="F174" t="s">
        <v>1298</v>
      </c>
      <c r="G174" t="s">
        <v>27</v>
      </c>
      <c r="H174" t="s">
        <v>34</v>
      </c>
    </row>
    <row r="175" spans="1:27" x14ac:dyDescent="0.3">
      <c r="A175" t="s">
        <v>921</v>
      </c>
      <c r="B175" s="3">
        <v>40723</v>
      </c>
      <c r="C175" t="s">
        <v>1017</v>
      </c>
      <c r="D175" t="s">
        <v>30</v>
      </c>
      <c r="E175" t="s">
        <v>26</v>
      </c>
      <c r="F175" t="s">
        <v>1370</v>
      </c>
      <c r="G175" t="s">
        <v>27</v>
      </c>
      <c r="H175" t="s">
        <v>29</v>
      </c>
      <c r="I175" t="s">
        <v>37</v>
      </c>
      <c r="J175">
        <v>42.2</v>
      </c>
      <c r="K175">
        <v>23.15</v>
      </c>
      <c r="L175">
        <v>17.95</v>
      </c>
      <c r="Q175">
        <v>230</v>
      </c>
      <c r="R175">
        <v>24</v>
      </c>
      <c r="S175">
        <v>132</v>
      </c>
      <c r="T175">
        <v>108</v>
      </c>
      <c r="AA175" t="s">
        <v>176</v>
      </c>
    </row>
    <row r="176" spans="1:27" x14ac:dyDescent="0.3">
      <c r="A176" t="s">
        <v>921</v>
      </c>
      <c r="B176" s="3">
        <v>40723</v>
      </c>
      <c r="C176" t="s">
        <v>1169</v>
      </c>
      <c r="D176" t="s">
        <v>30</v>
      </c>
      <c r="E176" t="s">
        <v>24</v>
      </c>
      <c r="F176" t="s">
        <v>1299</v>
      </c>
      <c r="G176" t="s">
        <v>33</v>
      </c>
      <c r="H176" t="s">
        <v>29</v>
      </c>
    </row>
    <row r="177" spans="1:29" x14ac:dyDescent="0.3">
      <c r="A177" t="s">
        <v>921</v>
      </c>
      <c r="B177" s="3">
        <v>40723</v>
      </c>
      <c r="C177" t="s">
        <v>1165</v>
      </c>
      <c r="D177" t="s">
        <v>30</v>
      </c>
      <c r="E177" t="s">
        <v>26</v>
      </c>
      <c r="F177" t="s">
        <v>1371</v>
      </c>
      <c r="G177" t="s">
        <v>27</v>
      </c>
      <c r="H177" t="s">
        <v>29</v>
      </c>
      <c r="I177" t="s">
        <v>37</v>
      </c>
      <c r="J177">
        <v>39.700000000000003</v>
      </c>
      <c r="K177">
        <v>22.6</v>
      </c>
      <c r="L177">
        <v>22</v>
      </c>
      <c r="Q177">
        <v>105</v>
      </c>
      <c r="R177">
        <v>24</v>
      </c>
      <c r="S177">
        <v>139</v>
      </c>
      <c r="T177">
        <v>115</v>
      </c>
      <c r="U177" t="s">
        <v>172</v>
      </c>
    </row>
    <row r="178" spans="1:29" x14ac:dyDescent="0.3">
      <c r="A178" t="s">
        <v>921</v>
      </c>
      <c r="B178" s="3">
        <v>40723</v>
      </c>
      <c r="C178" t="s">
        <v>1171</v>
      </c>
      <c r="D178" t="s">
        <v>30</v>
      </c>
      <c r="E178" t="s">
        <v>26</v>
      </c>
      <c r="F178" t="s">
        <v>1372</v>
      </c>
      <c r="G178" t="s">
        <v>27</v>
      </c>
      <c r="H178" t="s">
        <v>29</v>
      </c>
      <c r="J178">
        <v>38.799999999999997</v>
      </c>
      <c r="K178">
        <v>23</v>
      </c>
      <c r="L178">
        <v>18.2</v>
      </c>
      <c r="Q178">
        <v>85</v>
      </c>
      <c r="R178">
        <v>20</v>
      </c>
      <c r="S178">
        <v>123</v>
      </c>
      <c r="T178">
        <v>103</v>
      </c>
    </row>
    <row r="179" spans="1:29" x14ac:dyDescent="0.3">
      <c r="A179" t="s">
        <v>921</v>
      </c>
      <c r="B179" s="3">
        <v>40723</v>
      </c>
      <c r="C179" t="s">
        <v>1162</v>
      </c>
      <c r="D179" t="s">
        <v>30</v>
      </c>
      <c r="E179" t="s">
        <v>24</v>
      </c>
      <c r="F179" t="s">
        <v>1301</v>
      </c>
      <c r="G179" t="s">
        <v>27</v>
      </c>
      <c r="H179" t="s">
        <v>28</v>
      </c>
    </row>
    <row r="180" spans="1:29" x14ac:dyDescent="0.3">
      <c r="A180" t="s">
        <v>921</v>
      </c>
      <c r="B180" s="3">
        <v>40723</v>
      </c>
      <c r="C180" t="s">
        <v>942</v>
      </c>
      <c r="D180" t="s">
        <v>53</v>
      </c>
      <c r="E180" t="s">
        <v>24</v>
      </c>
      <c r="F180" t="s">
        <v>1302</v>
      </c>
      <c r="G180" t="s">
        <v>27</v>
      </c>
      <c r="H180" t="s">
        <v>29</v>
      </c>
      <c r="AC180" s="16"/>
    </row>
    <row r="181" spans="1:29" x14ac:dyDescent="0.3">
      <c r="A181" t="s">
        <v>921</v>
      </c>
      <c r="B181" s="3">
        <v>40723</v>
      </c>
      <c r="C181" t="s">
        <v>1114</v>
      </c>
      <c r="D181" t="s">
        <v>86</v>
      </c>
      <c r="E181" t="s">
        <v>24</v>
      </c>
      <c r="F181" t="s">
        <v>1312</v>
      </c>
      <c r="G181" t="s">
        <v>27</v>
      </c>
      <c r="H181" t="s">
        <v>29</v>
      </c>
    </row>
    <row r="182" spans="1:29" x14ac:dyDescent="0.3">
      <c r="A182" t="s">
        <v>921</v>
      </c>
      <c r="B182" s="3">
        <v>40723</v>
      </c>
      <c r="C182" t="s">
        <v>1061</v>
      </c>
      <c r="D182" t="s">
        <v>25</v>
      </c>
      <c r="E182" t="s">
        <v>26</v>
      </c>
      <c r="F182" t="s">
        <v>1373</v>
      </c>
      <c r="G182" t="s">
        <v>27</v>
      </c>
      <c r="H182" t="s">
        <v>29</v>
      </c>
      <c r="J182">
        <v>45.55</v>
      </c>
      <c r="K182">
        <v>21.2</v>
      </c>
      <c r="L182">
        <v>15.4</v>
      </c>
      <c r="Q182">
        <v>19</v>
      </c>
      <c r="R182">
        <v>24</v>
      </c>
      <c r="S182">
        <v>315</v>
      </c>
      <c r="T182">
        <v>291</v>
      </c>
      <c r="W182">
        <v>94</v>
      </c>
    </row>
    <row r="183" spans="1:29" x14ac:dyDescent="0.3">
      <c r="A183" t="s">
        <v>921</v>
      </c>
      <c r="B183" s="3">
        <v>40723</v>
      </c>
      <c r="C183" t="s">
        <v>1156</v>
      </c>
      <c r="D183" t="s">
        <v>30</v>
      </c>
      <c r="E183" t="s">
        <v>24</v>
      </c>
      <c r="F183" t="s">
        <v>1275</v>
      </c>
      <c r="G183" t="s">
        <v>33</v>
      </c>
      <c r="H183" t="s">
        <v>29</v>
      </c>
    </row>
    <row r="184" spans="1:29" s="16" customFormat="1" x14ac:dyDescent="0.3">
      <c r="A184" s="16" t="s">
        <v>921</v>
      </c>
      <c r="B184" s="17">
        <v>40723</v>
      </c>
      <c r="C184" s="16" t="s">
        <v>1155</v>
      </c>
      <c r="D184" s="16" t="s">
        <v>649</v>
      </c>
      <c r="E184" s="16" t="s">
        <v>26</v>
      </c>
      <c r="V184" s="16" t="s">
        <v>1726</v>
      </c>
      <c r="X184" s="26"/>
      <c r="AA184" s="16" t="s">
        <v>1707</v>
      </c>
      <c r="AC184"/>
    </row>
    <row r="185" spans="1:29" x14ac:dyDescent="0.3">
      <c r="A185" t="s">
        <v>922</v>
      </c>
      <c r="B185" s="3">
        <v>40728</v>
      </c>
      <c r="C185" t="s">
        <v>1071</v>
      </c>
      <c r="D185" t="s">
        <v>35</v>
      </c>
      <c r="E185" t="s">
        <v>26</v>
      </c>
      <c r="F185" t="s">
        <v>1374</v>
      </c>
      <c r="G185" t="s">
        <v>27</v>
      </c>
      <c r="H185" t="s">
        <v>28</v>
      </c>
      <c r="J185">
        <v>27.5</v>
      </c>
      <c r="K185">
        <v>17.600000000000001</v>
      </c>
      <c r="L185">
        <v>7.7</v>
      </c>
      <c r="Q185">
        <v>35</v>
      </c>
      <c r="R185">
        <v>19</v>
      </c>
      <c r="S185">
        <v>56</v>
      </c>
      <c r="T185">
        <v>37</v>
      </c>
      <c r="W185">
        <v>107</v>
      </c>
    </row>
    <row r="186" spans="1:29" x14ac:dyDescent="0.3">
      <c r="A186" t="s">
        <v>922</v>
      </c>
      <c r="B186" s="3">
        <v>40728</v>
      </c>
      <c r="C186" t="s">
        <v>1062</v>
      </c>
      <c r="D186" t="s">
        <v>25</v>
      </c>
      <c r="E186" t="s">
        <v>26</v>
      </c>
      <c r="F186" s="7" t="s">
        <v>1375</v>
      </c>
      <c r="G186" t="s">
        <v>27</v>
      </c>
      <c r="H186" t="s">
        <v>29</v>
      </c>
      <c r="J186">
        <v>44.2</v>
      </c>
      <c r="K186">
        <v>14.75</v>
      </c>
      <c r="L186">
        <v>17</v>
      </c>
      <c r="Q186">
        <v>9</v>
      </c>
      <c r="R186">
        <v>20</v>
      </c>
      <c r="S186">
        <v>331</v>
      </c>
      <c r="T186">
        <v>311</v>
      </c>
      <c r="W186">
        <v>109</v>
      </c>
    </row>
    <row r="187" spans="1:29" x14ac:dyDescent="0.3">
      <c r="A187" t="s">
        <v>922</v>
      </c>
      <c r="B187" s="3">
        <v>40728</v>
      </c>
      <c r="C187" t="s">
        <v>1177</v>
      </c>
      <c r="D187" t="s">
        <v>30</v>
      </c>
      <c r="E187" t="s">
        <v>26</v>
      </c>
      <c r="F187" t="s">
        <v>1376</v>
      </c>
      <c r="G187" t="s">
        <v>27</v>
      </c>
      <c r="H187" t="s">
        <v>28</v>
      </c>
      <c r="J187">
        <v>36.6</v>
      </c>
      <c r="K187">
        <v>21.7</v>
      </c>
      <c r="L187">
        <v>10.199999999999999</v>
      </c>
      <c r="Q187">
        <v>137</v>
      </c>
      <c r="R187">
        <v>19</v>
      </c>
      <c r="S187">
        <v>109</v>
      </c>
      <c r="T187">
        <v>90</v>
      </c>
      <c r="W187">
        <v>108</v>
      </c>
    </row>
    <row r="188" spans="1:29" x14ac:dyDescent="0.3">
      <c r="A188" t="s">
        <v>922</v>
      </c>
      <c r="B188" s="3">
        <v>40728</v>
      </c>
      <c r="C188" t="s">
        <v>1174</v>
      </c>
      <c r="D188" t="s">
        <v>30</v>
      </c>
      <c r="E188" t="s">
        <v>26</v>
      </c>
      <c r="F188" s="7" t="s">
        <v>1377</v>
      </c>
      <c r="G188" t="s">
        <v>27</v>
      </c>
      <c r="H188" t="s">
        <v>29</v>
      </c>
      <c r="J188">
        <v>40.049999999999997</v>
      </c>
      <c r="K188">
        <v>23.8</v>
      </c>
      <c r="L188">
        <v>21.4</v>
      </c>
      <c r="Q188">
        <v>109</v>
      </c>
      <c r="R188">
        <v>19</v>
      </c>
      <c r="S188">
        <v>135</v>
      </c>
      <c r="T188">
        <v>116</v>
      </c>
      <c r="W188">
        <v>97</v>
      </c>
      <c r="AA188" t="s">
        <v>231</v>
      </c>
    </row>
    <row r="189" spans="1:29" x14ac:dyDescent="0.3">
      <c r="A189" t="s">
        <v>922</v>
      </c>
      <c r="B189" s="3">
        <v>40728</v>
      </c>
      <c r="C189" t="s">
        <v>1181</v>
      </c>
      <c r="D189" t="s">
        <v>35</v>
      </c>
      <c r="E189" t="s">
        <v>26</v>
      </c>
      <c r="F189" s="7" t="s">
        <v>1378</v>
      </c>
      <c r="G189" t="s">
        <v>27</v>
      </c>
      <c r="H189" t="s">
        <v>28</v>
      </c>
      <c r="J189">
        <v>27.1</v>
      </c>
      <c r="K189">
        <v>17.100000000000001</v>
      </c>
      <c r="L189">
        <v>5.7</v>
      </c>
      <c r="Q189">
        <v>38</v>
      </c>
      <c r="R189">
        <v>20</v>
      </c>
      <c r="S189">
        <v>62</v>
      </c>
      <c r="T189">
        <v>42</v>
      </c>
      <c r="U189" t="s">
        <v>234</v>
      </c>
      <c r="W189">
        <v>101</v>
      </c>
    </row>
    <row r="190" spans="1:29" x14ac:dyDescent="0.3">
      <c r="A190" t="s">
        <v>922</v>
      </c>
      <c r="B190" s="3">
        <v>40728</v>
      </c>
      <c r="C190" t="s">
        <v>1126</v>
      </c>
      <c r="D190" t="s">
        <v>338</v>
      </c>
      <c r="E190" t="s">
        <v>26</v>
      </c>
      <c r="F190" s="7" t="s">
        <v>1379</v>
      </c>
      <c r="G190" t="s">
        <v>27</v>
      </c>
      <c r="H190" t="s">
        <v>29</v>
      </c>
      <c r="J190">
        <v>22.8</v>
      </c>
      <c r="K190">
        <v>14.4</v>
      </c>
      <c r="L190">
        <v>8.85</v>
      </c>
      <c r="M190">
        <v>92.4</v>
      </c>
      <c r="N190">
        <v>118.35</v>
      </c>
      <c r="Q190">
        <v>14</v>
      </c>
      <c r="R190">
        <v>20</v>
      </c>
      <c r="S190">
        <v>43</v>
      </c>
      <c r="T190">
        <v>23</v>
      </c>
      <c r="AA190" t="s">
        <v>1748</v>
      </c>
    </row>
    <row r="191" spans="1:29" x14ac:dyDescent="0.3">
      <c r="A191" t="s">
        <v>922</v>
      </c>
      <c r="B191" s="3">
        <v>40728</v>
      </c>
      <c r="C191" t="s">
        <v>1173</v>
      </c>
      <c r="D191" t="s">
        <v>30</v>
      </c>
      <c r="E191" t="s">
        <v>26</v>
      </c>
      <c r="F191" s="7" t="s">
        <v>1380</v>
      </c>
      <c r="G191" t="s">
        <v>27</v>
      </c>
      <c r="H191" t="s">
        <v>28</v>
      </c>
      <c r="J191">
        <v>37.799999999999997</v>
      </c>
      <c r="K191">
        <v>22.85</v>
      </c>
      <c r="L191">
        <v>11.1</v>
      </c>
      <c r="Q191">
        <v>60</v>
      </c>
      <c r="R191">
        <v>19</v>
      </c>
      <c r="S191">
        <v>113</v>
      </c>
      <c r="T191">
        <v>94</v>
      </c>
      <c r="W191">
        <v>104</v>
      </c>
    </row>
    <row r="192" spans="1:29" x14ac:dyDescent="0.3">
      <c r="A192" t="s">
        <v>922</v>
      </c>
      <c r="B192" s="3">
        <v>40728</v>
      </c>
      <c r="C192" t="s">
        <v>1249</v>
      </c>
      <c r="D192" t="s">
        <v>35</v>
      </c>
      <c r="E192" t="s">
        <v>26</v>
      </c>
      <c r="F192" t="s">
        <v>1381</v>
      </c>
      <c r="G192" t="s">
        <v>27</v>
      </c>
      <c r="H192" t="s">
        <v>29</v>
      </c>
      <c r="J192">
        <v>28.35</v>
      </c>
      <c r="K192">
        <v>17.5</v>
      </c>
      <c r="L192">
        <v>12.45</v>
      </c>
      <c r="Q192">
        <v>46</v>
      </c>
      <c r="R192">
        <v>19</v>
      </c>
      <c r="S192">
        <v>58</v>
      </c>
      <c r="T192">
        <v>39</v>
      </c>
      <c r="W192">
        <v>106</v>
      </c>
    </row>
    <row r="193" spans="1:29" x14ac:dyDescent="0.3">
      <c r="A193" t="s">
        <v>922</v>
      </c>
      <c r="B193" s="3">
        <v>40728</v>
      </c>
      <c r="C193" t="s">
        <v>1073</v>
      </c>
      <c r="D193" t="s">
        <v>30</v>
      </c>
      <c r="E193" t="s">
        <v>26</v>
      </c>
      <c r="F193" s="7" t="s">
        <v>1382</v>
      </c>
      <c r="G193" t="s">
        <v>27</v>
      </c>
      <c r="H193" t="s">
        <v>28</v>
      </c>
      <c r="J193">
        <v>40.5</v>
      </c>
      <c r="K193">
        <v>23.3</v>
      </c>
      <c r="L193">
        <v>8.1999999999999993</v>
      </c>
      <c r="Q193">
        <v>104</v>
      </c>
      <c r="R193">
        <v>19</v>
      </c>
      <c r="S193">
        <v>118</v>
      </c>
      <c r="T193">
        <v>99</v>
      </c>
      <c r="W193">
        <v>111</v>
      </c>
    </row>
    <row r="194" spans="1:29" x14ac:dyDescent="0.3">
      <c r="A194" t="s">
        <v>922</v>
      </c>
      <c r="B194" s="3">
        <v>40728</v>
      </c>
      <c r="C194" t="s">
        <v>1194</v>
      </c>
      <c r="D194" t="s">
        <v>35</v>
      </c>
      <c r="E194" t="s">
        <v>26</v>
      </c>
      <c r="F194" s="7" t="s">
        <v>1383</v>
      </c>
      <c r="G194" t="s">
        <v>27</v>
      </c>
      <c r="H194" t="s">
        <v>28</v>
      </c>
      <c r="J194">
        <v>28.35</v>
      </c>
      <c r="K194">
        <v>18.899999999999999</v>
      </c>
      <c r="L194">
        <v>8</v>
      </c>
      <c r="Q194">
        <v>39</v>
      </c>
      <c r="R194">
        <v>20</v>
      </c>
      <c r="S194">
        <v>71</v>
      </c>
      <c r="T194">
        <v>51</v>
      </c>
      <c r="W194">
        <v>103</v>
      </c>
    </row>
    <row r="195" spans="1:29" x14ac:dyDescent="0.3">
      <c r="A195" t="s">
        <v>922</v>
      </c>
      <c r="B195" s="3">
        <v>40728</v>
      </c>
      <c r="C195" t="s">
        <v>1024</v>
      </c>
      <c r="D195" t="s">
        <v>30</v>
      </c>
      <c r="E195" t="s">
        <v>26</v>
      </c>
      <c r="F195" s="7" t="s">
        <v>1384</v>
      </c>
      <c r="G195" t="s">
        <v>27</v>
      </c>
      <c r="H195" t="s">
        <v>28</v>
      </c>
      <c r="J195">
        <v>36.950000000000003</v>
      </c>
      <c r="K195">
        <v>22</v>
      </c>
      <c r="L195">
        <v>8.9</v>
      </c>
      <c r="Q195">
        <v>67</v>
      </c>
      <c r="R195">
        <v>20</v>
      </c>
      <c r="S195">
        <v>96</v>
      </c>
      <c r="T195">
        <v>76</v>
      </c>
      <c r="W195">
        <v>102</v>
      </c>
    </row>
    <row r="196" spans="1:29" x14ac:dyDescent="0.3">
      <c r="A196" t="s">
        <v>922</v>
      </c>
      <c r="B196" s="3">
        <v>40728</v>
      </c>
      <c r="C196" t="s">
        <v>1175</v>
      </c>
      <c r="D196" t="s">
        <v>30</v>
      </c>
      <c r="E196" t="s">
        <v>26</v>
      </c>
      <c r="F196" s="7" t="s">
        <v>1385</v>
      </c>
      <c r="G196" t="s">
        <v>27</v>
      </c>
      <c r="H196" t="s">
        <v>29</v>
      </c>
      <c r="J196">
        <v>41.1</v>
      </c>
      <c r="K196">
        <v>22.55</v>
      </c>
      <c r="L196">
        <v>19.55</v>
      </c>
      <c r="Q196">
        <v>75</v>
      </c>
      <c r="R196">
        <v>19</v>
      </c>
      <c r="S196">
        <v>140</v>
      </c>
      <c r="T196">
        <v>121</v>
      </c>
      <c r="W196">
        <v>98</v>
      </c>
    </row>
    <row r="197" spans="1:29" x14ac:dyDescent="0.3">
      <c r="A197" t="s">
        <v>922</v>
      </c>
      <c r="B197" s="3">
        <v>40728</v>
      </c>
      <c r="C197" t="s">
        <v>1134</v>
      </c>
      <c r="D197" t="s">
        <v>30</v>
      </c>
      <c r="E197" t="s">
        <v>26</v>
      </c>
      <c r="F197" s="7" t="s">
        <v>1386</v>
      </c>
      <c r="G197" t="s">
        <v>33</v>
      </c>
      <c r="H197" t="s">
        <v>29</v>
      </c>
      <c r="J197">
        <v>39.25</v>
      </c>
      <c r="K197">
        <v>25.7</v>
      </c>
      <c r="L197">
        <v>10.45</v>
      </c>
      <c r="Q197">
        <v>86</v>
      </c>
      <c r="R197">
        <v>19</v>
      </c>
      <c r="S197">
        <v>127</v>
      </c>
      <c r="T197">
        <v>108</v>
      </c>
      <c r="W197">
        <v>99</v>
      </c>
      <c r="AA197" t="s">
        <v>222</v>
      </c>
    </row>
    <row r="198" spans="1:29" x14ac:dyDescent="0.3">
      <c r="A198" t="s">
        <v>922</v>
      </c>
      <c r="B198" s="3">
        <v>40728</v>
      </c>
      <c r="C198" t="s">
        <v>1188</v>
      </c>
      <c r="D198" t="s">
        <v>35</v>
      </c>
      <c r="E198" t="s">
        <v>26</v>
      </c>
      <c r="F198" t="s">
        <v>1387</v>
      </c>
      <c r="G198" t="s">
        <v>27</v>
      </c>
      <c r="H198" t="s">
        <v>29</v>
      </c>
      <c r="J198">
        <v>27.05</v>
      </c>
      <c r="K198">
        <v>17.3</v>
      </c>
      <c r="L198">
        <v>9.6999999999999993</v>
      </c>
      <c r="Q198">
        <v>44</v>
      </c>
      <c r="R198">
        <v>19</v>
      </c>
      <c r="S198">
        <v>58</v>
      </c>
      <c r="T198">
        <v>39</v>
      </c>
      <c r="W198">
        <v>100</v>
      </c>
    </row>
    <row r="199" spans="1:29" x14ac:dyDescent="0.3">
      <c r="A199" t="s">
        <v>922</v>
      </c>
      <c r="B199" s="3">
        <v>40728</v>
      </c>
      <c r="C199" t="s">
        <v>1124</v>
      </c>
      <c r="D199" t="s">
        <v>338</v>
      </c>
      <c r="E199" t="s">
        <v>26</v>
      </c>
      <c r="F199" s="7" t="s">
        <v>1388</v>
      </c>
      <c r="G199" t="s">
        <v>27</v>
      </c>
      <c r="H199" t="s">
        <v>31</v>
      </c>
      <c r="J199">
        <v>23.1</v>
      </c>
      <c r="K199">
        <v>13.5</v>
      </c>
      <c r="L199">
        <v>8.0500000000000007</v>
      </c>
      <c r="Q199">
        <v>2</v>
      </c>
      <c r="R199">
        <v>20</v>
      </c>
      <c r="S199">
        <v>48</v>
      </c>
      <c r="T199">
        <v>28</v>
      </c>
      <c r="U199" t="s">
        <v>172</v>
      </c>
      <c r="AA199" t="s">
        <v>1749</v>
      </c>
    </row>
    <row r="200" spans="1:29" x14ac:dyDescent="0.3">
      <c r="A200" t="s">
        <v>922</v>
      </c>
      <c r="B200" s="3">
        <v>40728</v>
      </c>
      <c r="C200" t="s">
        <v>1176</v>
      </c>
      <c r="D200" t="s">
        <v>30</v>
      </c>
      <c r="E200" t="s">
        <v>26</v>
      </c>
      <c r="F200" t="s">
        <v>1389</v>
      </c>
      <c r="G200" t="s">
        <v>27</v>
      </c>
      <c r="H200" t="s">
        <v>29</v>
      </c>
      <c r="I200" t="s">
        <v>37</v>
      </c>
      <c r="J200">
        <v>41.75</v>
      </c>
      <c r="K200">
        <v>24.25</v>
      </c>
      <c r="L200">
        <v>18.649999999999999</v>
      </c>
      <c r="Q200">
        <v>136</v>
      </c>
      <c r="R200">
        <v>20</v>
      </c>
      <c r="S200">
        <v>139</v>
      </c>
      <c r="T200">
        <v>119</v>
      </c>
      <c r="W200">
        <v>105</v>
      </c>
      <c r="AA200" t="s">
        <v>239</v>
      </c>
    </row>
    <row r="201" spans="1:29" x14ac:dyDescent="0.3">
      <c r="A201" t="s">
        <v>922</v>
      </c>
      <c r="B201" s="3">
        <v>40728</v>
      </c>
      <c r="C201" t="s">
        <v>1183</v>
      </c>
      <c r="D201" t="s">
        <v>53</v>
      </c>
      <c r="E201" t="s">
        <v>26</v>
      </c>
      <c r="F201" t="s">
        <v>1390</v>
      </c>
      <c r="G201" t="s">
        <v>27</v>
      </c>
      <c r="H201" t="s">
        <v>29</v>
      </c>
      <c r="J201">
        <v>27.1</v>
      </c>
      <c r="K201">
        <v>16.100000000000001</v>
      </c>
      <c r="L201">
        <v>13.45</v>
      </c>
      <c r="Q201">
        <v>41</v>
      </c>
      <c r="R201">
        <v>21</v>
      </c>
      <c r="S201">
        <v>73</v>
      </c>
      <c r="T201">
        <v>52</v>
      </c>
      <c r="AA201" t="s">
        <v>352</v>
      </c>
    </row>
    <row r="202" spans="1:29" x14ac:dyDescent="0.3">
      <c r="A202" t="s">
        <v>922</v>
      </c>
      <c r="B202" s="3">
        <v>40728</v>
      </c>
      <c r="C202" t="s">
        <v>1125</v>
      </c>
      <c r="D202" t="s">
        <v>338</v>
      </c>
      <c r="E202" t="s">
        <v>26</v>
      </c>
      <c r="F202" s="7" t="s">
        <v>1391</v>
      </c>
      <c r="G202" t="s">
        <v>27</v>
      </c>
      <c r="H202" t="s">
        <v>29</v>
      </c>
      <c r="J202">
        <v>23.9</v>
      </c>
      <c r="K202">
        <v>13.6</v>
      </c>
      <c r="L202">
        <v>17.100000000000001</v>
      </c>
      <c r="Q202">
        <v>16</v>
      </c>
      <c r="R202">
        <v>19</v>
      </c>
      <c r="S202">
        <v>58</v>
      </c>
      <c r="T202">
        <v>39</v>
      </c>
      <c r="AA202" t="s">
        <v>1750</v>
      </c>
    </row>
    <row r="203" spans="1:29" x14ac:dyDescent="0.3">
      <c r="A203" t="s">
        <v>922</v>
      </c>
      <c r="B203" s="3">
        <v>40728</v>
      </c>
      <c r="C203" t="s">
        <v>1063</v>
      </c>
      <c r="D203" t="s">
        <v>25</v>
      </c>
      <c r="E203" t="s">
        <v>26</v>
      </c>
      <c r="F203" t="s">
        <v>1392</v>
      </c>
      <c r="G203" t="s">
        <v>27</v>
      </c>
      <c r="H203" t="s">
        <v>29</v>
      </c>
      <c r="J203">
        <v>47.4</v>
      </c>
      <c r="K203">
        <v>23.8</v>
      </c>
      <c r="L203">
        <v>27.6</v>
      </c>
      <c r="Q203">
        <v>14</v>
      </c>
      <c r="R203">
        <v>20</v>
      </c>
      <c r="S203">
        <v>288</v>
      </c>
      <c r="T203">
        <v>268</v>
      </c>
      <c r="W203">
        <v>110</v>
      </c>
      <c r="AC203" s="16"/>
    </row>
    <row r="204" spans="1:29" x14ac:dyDescent="0.3">
      <c r="A204" t="s">
        <v>922</v>
      </c>
      <c r="B204" s="3">
        <v>40728</v>
      </c>
      <c r="C204" t="s">
        <v>1131</v>
      </c>
      <c r="D204" t="s">
        <v>41</v>
      </c>
      <c r="E204" t="s">
        <v>26</v>
      </c>
      <c r="F204" s="7" t="s">
        <v>1393</v>
      </c>
      <c r="G204" t="s">
        <v>27</v>
      </c>
      <c r="H204" t="s">
        <v>28</v>
      </c>
      <c r="I204" t="s">
        <v>24</v>
      </c>
      <c r="J204">
        <v>35</v>
      </c>
      <c r="K204">
        <v>20.7</v>
      </c>
      <c r="L204">
        <v>10.1</v>
      </c>
      <c r="Q204">
        <v>10</v>
      </c>
      <c r="R204">
        <v>19</v>
      </c>
      <c r="S204">
        <v>112</v>
      </c>
      <c r="T204">
        <v>93</v>
      </c>
      <c r="AA204" t="s">
        <v>220</v>
      </c>
    </row>
    <row r="205" spans="1:29" s="13" customFormat="1" x14ac:dyDescent="0.3">
      <c r="A205" s="13" t="s">
        <v>922</v>
      </c>
      <c r="B205" s="14">
        <v>40728</v>
      </c>
      <c r="C205" s="13" t="s">
        <v>1021</v>
      </c>
      <c r="D205" s="13" t="s">
        <v>93</v>
      </c>
      <c r="E205" s="13" t="s">
        <v>26</v>
      </c>
      <c r="F205" s="15"/>
      <c r="X205" s="29"/>
      <c r="Z205"/>
      <c r="AA205" s="13" t="s">
        <v>1272</v>
      </c>
      <c r="AC205"/>
    </row>
    <row r="206" spans="1:29" x14ac:dyDescent="0.3">
      <c r="A206" s="16" t="s">
        <v>923</v>
      </c>
      <c r="B206" s="17">
        <v>40729</v>
      </c>
      <c r="C206" s="16" t="s">
        <v>1132</v>
      </c>
      <c r="D206" s="16" t="s">
        <v>41</v>
      </c>
      <c r="E206" s="16" t="s">
        <v>26</v>
      </c>
      <c r="F206" s="18" t="s">
        <v>1271</v>
      </c>
      <c r="G206" s="16"/>
      <c r="H206" s="16"/>
      <c r="I206" s="16"/>
      <c r="J206" s="16"/>
      <c r="K206" s="16"/>
      <c r="L206" s="16"/>
      <c r="M206" s="16"/>
      <c r="N206" s="16"/>
      <c r="O206" s="16"/>
      <c r="P206" s="16"/>
      <c r="Q206" s="16"/>
      <c r="R206" s="16"/>
      <c r="S206" s="16"/>
      <c r="T206" s="16"/>
      <c r="U206" s="16"/>
      <c r="V206" s="16" t="s">
        <v>1726</v>
      </c>
      <c r="W206" s="16"/>
      <c r="X206" s="26"/>
      <c r="Y206" s="16"/>
      <c r="AA206" s="16" t="s">
        <v>326</v>
      </c>
      <c r="AB206" s="16"/>
    </row>
    <row r="207" spans="1:29" x14ac:dyDescent="0.3">
      <c r="A207" s="16" t="s">
        <v>923</v>
      </c>
      <c r="B207" s="17">
        <v>40729</v>
      </c>
      <c r="C207" s="16" t="s">
        <v>990</v>
      </c>
      <c r="D207" s="16" t="s">
        <v>30</v>
      </c>
      <c r="E207" s="16" t="s">
        <v>26</v>
      </c>
      <c r="F207" s="16" t="s">
        <v>1273</v>
      </c>
      <c r="G207" s="16"/>
      <c r="H207" s="16"/>
      <c r="I207" s="16"/>
      <c r="J207" s="16"/>
      <c r="K207" s="16"/>
      <c r="L207" s="16"/>
      <c r="M207" s="16"/>
      <c r="N207" s="16"/>
      <c r="O207" s="16"/>
      <c r="P207" s="16"/>
      <c r="Q207" s="16"/>
      <c r="R207" s="16"/>
      <c r="S207" s="16"/>
      <c r="T207" s="16"/>
      <c r="U207" s="16"/>
      <c r="V207" s="16" t="s">
        <v>1726</v>
      </c>
      <c r="W207" s="16"/>
      <c r="X207" s="26"/>
      <c r="Y207" s="16"/>
      <c r="AA207" s="16" t="s">
        <v>325</v>
      </c>
      <c r="AB207" s="16"/>
    </row>
    <row r="208" spans="1:29" x14ac:dyDescent="0.3">
      <c r="A208" t="s">
        <v>923</v>
      </c>
      <c r="B208" s="3">
        <v>40729</v>
      </c>
      <c r="C208" t="s">
        <v>1004</v>
      </c>
      <c r="D208" t="s">
        <v>35</v>
      </c>
      <c r="E208" t="s">
        <v>26</v>
      </c>
      <c r="F208" t="s">
        <v>1394</v>
      </c>
      <c r="G208" t="s">
        <v>27</v>
      </c>
      <c r="H208" t="s">
        <v>28</v>
      </c>
      <c r="J208">
        <v>27.3</v>
      </c>
      <c r="K208">
        <v>15.8</v>
      </c>
      <c r="L208">
        <v>8.15</v>
      </c>
      <c r="Q208">
        <v>52</v>
      </c>
      <c r="R208">
        <v>19</v>
      </c>
      <c r="S208">
        <v>50</v>
      </c>
      <c r="T208">
        <v>31</v>
      </c>
      <c r="W208">
        <v>121</v>
      </c>
    </row>
    <row r="209" spans="1:27" x14ac:dyDescent="0.3">
      <c r="A209" t="s">
        <v>923</v>
      </c>
      <c r="B209" s="3">
        <v>40729</v>
      </c>
      <c r="C209" t="s">
        <v>1128</v>
      </c>
      <c r="D209" t="s">
        <v>41</v>
      </c>
      <c r="E209" t="s">
        <v>26</v>
      </c>
      <c r="F209" t="s">
        <v>1395</v>
      </c>
      <c r="G209" t="s">
        <v>27</v>
      </c>
      <c r="H209" t="s">
        <v>28</v>
      </c>
      <c r="J209">
        <v>33.5</v>
      </c>
      <c r="K209">
        <v>20.85</v>
      </c>
      <c r="L209">
        <v>14.45</v>
      </c>
      <c r="Q209">
        <v>16</v>
      </c>
      <c r="R209">
        <v>19</v>
      </c>
      <c r="S209">
        <v>122</v>
      </c>
      <c r="T209">
        <v>103</v>
      </c>
    </row>
    <row r="210" spans="1:27" x14ac:dyDescent="0.3">
      <c r="A210" t="s">
        <v>923</v>
      </c>
      <c r="B210" s="3">
        <v>40729</v>
      </c>
      <c r="C210" t="s">
        <v>1126</v>
      </c>
      <c r="D210" t="s">
        <v>338</v>
      </c>
      <c r="E210" t="s">
        <v>24</v>
      </c>
      <c r="F210" t="s">
        <v>1379</v>
      </c>
      <c r="G210" t="s">
        <v>27</v>
      </c>
      <c r="H210" t="s">
        <v>29</v>
      </c>
    </row>
    <row r="211" spans="1:27" x14ac:dyDescent="0.3">
      <c r="A211" t="s">
        <v>923</v>
      </c>
      <c r="B211" s="3">
        <v>40729</v>
      </c>
      <c r="C211" t="s">
        <v>1067</v>
      </c>
      <c r="D211" t="s">
        <v>53</v>
      </c>
      <c r="E211" t="s">
        <v>26</v>
      </c>
      <c r="F211" t="s">
        <v>1396</v>
      </c>
      <c r="G211" t="s">
        <v>27</v>
      </c>
      <c r="H211" t="s">
        <v>28</v>
      </c>
      <c r="J211">
        <v>26.5</v>
      </c>
      <c r="K211">
        <v>16.7</v>
      </c>
      <c r="L211">
        <v>8.65</v>
      </c>
      <c r="Q211">
        <v>34</v>
      </c>
      <c r="R211">
        <v>19</v>
      </c>
      <c r="S211">
        <v>72</v>
      </c>
      <c r="T211">
        <v>53</v>
      </c>
      <c r="U211" t="s">
        <v>330</v>
      </c>
      <c r="AA211" t="s">
        <v>331</v>
      </c>
    </row>
    <row r="212" spans="1:27" x14ac:dyDescent="0.3">
      <c r="A212" t="s">
        <v>923</v>
      </c>
      <c r="B212" s="3">
        <v>40729</v>
      </c>
      <c r="C212" t="s">
        <v>1136</v>
      </c>
      <c r="D212" t="s">
        <v>35</v>
      </c>
      <c r="E212" t="s">
        <v>24</v>
      </c>
      <c r="F212" t="s">
        <v>1383</v>
      </c>
      <c r="G212" t="s">
        <v>27</v>
      </c>
      <c r="H212" t="s">
        <v>28</v>
      </c>
    </row>
    <row r="213" spans="1:27" x14ac:dyDescent="0.3">
      <c r="A213" t="s">
        <v>923</v>
      </c>
      <c r="B213" s="3">
        <v>40729</v>
      </c>
      <c r="C213" t="s">
        <v>1133</v>
      </c>
      <c r="D213" t="s">
        <v>41</v>
      </c>
      <c r="E213" t="s">
        <v>26</v>
      </c>
      <c r="F213" t="s">
        <v>1397</v>
      </c>
      <c r="G213" t="s">
        <v>27</v>
      </c>
      <c r="H213" t="s">
        <v>29</v>
      </c>
      <c r="J213">
        <v>34.1</v>
      </c>
      <c r="K213">
        <v>20.6</v>
      </c>
      <c r="L213">
        <v>16.899999999999999</v>
      </c>
      <c r="Q213">
        <v>29</v>
      </c>
      <c r="R213">
        <v>20</v>
      </c>
      <c r="S213">
        <v>124</v>
      </c>
      <c r="T213">
        <v>104</v>
      </c>
    </row>
    <row r="214" spans="1:27" x14ac:dyDescent="0.3">
      <c r="A214" t="s">
        <v>923</v>
      </c>
      <c r="B214" s="3">
        <v>40729</v>
      </c>
      <c r="C214" t="s">
        <v>1063</v>
      </c>
      <c r="D214" t="s">
        <v>53</v>
      </c>
      <c r="E214" t="s">
        <v>26</v>
      </c>
      <c r="F214" t="s">
        <v>1398</v>
      </c>
      <c r="G214" t="s">
        <v>27</v>
      </c>
      <c r="H214" t="s">
        <v>31</v>
      </c>
      <c r="J214">
        <v>27.45</v>
      </c>
      <c r="K214">
        <v>17.600000000000001</v>
      </c>
      <c r="L214">
        <v>13.25</v>
      </c>
      <c r="Q214">
        <v>41</v>
      </c>
      <c r="R214">
        <v>19</v>
      </c>
      <c r="S214">
        <v>77</v>
      </c>
      <c r="T214">
        <v>58</v>
      </c>
      <c r="W214">
        <v>112</v>
      </c>
    </row>
    <row r="215" spans="1:27" x14ac:dyDescent="0.3">
      <c r="A215" t="s">
        <v>923</v>
      </c>
      <c r="B215" s="3">
        <v>40729</v>
      </c>
      <c r="C215" t="s">
        <v>1175</v>
      </c>
      <c r="D215" t="s">
        <v>53</v>
      </c>
      <c r="E215" t="s">
        <v>26</v>
      </c>
      <c r="F215" s="7" t="s">
        <v>1400</v>
      </c>
      <c r="G215" t="s">
        <v>27</v>
      </c>
      <c r="H215" t="s">
        <v>29</v>
      </c>
      <c r="I215" t="s">
        <v>37</v>
      </c>
      <c r="J215">
        <v>27.2</v>
      </c>
      <c r="K215">
        <v>17.8</v>
      </c>
      <c r="L215">
        <v>12.6</v>
      </c>
      <c r="Q215">
        <v>55</v>
      </c>
      <c r="R215">
        <v>19</v>
      </c>
      <c r="S215">
        <v>64</v>
      </c>
      <c r="T215">
        <v>45</v>
      </c>
      <c r="AA215" t="s">
        <v>219</v>
      </c>
    </row>
    <row r="216" spans="1:27" x14ac:dyDescent="0.3">
      <c r="A216" t="s">
        <v>923</v>
      </c>
      <c r="B216" s="3">
        <v>40729</v>
      </c>
      <c r="C216" t="s">
        <v>1131</v>
      </c>
      <c r="D216" t="s">
        <v>35</v>
      </c>
      <c r="E216" t="s">
        <v>26</v>
      </c>
      <c r="F216" t="s">
        <v>1401</v>
      </c>
      <c r="G216" t="s">
        <v>27</v>
      </c>
      <c r="H216" t="s">
        <v>34</v>
      </c>
      <c r="J216">
        <v>27.2</v>
      </c>
      <c r="K216">
        <v>17.2</v>
      </c>
      <c r="L216">
        <v>9.5500000000000007</v>
      </c>
      <c r="Q216">
        <v>28</v>
      </c>
      <c r="R216">
        <v>19</v>
      </c>
      <c r="S216">
        <v>54</v>
      </c>
      <c r="T216">
        <v>35</v>
      </c>
      <c r="W216">
        <v>116</v>
      </c>
      <c r="AA216" t="s">
        <v>206</v>
      </c>
    </row>
    <row r="217" spans="1:27" x14ac:dyDescent="0.3">
      <c r="A217" t="s">
        <v>923</v>
      </c>
      <c r="B217" s="3">
        <v>40729</v>
      </c>
      <c r="C217" t="s">
        <v>1135</v>
      </c>
      <c r="D217" t="s">
        <v>41</v>
      </c>
      <c r="E217" t="s">
        <v>26</v>
      </c>
      <c r="F217" s="7" t="s">
        <v>1402</v>
      </c>
      <c r="G217" t="s">
        <v>27</v>
      </c>
      <c r="H217" t="s">
        <v>28</v>
      </c>
      <c r="J217">
        <v>33.049999999999997</v>
      </c>
      <c r="K217">
        <v>18.5</v>
      </c>
      <c r="L217">
        <v>13.4</v>
      </c>
      <c r="Q217">
        <v>7</v>
      </c>
      <c r="R217">
        <v>19</v>
      </c>
      <c r="S217">
        <v>137</v>
      </c>
      <c r="T217">
        <v>118</v>
      </c>
    </row>
    <row r="218" spans="1:27" x14ac:dyDescent="0.3">
      <c r="A218" t="s">
        <v>923</v>
      </c>
      <c r="B218" s="3">
        <v>40729</v>
      </c>
      <c r="C218" t="s">
        <v>1024</v>
      </c>
      <c r="D218" t="s">
        <v>30</v>
      </c>
      <c r="E218" t="s">
        <v>26</v>
      </c>
      <c r="F218" s="7" t="s">
        <v>1399</v>
      </c>
      <c r="G218" t="s">
        <v>27</v>
      </c>
      <c r="H218" t="s">
        <v>31</v>
      </c>
      <c r="J218">
        <v>38.35</v>
      </c>
      <c r="K218">
        <v>22.6</v>
      </c>
      <c r="L218">
        <v>12</v>
      </c>
      <c r="Q218">
        <v>109</v>
      </c>
      <c r="R218">
        <v>19</v>
      </c>
      <c r="S218">
        <v>142</v>
      </c>
      <c r="T218">
        <v>123</v>
      </c>
      <c r="W218">
        <v>119</v>
      </c>
      <c r="Z218" s="13"/>
      <c r="AA218" t="s">
        <v>328</v>
      </c>
    </row>
    <row r="219" spans="1:27" x14ac:dyDescent="0.3">
      <c r="A219" t="s">
        <v>923</v>
      </c>
      <c r="B219" s="3">
        <v>40729</v>
      </c>
      <c r="C219" t="s">
        <v>1071</v>
      </c>
      <c r="D219" t="s">
        <v>35</v>
      </c>
      <c r="E219" t="s">
        <v>26</v>
      </c>
      <c r="F219" t="s">
        <v>1403</v>
      </c>
      <c r="G219" t="s">
        <v>27</v>
      </c>
      <c r="H219" t="s">
        <v>29</v>
      </c>
      <c r="J219">
        <v>26.15</v>
      </c>
      <c r="K219">
        <v>18.25</v>
      </c>
      <c r="L219">
        <v>10.25</v>
      </c>
      <c r="Q219">
        <v>34</v>
      </c>
      <c r="R219">
        <v>19</v>
      </c>
      <c r="S219">
        <v>61</v>
      </c>
      <c r="T219">
        <v>42</v>
      </c>
      <c r="U219" t="s">
        <v>145</v>
      </c>
      <c r="W219">
        <v>113</v>
      </c>
    </row>
    <row r="220" spans="1:27" x14ac:dyDescent="0.3">
      <c r="A220" t="s">
        <v>923</v>
      </c>
      <c r="B220" s="3">
        <v>40729</v>
      </c>
      <c r="C220" t="s">
        <v>1068</v>
      </c>
      <c r="D220" t="s">
        <v>35</v>
      </c>
      <c r="E220" t="s">
        <v>26</v>
      </c>
      <c r="F220" t="s">
        <v>1404</v>
      </c>
      <c r="G220" t="s">
        <v>27</v>
      </c>
      <c r="H220" t="s">
        <v>28</v>
      </c>
      <c r="J220">
        <v>25.65</v>
      </c>
      <c r="K220">
        <v>17.600000000000001</v>
      </c>
      <c r="L220">
        <v>8.5</v>
      </c>
      <c r="Q220">
        <v>34</v>
      </c>
      <c r="R220">
        <v>19</v>
      </c>
      <c r="S220">
        <v>58</v>
      </c>
      <c r="T220">
        <v>39</v>
      </c>
      <c r="W220">
        <v>118</v>
      </c>
    </row>
    <row r="221" spans="1:27" x14ac:dyDescent="0.3">
      <c r="A221" t="s">
        <v>923</v>
      </c>
      <c r="B221" s="3">
        <v>40729</v>
      </c>
      <c r="C221" t="s">
        <v>1194</v>
      </c>
      <c r="D221" t="s">
        <v>35</v>
      </c>
      <c r="E221" t="s">
        <v>26</v>
      </c>
      <c r="F221" s="7" t="s">
        <v>1405</v>
      </c>
      <c r="G221" t="s">
        <v>27</v>
      </c>
      <c r="H221" t="s">
        <v>29</v>
      </c>
      <c r="J221">
        <v>26.7</v>
      </c>
      <c r="K221">
        <v>18.05</v>
      </c>
      <c r="L221">
        <v>11.25</v>
      </c>
      <c r="Q221">
        <v>31</v>
      </c>
      <c r="R221">
        <v>19</v>
      </c>
      <c r="S221">
        <v>57</v>
      </c>
      <c r="T221">
        <v>38</v>
      </c>
      <c r="W221">
        <v>117</v>
      </c>
    </row>
    <row r="222" spans="1:27" x14ac:dyDescent="0.3">
      <c r="A222" t="s">
        <v>923</v>
      </c>
      <c r="B222" s="3">
        <v>40729</v>
      </c>
      <c r="C222" t="s">
        <v>1078</v>
      </c>
      <c r="D222" t="s">
        <v>53</v>
      </c>
      <c r="E222" t="s">
        <v>24</v>
      </c>
      <c r="F222" t="s">
        <v>1390</v>
      </c>
      <c r="G222" t="s">
        <v>27</v>
      </c>
      <c r="H222" t="s">
        <v>29</v>
      </c>
    </row>
    <row r="223" spans="1:27" x14ac:dyDescent="0.3">
      <c r="A223" t="s">
        <v>923</v>
      </c>
      <c r="B223" s="3">
        <v>40729</v>
      </c>
      <c r="C223" t="s">
        <v>1022</v>
      </c>
      <c r="D223" t="s">
        <v>93</v>
      </c>
      <c r="E223" t="s">
        <v>26</v>
      </c>
      <c r="F223" t="s">
        <v>1406</v>
      </c>
      <c r="G223" t="s">
        <v>27</v>
      </c>
      <c r="H223" t="s">
        <v>29</v>
      </c>
      <c r="I223" t="s">
        <v>37</v>
      </c>
      <c r="J223">
        <v>34.6</v>
      </c>
      <c r="K223">
        <v>12.1</v>
      </c>
      <c r="L223">
        <v>19.45</v>
      </c>
      <c r="M223">
        <v>130.65</v>
      </c>
      <c r="N223">
        <v>96.7</v>
      </c>
      <c r="Q223">
        <v>30</v>
      </c>
      <c r="R223">
        <v>19</v>
      </c>
      <c r="S223">
        <v>96</v>
      </c>
      <c r="T223">
        <v>77</v>
      </c>
    </row>
    <row r="224" spans="1:27" x14ac:dyDescent="0.3">
      <c r="A224" t="s">
        <v>923</v>
      </c>
      <c r="B224" s="3">
        <v>40729</v>
      </c>
      <c r="C224" t="s">
        <v>1134</v>
      </c>
      <c r="D224" t="s">
        <v>41</v>
      </c>
      <c r="E224" t="s">
        <v>24</v>
      </c>
      <c r="F224" t="s">
        <v>1393</v>
      </c>
      <c r="G224" t="s">
        <v>27</v>
      </c>
      <c r="H224" t="s">
        <v>28</v>
      </c>
    </row>
    <row r="225" spans="1:29" x14ac:dyDescent="0.3">
      <c r="A225" t="s">
        <v>923</v>
      </c>
      <c r="B225" s="3">
        <v>40729</v>
      </c>
      <c r="C225" t="s">
        <v>1127</v>
      </c>
      <c r="D225" t="s">
        <v>41</v>
      </c>
      <c r="E225" t="s">
        <v>26</v>
      </c>
      <c r="F225" t="s">
        <v>1407</v>
      </c>
      <c r="G225" t="s">
        <v>27</v>
      </c>
      <c r="H225" t="s">
        <v>28</v>
      </c>
      <c r="I225" t="s">
        <v>24</v>
      </c>
      <c r="J225">
        <v>34.4</v>
      </c>
      <c r="K225">
        <v>18.8</v>
      </c>
      <c r="L225">
        <v>19.25</v>
      </c>
      <c r="Q225">
        <v>13</v>
      </c>
      <c r="R225">
        <v>19</v>
      </c>
      <c r="S225">
        <v>124</v>
      </c>
      <c r="T225">
        <v>105</v>
      </c>
    </row>
    <row r="226" spans="1:29" x14ac:dyDescent="0.3">
      <c r="A226" t="s">
        <v>923</v>
      </c>
      <c r="B226" s="3">
        <v>40729</v>
      </c>
      <c r="C226" t="s">
        <v>1076</v>
      </c>
      <c r="D226" t="s">
        <v>35</v>
      </c>
      <c r="E226" t="s">
        <v>26</v>
      </c>
      <c r="F226" t="s">
        <v>1408</v>
      </c>
      <c r="G226" t="s">
        <v>27</v>
      </c>
      <c r="H226" t="s">
        <v>28</v>
      </c>
      <c r="J226">
        <v>28.05</v>
      </c>
      <c r="K226">
        <v>17.399999999999999</v>
      </c>
      <c r="L226">
        <v>8.6</v>
      </c>
      <c r="Q226">
        <v>17</v>
      </c>
      <c r="R226">
        <v>19</v>
      </c>
      <c r="S226">
        <v>58</v>
      </c>
      <c r="T226">
        <v>39</v>
      </c>
      <c r="U226" t="s">
        <v>145</v>
      </c>
      <c r="W226">
        <v>120</v>
      </c>
    </row>
    <row r="227" spans="1:29" x14ac:dyDescent="0.3">
      <c r="A227" t="s">
        <v>923</v>
      </c>
      <c r="B227" s="3">
        <v>40729</v>
      </c>
      <c r="C227" t="s">
        <v>1178</v>
      </c>
      <c r="D227" t="s">
        <v>30</v>
      </c>
      <c r="E227" t="s">
        <v>26</v>
      </c>
      <c r="F227" t="s">
        <v>1409</v>
      </c>
      <c r="G227" t="s">
        <v>27</v>
      </c>
      <c r="H227" t="s">
        <v>29</v>
      </c>
      <c r="J227">
        <v>40.200000000000003</v>
      </c>
      <c r="K227">
        <v>24.3</v>
      </c>
      <c r="L227">
        <v>10.85</v>
      </c>
      <c r="Q227">
        <v>108</v>
      </c>
      <c r="R227">
        <v>19</v>
      </c>
      <c r="S227">
        <v>126</v>
      </c>
      <c r="T227">
        <v>107</v>
      </c>
      <c r="W227">
        <v>114</v>
      </c>
      <c r="AA227" t="s">
        <v>193</v>
      </c>
    </row>
    <row r="228" spans="1:29" s="16" customFormat="1" x14ac:dyDescent="0.3">
      <c r="A228" t="s">
        <v>923</v>
      </c>
      <c r="B228" s="3">
        <v>40729</v>
      </c>
      <c r="C228" t="s">
        <v>1190</v>
      </c>
      <c r="D228" t="s">
        <v>35</v>
      </c>
      <c r="E228" t="s">
        <v>26</v>
      </c>
      <c r="F228" t="s">
        <v>1410</v>
      </c>
      <c r="G228" t="s">
        <v>27</v>
      </c>
      <c r="H228" t="s">
        <v>28</v>
      </c>
      <c r="I228" t="s">
        <v>24</v>
      </c>
      <c r="J228">
        <v>25.75</v>
      </c>
      <c r="K228">
        <v>19</v>
      </c>
      <c r="L228">
        <v>7.3</v>
      </c>
      <c r="M228"/>
      <c r="N228"/>
      <c r="O228"/>
      <c r="P228"/>
      <c r="Q228">
        <v>21</v>
      </c>
      <c r="R228">
        <v>19</v>
      </c>
      <c r="S228">
        <v>53</v>
      </c>
      <c r="T228">
        <v>34</v>
      </c>
      <c r="U228"/>
      <c r="V228"/>
      <c r="W228">
        <v>115</v>
      </c>
      <c r="X228" s="25"/>
      <c r="Y228"/>
      <c r="Z228"/>
      <c r="AA228"/>
      <c r="AB228"/>
      <c r="AC228"/>
    </row>
    <row r="229" spans="1:29" s="16" customFormat="1" x14ac:dyDescent="0.3">
      <c r="A229" t="s">
        <v>923</v>
      </c>
      <c r="B229" s="3">
        <v>40729</v>
      </c>
      <c r="C229" t="s">
        <v>1065</v>
      </c>
      <c r="D229" t="s">
        <v>41</v>
      </c>
      <c r="E229" t="s">
        <v>26</v>
      </c>
      <c r="F229" t="s">
        <v>1411</v>
      </c>
      <c r="G229" t="s">
        <v>27</v>
      </c>
      <c r="H229" t="s">
        <v>28</v>
      </c>
      <c r="I229" t="s">
        <v>24</v>
      </c>
      <c r="J229">
        <v>33.799999999999997</v>
      </c>
      <c r="K229">
        <v>18.149999999999999</v>
      </c>
      <c r="L229">
        <v>15.4</v>
      </c>
      <c r="M229"/>
      <c r="N229"/>
      <c r="O229"/>
      <c r="P229"/>
      <c r="Q229">
        <v>12</v>
      </c>
      <c r="R229">
        <v>19</v>
      </c>
      <c r="S229">
        <v>109</v>
      </c>
      <c r="T229">
        <v>90</v>
      </c>
      <c r="U229"/>
      <c r="V229"/>
      <c r="W229"/>
      <c r="X229" s="25"/>
      <c r="Y229"/>
      <c r="Z229"/>
      <c r="AA229" t="s">
        <v>204</v>
      </c>
      <c r="AB229"/>
      <c r="AC229"/>
    </row>
    <row r="230" spans="1:29" x14ac:dyDescent="0.3">
      <c r="A230" t="s">
        <v>924</v>
      </c>
      <c r="B230" s="3">
        <v>40730</v>
      </c>
      <c r="C230" t="s">
        <v>1064</v>
      </c>
      <c r="D230" t="s">
        <v>25</v>
      </c>
      <c r="E230" t="s">
        <v>24</v>
      </c>
      <c r="F230" t="s">
        <v>1375</v>
      </c>
      <c r="G230" t="s">
        <v>27</v>
      </c>
      <c r="H230" t="s">
        <v>29</v>
      </c>
    </row>
    <row r="231" spans="1:29" x14ac:dyDescent="0.3">
      <c r="A231" t="s">
        <v>924</v>
      </c>
      <c r="B231" s="3">
        <v>40730</v>
      </c>
      <c r="C231" t="s">
        <v>1177</v>
      </c>
      <c r="D231" t="s">
        <v>30</v>
      </c>
      <c r="E231" t="s">
        <v>24</v>
      </c>
      <c r="F231" t="s">
        <v>1376</v>
      </c>
      <c r="G231" t="s">
        <v>27</v>
      </c>
      <c r="H231" t="s">
        <v>28</v>
      </c>
    </row>
    <row r="232" spans="1:29" x14ac:dyDescent="0.3">
      <c r="A232" t="s">
        <v>924</v>
      </c>
      <c r="B232" s="3">
        <v>40730</v>
      </c>
      <c r="C232" t="s">
        <v>1023</v>
      </c>
      <c r="D232" t="s">
        <v>93</v>
      </c>
      <c r="E232" t="s">
        <v>26</v>
      </c>
      <c r="F232" s="7" t="s">
        <v>1412</v>
      </c>
      <c r="G232" t="s">
        <v>27</v>
      </c>
      <c r="H232" t="s">
        <v>29</v>
      </c>
      <c r="J232">
        <v>34.200000000000003</v>
      </c>
      <c r="K232">
        <v>14</v>
      </c>
      <c r="L232">
        <v>23.7</v>
      </c>
      <c r="M232">
        <v>149.19999999999999</v>
      </c>
      <c r="N232">
        <v>90.45</v>
      </c>
      <c r="Q232">
        <v>6</v>
      </c>
      <c r="R232">
        <v>19</v>
      </c>
      <c r="S232">
        <v>108</v>
      </c>
      <c r="T232">
        <v>89</v>
      </c>
    </row>
    <row r="233" spans="1:29" x14ac:dyDescent="0.3">
      <c r="A233" t="s">
        <v>924</v>
      </c>
      <c r="B233" s="3">
        <v>40730</v>
      </c>
      <c r="C233" t="s">
        <v>1127</v>
      </c>
      <c r="D233" t="s">
        <v>338</v>
      </c>
      <c r="E233" t="s">
        <v>26</v>
      </c>
      <c r="F233" t="s">
        <v>1413</v>
      </c>
      <c r="G233" t="s">
        <v>27</v>
      </c>
      <c r="H233" t="s">
        <v>28</v>
      </c>
      <c r="J233">
        <v>21.65</v>
      </c>
      <c r="K233">
        <v>14</v>
      </c>
      <c r="L233">
        <v>6.5</v>
      </c>
      <c r="Q233">
        <v>16</v>
      </c>
      <c r="R233">
        <v>19</v>
      </c>
      <c r="S233">
        <v>45</v>
      </c>
      <c r="T233">
        <v>26</v>
      </c>
      <c r="Z233" s="16"/>
      <c r="AA233" t="s">
        <v>1747</v>
      </c>
    </row>
    <row r="234" spans="1:29" x14ac:dyDescent="0.3">
      <c r="A234" t="s">
        <v>924</v>
      </c>
      <c r="B234" s="3">
        <v>40730</v>
      </c>
      <c r="C234" t="s">
        <v>1128</v>
      </c>
      <c r="D234" t="s">
        <v>338</v>
      </c>
      <c r="E234" t="s">
        <v>24</v>
      </c>
      <c r="F234" t="s">
        <v>1379</v>
      </c>
      <c r="G234" t="s">
        <v>27</v>
      </c>
      <c r="H234" t="s">
        <v>29</v>
      </c>
    </row>
    <row r="235" spans="1:29" x14ac:dyDescent="0.3">
      <c r="A235" t="s">
        <v>924</v>
      </c>
      <c r="B235" s="3">
        <v>40730</v>
      </c>
      <c r="C235" t="s">
        <v>1181</v>
      </c>
      <c r="D235" t="s">
        <v>30</v>
      </c>
      <c r="E235" t="s">
        <v>24</v>
      </c>
      <c r="F235" t="s">
        <v>1380</v>
      </c>
      <c r="G235" t="s">
        <v>27</v>
      </c>
      <c r="H235" t="s">
        <v>28</v>
      </c>
    </row>
    <row r="236" spans="1:29" x14ac:dyDescent="0.3">
      <c r="A236" t="s">
        <v>924</v>
      </c>
      <c r="B236" s="3">
        <v>40730</v>
      </c>
      <c r="C236" t="s">
        <v>1229</v>
      </c>
      <c r="D236" t="s">
        <v>53</v>
      </c>
      <c r="E236" t="s">
        <v>26</v>
      </c>
      <c r="F236" t="s">
        <v>1414</v>
      </c>
      <c r="G236" t="s">
        <v>27</v>
      </c>
      <c r="H236" t="s">
        <v>29</v>
      </c>
      <c r="J236">
        <v>26.45</v>
      </c>
      <c r="K236">
        <v>17.100000000000001</v>
      </c>
      <c r="L236">
        <v>12.1</v>
      </c>
      <c r="Q236">
        <v>34</v>
      </c>
      <c r="R236">
        <v>21</v>
      </c>
      <c r="S236">
        <v>70</v>
      </c>
      <c r="T236">
        <v>49</v>
      </c>
    </row>
    <row r="237" spans="1:29" x14ac:dyDescent="0.3">
      <c r="A237" t="s">
        <v>924</v>
      </c>
      <c r="B237" s="3">
        <v>40730</v>
      </c>
      <c r="C237" t="s">
        <v>1179</v>
      </c>
      <c r="D237" t="s">
        <v>30</v>
      </c>
      <c r="E237" t="s">
        <v>26</v>
      </c>
      <c r="F237" t="s">
        <v>1415</v>
      </c>
      <c r="G237" t="s">
        <v>27</v>
      </c>
      <c r="H237" t="s">
        <v>29</v>
      </c>
      <c r="J237">
        <v>39.25</v>
      </c>
      <c r="K237">
        <v>23.25</v>
      </c>
      <c r="L237">
        <v>18.8</v>
      </c>
      <c r="Q237">
        <v>131</v>
      </c>
      <c r="R237">
        <v>19</v>
      </c>
      <c r="S237">
        <v>129</v>
      </c>
      <c r="T237">
        <v>110</v>
      </c>
    </row>
    <row r="238" spans="1:29" x14ac:dyDescent="0.3">
      <c r="A238" t="s">
        <v>924</v>
      </c>
      <c r="B238" s="3">
        <v>40730</v>
      </c>
      <c r="C238" t="s">
        <v>1180</v>
      </c>
      <c r="D238" t="s">
        <v>30</v>
      </c>
      <c r="E238" t="s">
        <v>26</v>
      </c>
      <c r="F238" s="7" t="s">
        <v>1416</v>
      </c>
      <c r="G238" t="s">
        <v>27</v>
      </c>
      <c r="H238" t="s">
        <v>28</v>
      </c>
      <c r="J238">
        <v>38.700000000000003</v>
      </c>
      <c r="K238">
        <v>24.5</v>
      </c>
      <c r="L238">
        <v>9.6999999999999993</v>
      </c>
      <c r="Q238">
        <v>76</v>
      </c>
      <c r="R238">
        <v>19</v>
      </c>
      <c r="S238">
        <v>116</v>
      </c>
      <c r="T238">
        <v>97</v>
      </c>
      <c r="W238">
        <v>124</v>
      </c>
    </row>
    <row r="239" spans="1:29" x14ac:dyDescent="0.3">
      <c r="A239" t="s">
        <v>924</v>
      </c>
      <c r="B239" s="3">
        <v>40730</v>
      </c>
      <c r="C239" t="s">
        <v>989</v>
      </c>
      <c r="D239" t="s">
        <v>182</v>
      </c>
      <c r="E239" t="s">
        <v>26</v>
      </c>
      <c r="F239" t="s">
        <v>1417</v>
      </c>
      <c r="G239" t="s">
        <v>27</v>
      </c>
      <c r="H239" t="s">
        <v>29</v>
      </c>
      <c r="J239">
        <v>42.55</v>
      </c>
      <c r="K239">
        <v>12.7</v>
      </c>
      <c r="L239">
        <v>11.8</v>
      </c>
      <c r="M239">
        <v>176.3</v>
      </c>
      <c r="N239">
        <v>138.69999999999999</v>
      </c>
      <c r="Q239">
        <v>5</v>
      </c>
      <c r="R239">
        <v>19</v>
      </c>
      <c r="S239">
        <v>179</v>
      </c>
      <c r="T239">
        <v>160</v>
      </c>
    </row>
    <row r="240" spans="1:29" x14ac:dyDescent="0.3">
      <c r="A240" t="s">
        <v>924</v>
      </c>
      <c r="B240" s="3">
        <v>40730</v>
      </c>
      <c r="C240" t="s">
        <v>1124</v>
      </c>
      <c r="D240" t="s">
        <v>53</v>
      </c>
      <c r="E240" t="s">
        <v>26</v>
      </c>
      <c r="F240" t="s">
        <v>1418</v>
      </c>
      <c r="G240" t="s">
        <v>33</v>
      </c>
      <c r="H240" t="s">
        <v>29</v>
      </c>
      <c r="J240">
        <v>25.7</v>
      </c>
      <c r="K240">
        <v>17.850000000000001</v>
      </c>
      <c r="L240">
        <v>12.2</v>
      </c>
      <c r="Q240">
        <v>37</v>
      </c>
      <c r="R240">
        <v>19</v>
      </c>
      <c r="S240">
        <v>61</v>
      </c>
      <c r="T240">
        <v>42</v>
      </c>
    </row>
    <row r="241" spans="1:29" x14ac:dyDescent="0.3">
      <c r="A241" t="s">
        <v>924</v>
      </c>
      <c r="B241" s="3">
        <v>40730</v>
      </c>
      <c r="C241" t="s">
        <v>1022</v>
      </c>
      <c r="D241" t="s">
        <v>86</v>
      </c>
      <c r="E241" t="s">
        <v>26</v>
      </c>
      <c r="F241" t="s">
        <v>1419</v>
      </c>
      <c r="G241" t="s">
        <v>27</v>
      </c>
      <c r="H241" t="s">
        <v>29</v>
      </c>
      <c r="J241">
        <v>41.7</v>
      </c>
      <c r="K241">
        <v>22.65</v>
      </c>
      <c r="L241">
        <v>25.3</v>
      </c>
      <c r="Q241">
        <v>14</v>
      </c>
      <c r="R241">
        <v>19</v>
      </c>
      <c r="S241">
        <v>188</v>
      </c>
      <c r="T241">
        <v>169</v>
      </c>
      <c r="AA241" t="s">
        <v>361</v>
      </c>
    </row>
    <row r="242" spans="1:29" x14ac:dyDescent="0.3">
      <c r="A242" t="s">
        <v>924</v>
      </c>
      <c r="B242" s="3">
        <v>40730</v>
      </c>
      <c r="C242" t="s">
        <v>1024</v>
      </c>
      <c r="D242" t="s">
        <v>93</v>
      </c>
      <c r="E242" t="s">
        <v>26</v>
      </c>
      <c r="F242" t="s">
        <v>1420</v>
      </c>
      <c r="G242" t="s">
        <v>27</v>
      </c>
      <c r="H242" t="s">
        <v>28</v>
      </c>
      <c r="J242">
        <v>33.549999999999997</v>
      </c>
      <c r="K242">
        <v>11.9</v>
      </c>
      <c r="L242">
        <v>6.2</v>
      </c>
      <c r="Q242">
        <v>10</v>
      </c>
      <c r="R242">
        <v>19</v>
      </c>
      <c r="S242">
        <v>100</v>
      </c>
      <c r="T242">
        <v>81</v>
      </c>
    </row>
    <row r="243" spans="1:29" x14ac:dyDescent="0.3">
      <c r="A243" t="s">
        <v>924</v>
      </c>
      <c r="B243" s="3">
        <v>40730</v>
      </c>
      <c r="C243" t="s">
        <v>1136</v>
      </c>
      <c r="D243" t="s">
        <v>41</v>
      </c>
      <c r="E243" t="s">
        <v>26</v>
      </c>
      <c r="F243" t="s">
        <v>1421</v>
      </c>
      <c r="G243" t="s">
        <v>27</v>
      </c>
      <c r="H243" t="s">
        <v>28</v>
      </c>
      <c r="J243">
        <v>33.799999999999997</v>
      </c>
      <c r="K243">
        <v>20.100000000000001</v>
      </c>
      <c r="L243">
        <v>17.2</v>
      </c>
      <c r="Q243">
        <v>13</v>
      </c>
      <c r="R243">
        <v>19</v>
      </c>
      <c r="S243">
        <v>91</v>
      </c>
      <c r="T243">
        <v>72</v>
      </c>
      <c r="AC243" s="16"/>
    </row>
    <row r="244" spans="1:29" x14ac:dyDescent="0.3">
      <c r="A244" t="s">
        <v>924</v>
      </c>
      <c r="B244" s="3">
        <v>40730</v>
      </c>
      <c r="C244" t="s">
        <v>1182</v>
      </c>
      <c r="D244" t="s">
        <v>30</v>
      </c>
      <c r="E244" t="s">
        <v>26</v>
      </c>
      <c r="F244" t="s">
        <v>1422</v>
      </c>
      <c r="G244" t="s">
        <v>27</v>
      </c>
      <c r="H244" t="s">
        <v>29</v>
      </c>
      <c r="J244">
        <v>37.9</v>
      </c>
      <c r="K244">
        <v>24.8</v>
      </c>
      <c r="L244">
        <v>12.75</v>
      </c>
      <c r="Q244">
        <v>169</v>
      </c>
      <c r="R244">
        <v>19</v>
      </c>
      <c r="S244">
        <v>125</v>
      </c>
      <c r="T244">
        <v>106</v>
      </c>
      <c r="W244">
        <v>123</v>
      </c>
    </row>
    <row r="245" spans="1:29" x14ac:dyDescent="0.3">
      <c r="A245" t="s">
        <v>924</v>
      </c>
      <c r="B245" s="3">
        <v>40730</v>
      </c>
      <c r="C245" t="s">
        <v>1063</v>
      </c>
      <c r="D245" t="s">
        <v>25</v>
      </c>
      <c r="E245" t="s">
        <v>24</v>
      </c>
      <c r="F245" t="s">
        <v>1392</v>
      </c>
      <c r="G245" t="s">
        <v>27</v>
      </c>
      <c r="H245" t="s">
        <v>29</v>
      </c>
      <c r="AA245" t="s">
        <v>243</v>
      </c>
    </row>
    <row r="246" spans="1:29" x14ac:dyDescent="0.3">
      <c r="A246" t="s">
        <v>924</v>
      </c>
      <c r="B246" s="3">
        <v>40730</v>
      </c>
      <c r="C246" t="s">
        <v>1183</v>
      </c>
      <c r="D246" t="s">
        <v>30</v>
      </c>
      <c r="E246" t="s">
        <v>24</v>
      </c>
      <c r="F246" t="s">
        <v>1409</v>
      </c>
      <c r="G246" t="s">
        <v>27</v>
      </c>
      <c r="H246" t="s">
        <v>29</v>
      </c>
    </row>
    <row r="247" spans="1:29" x14ac:dyDescent="0.3">
      <c r="A247" t="s">
        <v>924</v>
      </c>
      <c r="B247" s="3">
        <v>40730</v>
      </c>
      <c r="C247" t="s">
        <v>1065</v>
      </c>
      <c r="D247" t="s">
        <v>25</v>
      </c>
      <c r="E247" t="s">
        <v>26</v>
      </c>
      <c r="F247" t="s">
        <v>1423</v>
      </c>
      <c r="G247" t="s">
        <v>27</v>
      </c>
      <c r="H247" t="s">
        <v>29</v>
      </c>
      <c r="J247">
        <v>46.4</v>
      </c>
      <c r="K247">
        <v>27.35</v>
      </c>
      <c r="L247">
        <v>24.8</v>
      </c>
      <c r="Q247">
        <v>30</v>
      </c>
      <c r="R247">
        <v>19</v>
      </c>
      <c r="S247">
        <v>425</v>
      </c>
      <c r="T247">
        <v>406</v>
      </c>
      <c r="W247">
        <v>122</v>
      </c>
    </row>
    <row r="248" spans="1:29" x14ac:dyDescent="0.3">
      <c r="A248" t="s">
        <v>925</v>
      </c>
      <c r="B248" s="3">
        <v>40731</v>
      </c>
      <c r="C248" t="s">
        <v>1075</v>
      </c>
      <c r="D248" t="s">
        <v>30</v>
      </c>
      <c r="E248" t="s">
        <v>24</v>
      </c>
      <c r="F248" t="s">
        <v>1376</v>
      </c>
      <c r="G248" t="s">
        <v>27</v>
      </c>
      <c r="H248" t="s">
        <v>28</v>
      </c>
    </row>
    <row r="249" spans="1:29" x14ac:dyDescent="0.3">
      <c r="A249" t="s">
        <v>925</v>
      </c>
      <c r="B249" s="3">
        <v>40731</v>
      </c>
      <c r="C249" t="s">
        <v>1185</v>
      </c>
      <c r="D249" t="s">
        <v>30</v>
      </c>
      <c r="E249" t="s">
        <v>24</v>
      </c>
      <c r="F249" s="7" t="s">
        <v>1377</v>
      </c>
      <c r="G249" t="s">
        <v>27</v>
      </c>
      <c r="H249" t="s">
        <v>29</v>
      </c>
    </row>
    <row r="250" spans="1:29" x14ac:dyDescent="0.3">
      <c r="A250" t="s">
        <v>925</v>
      </c>
      <c r="B250" s="3">
        <v>40731</v>
      </c>
      <c r="C250" t="s">
        <v>1173</v>
      </c>
      <c r="D250" t="s">
        <v>30</v>
      </c>
      <c r="E250" t="s">
        <v>24</v>
      </c>
      <c r="F250" t="s">
        <v>1380</v>
      </c>
      <c r="G250" t="s">
        <v>27</v>
      </c>
      <c r="H250" t="s">
        <v>28</v>
      </c>
    </row>
    <row r="251" spans="1:29" x14ac:dyDescent="0.3">
      <c r="A251" t="s">
        <v>925</v>
      </c>
      <c r="B251" s="3">
        <v>40731</v>
      </c>
      <c r="C251" t="s">
        <v>1068</v>
      </c>
      <c r="D251" t="s">
        <v>25</v>
      </c>
      <c r="E251" t="s">
        <v>26</v>
      </c>
      <c r="F251" t="s">
        <v>1424</v>
      </c>
      <c r="G251" t="s">
        <v>27</v>
      </c>
      <c r="H251" t="s">
        <v>29</v>
      </c>
      <c r="I251" t="s">
        <v>37</v>
      </c>
      <c r="J251">
        <v>48.5</v>
      </c>
      <c r="K251">
        <v>21.55</v>
      </c>
      <c r="L251">
        <v>28.5</v>
      </c>
      <c r="Q251">
        <v>13</v>
      </c>
      <c r="R251">
        <v>19</v>
      </c>
      <c r="S251">
        <v>303</v>
      </c>
      <c r="T251">
        <v>284</v>
      </c>
      <c r="W251">
        <v>129</v>
      </c>
    </row>
    <row r="252" spans="1:29" x14ac:dyDescent="0.3">
      <c r="A252" t="s">
        <v>925</v>
      </c>
      <c r="B252" s="3">
        <v>40731</v>
      </c>
      <c r="C252" t="s">
        <v>1180</v>
      </c>
      <c r="D252" t="s">
        <v>35</v>
      </c>
      <c r="E252" t="s">
        <v>24</v>
      </c>
      <c r="F252" t="s">
        <v>1383</v>
      </c>
      <c r="G252" t="s">
        <v>27</v>
      </c>
      <c r="H252" t="s">
        <v>28</v>
      </c>
    </row>
    <row r="253" spans="1:29" x14ac:dyDescent="0.3">
      <c r="A253" t="s">
        <v>925</v>
      </c>
      <c r="B253" s="3">
        <v>40731</v>
      </c>
      <c r="C253" t="s">
        <v>1066</v>
      </c>
      <c r="D253" t="s">
        <v>25</v>
      </c>
      <c r="E253" t="s">
        <v>26</v>
      </c>
      <c r="F253" t="s">
        <v>1425</v>
      </c>
      <c r="G253" t="s">
        <v>27</v>
      </c>
      <c r="H253" t="s">
        <v>29</v>
      </c>
      <c r="J253">
        <v>46</v>
      </c>
      <c r="K253">
        <v>22.65</v>
      </c>
      <c r="L253">
        <v>30.5</v>
      </c>
      <c r="Q253">
        <v>20</v>
      </c>
      <c r="R253">
        <v>19</v>
      </c>
      <c r="S253">
        <v>276</v>
      </c>
      <c r="T253">
        <v>258</v>
      </c>
      <c r="W253">
        <v>133</v>
      </c>
    </row>
    <row r="254" spans="1:29" x14ac:dyDescent="0.3">
      <c r="A254" t="s">
        <v>925</v>
      </c>
      <c r="B254" s="3">
        <v>40731</v>
      </c>
      <c r="C254" t="s">
        <v>1252</v>
      </c>
      <c r="D254" t="s">
        <v>35</v>
      </c>
      <c r="E254" t="s">
        <v>26</v>
      </c>
      <c r="F254" t="s">
        <v>1426</v>
      </c>
      <c r="G254" t="s">
        <v>27</v>
      </c>
      <c r="H254" t="s">
        <v>29</v>
      </c>
      <c r="J254">
        <v>28.2</v>
      </c>
      <c r="K254">
        <v>17.75</v>
      </c>
      <c r="L254">
        <v>13</v>
      </c>
      <c r="Q254">
        <v>59</v>
      </c>
      <c r="R254">
        <v>19</v>
      </c>
      <c r="S254">
        <v>64</v>
      </c>
      <c r="T254">
        <v>45</v>
      </c>
      <c r="W254">
        <v>132</v>
      </c>
      <c r="AA254" t="s">
        <v>334</v>
      </c>
    </row>
    <row r="255" spans="1:29" x14ac:dyDescent="0.3">
      <c r="A255" t="s">
        <v>925</v>
      </c>
      <c r="B255" s="3">
        <v>40731</v>
      </c>
      <c r="C255" t="s">
        <v>990</v>
      </c>
      <c r="D255" t="s">
        <v>182</v>
      </c>
      <c r="E255" t="s">
        <v>26</v>
      </c>
      <c r="F255" t="s">
        <v>1427</v>
      </c>
      <c r="G255" t="s">
        <v>27</v>
      </c>
      <c r="H255" t="s">
        <v>29</v>
      </c>
      <c r="I255" t="s">
        <v>37</v>
      </c>
      <c r="J255">
        <v>46.4</v>
      </c>
      <c r="K255">
        <v>15.2</v>
      </c>
      <c r="L255">
        <v>10.15</v>
      </c>
      <c r="M255">
        <v>202.2</v>
      </c>
      <c r="N255">
        <v>145.19999999999999</v>
      </c>
      <c r="Q255">
        <v>9</v>
      </c>
      <c r="R255">
        <v>19</v>
      </c>
      <c r="S255">
        <v>214</v>
      </c>
      <c r="T255">
        <v>195</v>
      </c>
    </row>
    <row r="256" spans="1:29" x14ac:dyDescent="0.3">
      <c r="A256" t="s">
        <v>925</v>
      </c>
      <c r="B256" s="3">
        <v>40731</v>
      </c>
      <c r="C256" t="s">
        <v>1187</v>
      </c>
      <c r="D256" t="s">
        <v>30</v>
      </c>
      <c r="E256" t="s">
        <v>26</v>
      </c>
      <c r="F256" t="s">
        <v>1428</v>
      </c>
      <c r="G256" t="s">
        <v>27</v>
      </c>
      <c r="H256" t="s">
        <v>29</v>
      </c>
      <c r="J256">
        <v>31.2</v>
      </c>
      <c r="K256">
        <v>22.15</v>
      </c>
      <c r="L256">
        <v>11.5</v>
      </c>
      <c r="Q256">
        <v>64</v>
      </c>
      <c r="R256">
        <v>19</v>
      </c>
      <c r="S256">
        <v>123</v>
      </c>
      <c r="T256">
        <v>104</v>
      </c>
      <c r="W256">
        <v>126</v>
      </c>
      <c r="AA256" t="s">
        <v>265</v>
      </c>
    </row>
    <row r="257" spans="1:27" x14ac:dyDescent="0.3">
      <c r="A257" t="s">
        <v>925</v>
      </c>
      <c r="B257" s="3">
        <v>40731</v>
      </c>
      <c r="C257" t="s">
        <v>1004</v>
      </c>
      <c r="D257" t="s">
        <v>30</v>
      </c>
      <c r="E257" t="s">
        <v>26</v>
      </c>
      <c r="F257" t="s">
        <v>1429</v>
      </c>
      <c r="G257" t="s">
        <v>27</v>
      </c>
      <c r="H257" t="s">
        <v>29</v>
      </c>
      <c r="J257">
        <v>40.75</v>
      </c>
      <c r="K257">
        <v>24.2</v>
      </c>
      <c r="L257">
        <v>17.5</v>
      </c>
      <c r="Q257">
        <v>141</v>
      </c>
      <c r="R257">
        <v>19</v>
      </c>
      <c r="S257">
        <v>146</v>
      </c>
      <c r="T257">
        <v>127</v>
      </c>
      <c r="W257">
        <v>131</v>
      </c>
    </row>
    <row r="258" spans="1:27" x14ac:dyDescent="0.3">
      <c r="A258" t="s">
        <v>925</v>
      </c>
      <c r="B258" s="3">
        <v>40731</v>
      </c>
      <c r="C258" t="s">
        <v>1251</v>
      </c>
      <c r="D258" t="s">
        <v>35</v>
      </c>
      <c r="E258" t="s">
        <v>24</v>
      </c>
      <c r="F258" t="s">
        <v>1387</v>
      </c>
      <c r="G258" t="s">
        <v>27</v>
      </c>
      <c r="H258" t="s">
        <v>29</v>
      </c>
    </row>
    <row r="259" spans="1:27" x14ac:dyDescent="0.3">
      <c r="A259" t="s">
        <v>925</v>
      </c>
      <c r="B259" s="3">
        <v>40731</v>
      </c>
      <c r="C259" t="s">
        <v>989</v>
      </c>
      <c r="D259" t="s">
        <v>35</v>
      </c>
      <c r="E259" t="s">
        <v>24</v>
      </c>
      <c r="F259" t="s">
        <v>1404</v>
      </c>
      <c r="G259" t="s">
        <v>27</v>
      </c>
      <c r="H259" t="s">
        <v>28</v>
      </c>
    </row>
    <row r="260" spans="1:27" x14ac:dyDescent="0.3">
      <c r="A260" t="s">
        <v>925</v>
      </c>
      <c r="B260" s="3">
        <v>40731</v>
      </c>
      <c r="C260" t="s">
        <v>1136</v>
      </c>
      <c r="D260" t="s">
        <v>35</v>
      </c>
      <c r="E260" t="s">
        <v>24</v>
      </c>
      <c r="F260" s="7" t="s">
        <v>1405</v>
      </c>
      <c r="G260" t="s">
        <v>27</v>
      </c>
      <c r="H260" t="s">
        <v>29</v>
      </c>
    </row>
    <row r="261" spans="1:27" x14ac:dyDescent="0.3">
      <c r="A261" t="s">
        <v>925</v>
      </c>
      <c r="B261" s="3">
        <v>40731</v>
      </c>
      <c r="C261" t="s">
        <v>1250</v>
      </c>
      <c r="D261" t="s">
        <v>35</v>
      </c>
      <c r="E261" t="s">
        <v>26</v>
      </c>
      <c r="F261" t="s">
        <v>1430</v>
      </c>
      <c r="G261" t="s">
        <v>27</v>
      </c>
      <c r="H261" t="s">
        <v>28</v>
      </c>
      <c r="J261">
        <v>25.75</v>
      </c>
      <c r="K261">
        <v>16.399999999999999</v>
      </c>
      <c r="L261">
        <v>8.1</v>
      </c>
      <c r="Q261">
        <v>33</v>
      </c>
      <c r="R261">
        <v>19</v>
      </c>
      <c r="S261">
        <v>57</v>
      </c>
      <c r="T261">
        <v>38</v>
      </c>
      <c r="W261">
        <v>128</v>
      </c>
    </row>
    <row r="262" spans="1:27" x14ac:dyDescent="0.3">
      <c r="A262" t="s">
        <v>925</v>
      </c>
      <c r="B262" s="3">
        <v>40731</v>
      </c>
      <c r="C262" t="s">
        <v>1184</v>
      </c>
      <c r="D262" t="s">
        <v>30</v>
      </c>
      <c r="E262" t="s">
        <v>26</v>
      </c>
      <c r="F262" t="s">
        <v>1431</v>
      </c>
      <c r="G262" t="s">
        <v>27</v>
      </c>
      <c r="H262" t="s">
        <v>34</v>
      </c>
      <c r="J262">
        <v>40.25</v>
      </c>
      <c r="K262">
        <v>22.45</v>
      </c>
      <c r="L262">
        <v>9.65</v>
      </c>
      <c r="Q262">
        <v>135</v>
      </c>
      <c r="R262">
        <v>19</v>
      </c>
      <c r="S262">
        <v>131</v>
      </c>
      <c r="T262">
        <v>112</v>
      </c>
      <c r="W262">
        <v>130</v>
      </c>
    </row>
    <row r="263" spans="1:27" x14ac:dyDescent="0.3">
      <c r="A263" t="s">
        <v>925</v>
      </c>
      <c r="B263" s="3">
        <v>40731</v>
      </c>
      <c r="C263" t="s">
        <v>1186</v>
      </c>
      <c r="D263" t="s">
        <v>30</v>
      </c>
      <c r="E263" t="s">
        <v>26</v>
      </c>
      <c r="F263" t="s">
        <v>1432</v>
      </c>
      <c r="G263" t="s">
        <v>27</v>
      </c>
      <c r="H263" t="s">
        <v>29</v>
      </c>
      <c r="J263">
        <v>40.35</v>
      </c>
      <c r="K263">
        <v>22</v>
      </c>
      <c r="L263">
        <v>14.6</v>
      </c>
      <c r="Q263">
        <v>147</v>
      </c>
      <c r="R263">
        <v>19</v>
      </c>
      <c r="S263">
        <v>113</v>
      </c>
      <c r="T263">
        <v>94</v>
      </c>
      <c r="U263" t="s">
        <v>145</v>
      </c>
      <c r="W263">
        <v>125</v>
      </c>
      <c r="AA263" t="s">
        <v>263</v>
      </c>
    </row>
    <row r="264" spans="1:27" x14ac:dyDescent="0.3">
      <c r="A264" t="s">
        <v>925</v>
      </c>
      <c r="B264" s="3">
        <v>40731</v>
      </c>
      <c r="C264" t="s">
        <v>1183</v>
      </c>
      <c r="D264" t="s">
        <v>53</v>
      </c>
      <c r="E264" t="s">
        <v>24</v>
      </c>
      <c r="F264" t="s">
        <v>1390</v>
      </c>
      <c r="G264" t="s">
        <v>27</v>
      </c>
      <c r="H264" t="s">
        <v>29</v>
      </c>
    </row>
    <row r="265" spans="1:27" x14ac:dyDescent="0.3">
      <c r="A265" t="s">
        <v>925</v>
      </c>
      <c r="B265" s="3">
        <v>40731</v>
      </c>
      <c r="C265" t="s">
        <v>1128</v>
      </c>
      <c r="D265" t="s">
        <v>338</v>
      </c>
      <c r="E265" t="s">
        <v>24</v>
      </c>
      <c r="F265" t="s">
        <v>1391</v>
      </c>
      <c r="G265" t="s">
        <v>27</v>
      </c>
      <c r="H265" t="s">
        <v>29</v>
      </c>
    </row>
    <row r="266" spans="1:27" x14ac:dyDescent="0.3">
      <c r="A266" t="s">
        <v>925</v>
      </c>
      <c r="B266" s="3">
        <v>40731</v>
      </c>
      <c r="C266" t="s">
        <v>1067</v>
      </c>
      <c r="D266" t="s">
        <v>25</v>
      </c>
      <c r="E266" t="s">
        <v>26</v>
      </c>
      <c r="F266" t="s">
        <v>1433</v>
      </c>
      <c r="G266" t="s">
        <v>27</v>
      </c>
      <c r="H266" t="s">
        <v>29</v>
      </c>
      <c r="I266" t="s">
        <v>37</v>
      </c>
      <c r="J266">
        <v>45.65</v>
      </c>
      <c r="K266">
        <v>24.7</v>
      </c>
      <c r="L266">
        <v>29.65</v>
      </c>
      <c r="Q266">
        <v>7</v>
      </c>
      <c r="R266">
        <v>19</v>
      </c>
      <c r="S266">
        <v>258</v>
      </c>
      <c r="T266">
        <v>239</v>
      </c>
      <c r="W266">
        <v>127</v>
      </c>
    </row>
    <row r="267" spans="1:27" x14ac:dyDescent="0.3">
      <c r="A267" t="s">
        <v>925</v>
      </c>
      <c r="B267" s="3">
        <v>40731</v>
      </c>
      <c r="C267" t="s">
        <v>1025</v>
      </c>
      <c r="D267" t="s">
        <v>93</v>
      </c>
      <c r="E267" t="s">
        <v>26</v>
      </c>
      <c r="F267" t="s">
        <v>1434</v>
      </c>
      <c r="G267" t="s">
        <v>27</v>
      </c>
      <c r="H267" t="s">
        <v>28</v>
      </c>
      <c r="J267">
        <v>36.200000000000003</v>
      </c>
      <c r="K267">
        <v>13.25</v>
      </c>
      <c r="L267">
        <v>4.75</v>
      </c>
      <c r="M267">
        <v>136.9</v>
      </c>
      <c r="N267">
        <v>86.05</v>
      </c>
      <c r="Q267">
        <v>16</v>
      </c>
      <c r="R267">
        <v>19</v>
      </c>
      <c r="S267">
        <v>114</v>
      </c>
      <c r="T267">
        <v>85</v>
      </c>
    </row>
    <row r="268" spans="1:27" x14ac:dyDescent="0.3">
      <c r="A268" t="s">
        <v>925</v>
      </c>
      <c r="B268" s="3">
        <v>40731</v>
      </c>
      <c r="C268" t="s">
        <v>1190</v>
      </c>
      <c r="D268" t="s">
        <v>35</v>
      </c>
      <c r="E268" t="s">
        <v>24</v>
      </c>
      <c r="F268" t="s">
        <v>1410</v>
      </c>
      <c r="G268" t="s">
        <v>27</v>
      </c>
      <c r="H268" t="s">
        <v>28</v>
      </c>
    </row>
    <row r="269" spans="1:27" x14ac:dyDescent="0.3">
      <c r="A269" t="s">
        <v>925</v>
      </c>
      <c r="B269" s="3">
        <v>40731</v>
      </c>
      <c r="C269" t="s">
        <v>1078</v>
      </c>
      <c r="D269" t="s">
        <v>41</v>
      </c>
      <c r="E269" t="s">
        <v>24</v>
      </c>
      <c r="F269" t="s">
        <v>1411</v>
      </c>
      <c r="G269" t="s">
        <v>27</v>
      </c>
      <c r="H269" t="s">
        <v>28</v>
      </c>
    </row>
    <row r="270" spans="1:27" x14ac:dyDescent="0.3">
      <c r="A270" t="s">
        <v>926</v>
      </c>
      <c r="B270" s="3">
        <v>40732</v>
      </c>
      <c r="C270" t="s">
        <v>1253</v>
      </c>
      <c r="D270" t="s">
        <v>35</v>
      </c>
      <c r="E270" t="s">
        <v>26</v>
      </c>
      <c r="F270" t="s">
        <v>1435</v>
      </c>
      <c r="G270" t="s">
        <v>33</v>
      </c>
      <c r="H270" t="s">
        <v>28</v>
      </c>
      <c r="J270">
        <v>27.5</v>
      </c>
      <c r="K270">
        <v>18.100000000000001</v>
      </c>
      <c r="L270">
        <v>7</v>
      </c>
      <c r="Q270">
        <v>47</v>
      </c>
      <c r="R270">
        <v>19</v>
      </c>
      <c r="S270">
        <v>59</v>
      </c>
      <c r="T270">
        <v>40</v>
      </c>
      <c r="W270">
        <v>6</v>
      </c>
    </row>
    <row r="271" spans="1:27" x14ac:dyDescent="0.3">
      <c r="A271" t="s">
        <v>926</v>
      </c>
      <c r="B271" s="3">
        <v>40732</v>
      </c>
      <c r="C271" t="s">
        <v>1075</v>
      </c>
      <c r="D271" t="s">
        <v>30</v>
      </c>
      <c r="E271" t="s">
        <v>26</v>
      </c>
      <c r="F271" t="s">
        <v>1436</v>
      </c>
      <c r="G271" t="s">
        <v>33</v>
      </c>
      <c r="H271" t="s">
        <v>29</v>
      </c>
      <c r="J271">
        <v>40.4</v>
      </c>
      <c r="K271">
        <v>25.9</v>
      </c>
      <c r="L271">
        <v>12.6</v>
      </c>
      <c r="Q271">
        <v>155</v>
      </c>
      <c r="R271">
        <v>19</v>
      </c>
      <c r="S271">
        <v>132</v>
      </c>
      <c r="T271">
        <v>113</v>
      </c>
      <c r="W271">
        <v>8</v>
      </c>
    </row>
    <row r="272" spans="1:27" x14ac:dyDescent="0.3">
      <c r="A272" t="s">
        <v>926</v>
      </c>
      <c r="B272" s="3">
        <v>40732</v>
      </c>
      <c r="C272" t="s">
        <v>1070</v>
      </c>
      <c r="D272" t="s">
        <v>25</v>
      </c>
      <c r="E272" t="s">
        <v>24</v>
      </c>
      <c r="F272" t="s">
        <v>1375</v>
      </c>
      <c r="G272" t="s">
        <v>27</v>
      </c>
      <c r="H272" t="s">
        <v>29</v>
      </c>
    </row>
    <row r="273" spans="1:29" x14ac:dyDescent="0.3">
      <c r="A273" t="s">
        <v>926</v>
      </c>
      <c r="B273" s="3">
        <v>40732</v>
      </c>
      <c r="C273" t="s">
        <v>1069</v>
      </c>
      <c r="D273" t="s">
        <v>25</v>
      </c>
      <c r="E273" t="s">
        <v>26</v>
      </c>
      <c r="F273" t="s">
        <v>1438</v>
      </c>
      <c r="G273" t="s">
        <v>27</v>
      </c>
      <c r="H273" t="s">
        <v>29</v>
      </c>
      <c r="J273">
        <v>45.2</v>
      </c>
      <c r="K273">
        <v>25.2</v>
      </c>
      <c r="L273">
        <v>28.9</v>
      </c>
      <c r="Q273">
        <v>11</v>
      </c>
      <c r="R273">
        <v>19</v>
      </c>
      <c r="S273">
        <v>284</v>
      </c>
      <c r="T273">
        <v>265</v>
      </c>
      <c r="W273">
        <v>4</v>
      </c>
    </row>
    <row r="274" spans="1:29" x14ac:dyDescent="0.3">
      <c r="A274" t="s">
        <v>926</v>
      </c>
      <c r="B274" s="3">
        <v>40732</v>
      </c>
      <c r="C274" t="s">
        <v>1003</v>
      </c>
      <c r="D274" t="s">
        <v>336</v>
      </c>
      <c r="E274" t="s">
        <v>26</v>
      </c>
      <c r="F274" t="s">
        <v>1437</v>
      </c>
      <c r="G274" t="s">
        <v>27</v>
      </c>
      <c r="H274" t="s">
        <v>29</v>
      </c>
      <c r="I274" t="s">
        <v>37</v>
      </c>
      <c r="J274">
        <v>45.1</v>
      </c>
      <c r="K274">
        <v>16.8</v>
      </c>
      <c r="L274">
        <v>12.3</v>
      </c>
      <c r="M274">
        <v>198.5</v>
      </c>
      <c r="N274">
        <v>178</v>
      </c>
      <c r="P274">
        <v>40.1</v>
      </c>
      <c r="Q274">
        <v>22</v>
      </c>
      <c r="R274">
        <v>19</v>
      </c>
      <c r="S274">
        <v>232</v>
      </c>
      <c r="T274">
        <v>213</v>
      </c>
    </row>
    <row r="275" spans="1:29" x14ac:dyDescent="0.3">
      <c r="A275" t="s">
        <v>926</v>
      </c>
      <c r="B275" s="3">
        <v>40732</v>
      </c>
      <c r="C275" t="s">
        <v>1188</v>
      </c>
      <c r="D275" t="s">
        <v>30</v>
      </c>
      <c r="E275" t="s">
        <v>24</v>
      </c>
      <c r="F275" t="s">
        <v>1380</v>
      </c>
      <c r="G275" t="s">
        <v>27</v>
      </c>
      <c r="H275" t="s">
        <v>28</v>
      </c>
    </row>
    <row r="276" spans="1:29" x14ac:dyDescent="0.3">
      <c r="A276" t="s">
        <v>926</v>
      </c>
      <c r="B276" s="3">
        <v>40732</v>
      </c>
      <c r="C276" t="s">
        <v>1027</v>
      </c>
      <c r="D276" t="s">
        <v>35</v>
      </c>
      <c r="E276" t="s">
        <v>24</v>
      </c>
      <c r="F276" t="s">
        <v>1381</v>
      </c>
      <c r="G276" t="s">
        <v>27</v>
      </c>
      <c r="H276" t="s">
        <v>29</v>
      </c>
    </row>
    <row r="277" spans="1:29" x14ac:dyDescent="0.3">
      <c r="A277" t="s">
        <v>926</v>
      </c>
      <c r="B277" s="3">
        <v>40732</v>
      </c>
      <c r="C277" t="s">
        <v>1022</v>
      </c>
      <c r="D277" t="s">
        <v>53</v>
      </c>
      <c r="E277" t="s">
        <v>24</v>
      </c>
      <c r="F277" t="s">
        <v>1398</v>
      </c>
      <c r="G277" t="s">
        <v>27</v>
      </c>
      <c r="H277" t="s">
        <v>31</v>
      </c>
    </row>
    <row r="278" spans="1:29" x14ac:dyDescent="0.3">
      <c r="A278" t="s">
        <v>926</v>
      </c>
      <c r="B278" s="3">
        <v>40732</v>
      </c>
      <c r="C278" t="s">
        <v>1063</v>
      </c>
      <c r="D278" t="s">
        <v>30</v>
      </c>
      <c r="E278" t="s">
        <v>26</v>
      </c>
      <c r="F278" s="7" t="s">
        <v>1439</v>
      </c>
      <c r="G278" t="s">
        <v>27</v>
      </c>
      <c r="H278" t="s">
        <v>29</v>
      </c>
      <c r="J278">
        <v>39.799999999999997</v>
      </c>
      <c r="K278">
        <v>24.4</v>
      </c>
      <c r="L278">
        <v>18.05</v>
      </c>
      <c r="Q278">
        <v>89</v>
      </c>
      <c r="R278">
        <v>19</v>
      </c>
      <c r="S278">
        <v>113</v>
      </c>
      <c r="T278">
        <v>94</v>
      </c>
      <c r="W278">
        <v>5</v>
      </c>
    </row>
    <row r="279" spans="1:29" x14ac:dyDescent="0.3">
      <c r="A279" t="s">
        <v>926</v>
      </c>
      <c r="B279" s="3">
        <v>40732</v>
      </c>
      <c r="C279" t="s">
        <v>1182</v>
      </c>
      <c r="D279" t="s">
        <v>53</v>
      </c>
      <c r="E279" t="s">
        <v>26</v>
      </c>
      <c r="F279" s="7" t="s">
        <v>1440</v>
      </c>
      <c r="G279" t="s">
        <v>27</v>
      </c>
      <c r="H279" t="s">
        <v>31</v>
      </c>
      <c r="J279">
        <v>25.8</v>
      </c>
      <c r="K279">
        <v>17.2</v>
      </c>
      <c r="L279">
        <v>9.35</v>
      </c>
      <c r="Q279">
        <v>22</v>
      </c>
      <c r="R279">
        <v>19</v>
      </c>
      <c r="S279">
        <v>79</v>
      </c>
      <c r="T279">
        <v>60</v>
      </c>
    </row>
    <row r="280" spans="1:29" x14ac:dyDescent="0.3">
      <c r="A280" t="s">
        <v>926</v>
      </c>
      <c r="B280" s="3">
        <v>40732</v>
      </c>
      <c r="C280" t="s">
        <v>1180</v>
      </c>
      <c r="D280" t="s">
        <v>30</v>
      </c>
      <c r="E280" t="s">
        <v>24</v>
      </c>
      <c r="F280" s="7" t="s">
        <v>1416</v>
      </c>
      <c r="G280" t="s">
        <v>27</v>
      </c>
      <c r="H280" t="s">
        <v>28</v>
      </c>
    </row>
    <row r="281" spans="1:29" x14ac:dyDescent="0.3">
      <c r="A281" t="s">
        <v>926</v>
      </c>
      <c r="B281" s="3">
        <v>40732</v>
      </c>
      <c r="C281" t="s">
        <v>991</v>
      </c>
      <c r="D281" t="s">
        <v>182</v>
      </c>
      <c r="E281" t="s">
        <v>24</v>
      </c>
      <c r="F281" t="s">
        <v>1417</v>
      </c>
      <c r="G281" t="s">
        <v>27</v>
      </c>
      <c r="H281" t="s">
        <v>29</v>
      </c>
    </row>
    <row r="282" spans="1:29" x14ac:dyDescent="0.3">
      <c r="A282" t="s">
        <v>926</v>
      </c>
      <c r="B282" s="3">
        <v>40732</v>
      </c>
      <c r="C282" t="s">
        <v>1115</v>
      </c>
      <c r="D282" t="s">
        <v>86</v>
      </c>
      <c r="E282" t="s">
        <v>26</v>
      </c>
      <c r="F282" t="s">
        <v>1441</v>
      </c>
      <c r="G282" t="s">
        <v>27</v>
      </c>
      <c r="H282" t="s">
        <v>29</v>
      </c>
      <c r="J282">
        <v>40.4</v>
      </c>
      <c r="K282">
        <v>21.6</v>
      </c>
      <c r="L282">
        <v>28.7</v>
      </c>
      <c r="Q282">
        <v>91</v>
      </c>
      <c r="R282">
        <v>19</v>
      </c>
      <c r="S282">
        <v>197</v>
      </c>
      <c r="T282">
        <v>178</v>
      </c>
    </row>
    <row r="283" spans="1:29" x14ac:dyDescent="0.3">
      <c r="A283" t="s">
        <v>926</v>
      </c>
      <c r="B283" s="3">
        <v>40732</v>
      </c>
      <c r="C283" t="s">
        <v>1183</v>
      </c>
      <c r="D283" t="s">
        <v>30</v>
      </c>
      <c r="E283" t="s">
        <v>26</v>
      </c>
      <c r="F283" s="7" t="s">
        <v>1442</v>
      </c>
      <c r="G283" t="s">
        <v>27</v>
      </c>
      <c r="H283" t="s">
        <v>28</v>
      </c>
      <c r="J283">
        <v>36.9</v>
      </c>
      <c r="K283">
        <v>24.7</v>
      </c>
      <c r="L283">
        <v>8.75</v>
      </c>
      <c r="Q283">
        <v>107</v>
      </c>
      <c r="R283">
        <v>19</v>
      </c>
      <c r="S283">
        <v>121</v>
      </c>
      <c r="T283">
        <v>102</v>
      </c>
      <c r="W283">
        <v>2</v>
      </c>
    </row>
    <row r="284" spans="1:29" x14ac:dyDescent="0.3">
      <c r="A284" t="s">
        <v>926</v>
      </c>
      <c r="B284" s="3">
        <v>40732</v>
      </c>
      <c r="C284" t="s">
        <v>1187</v>
      </c>
      <c r="D284" t="s">
        <v>53</v>
      </c>
      <c r="E284" t="s">
        <v>26</v>
      </c>
      <c r="F284" t="s">
        <v>1443</v>
      </c>
      <c r="G284" t="s">
        <v>27</v>
      </c>
      <c r="H284" t="s">
        <v>29</v>
      </c>
      <c r="J284">
        <v>27.4</v>
      </c>
      <c r="K284">
        <v>15.55</v>
      </c>
      <c r="L284">
        <v>10.6</v>
      </c>
      <c r="Q284">
        <v>25</v>
      </c>
      <c r="R284">
        <v>19</v>
      </c>
      <c r="S284">
        <v>57</v>
      </c>
      <c r="T284">
        <v>38</v>
      </c>
    </row>
    <row r="285" spans="1:29" x14ac:dyDescent="0.3">
      <c r="A285" t="s">
        <v>926</v>
      </c>
      <c r="B285" s="3">
        <v>40732</v>
      </c>
      <c r="C285" t="s">
        <v>1077</v>
      </c>
      <c r="D285" t="s">
        <v>30</v>
      </c>
      <c r="E285" t="s">
        <v>26</v>
      </c>
      <c r="F285" t="s">
        <v>1444</v>
      </c>
      <c r="G285" t="s">
        <v>27</v>
      </c>
      <c r="H285" t="s">
        <v>29</v>
      </c>
      <c r="J285">
        <v>41.7</v>
      </c>
      <c r="K285">
        <v>27.5</v>
      </c>
      <c r="L285">
        <v>17</v>
      </c>
      <c r="Q285">
        <v>97</v>
      </c>
      <c r="R285">
        <v>19</v>
      </c>
      <c r="S285">
        <v>129</v>
      </c>
      <c r="T285">
        <v>110</v>
      </c>
      <c r="W285">
        <v>3</v>
      </c>
    </row>
    <row r="286" spans="1:29" x14ac:dyDescent="0.3">
      <c r="A286" t="s">
        <v>926</v>
      </c>
      <c r="B286" s="3">
        <v>40732</v>
      </c>
      <c r="C286" t="s">
        <v>1254</v>
      </c>
      <c r="D286" t="s">
        <v>35</v>
      </c>
      <c r="E286" t="s">
        <v>26</v>
      </c>
      <c r="F286" t="s">
        <v>1445</v>
      </c>
      <c r="G286" t="s">
        <v>27</v>
      </c>
      <c r="H286" t="s">
        <v>29</v>
      </c>
      <c r="J286">
        <v>27.4</v>
      </c>
      <c r="K286">
        <v>19</v>
      </c>
      <c r="L286">
        <v>10.5</v>
      </c>
      <c r="Q286">
        <v>29</v>
      </c>
      <c r="R286">
        <v>19</v>
      </c>
      <c r="S286">
        <v>58</v>
      </c>
      <c r="T286">
        <v>39</v>
      </c>
      <c r="W286">
        <v>7</v>
      </c>
    </row>
    <row r="287" spans="1:29" x14ac:dyDescent="0.3">
      <c r="A287" t="s">
        <v>926</v>
      </c>
      <c r="B287" s="3">
        <v>40732</v>
      </c>
      <c r="C287" t="s">
        <v>1078</v>
      </c>
      <c r="D287" t="s">
        <v>86</v>
      </c>
      <c r="E287" t="s">
        <v>26</v>
      </c>
      <c r="F287" t="s">
        <v>1446</v>
      </c>
      <c r="G287" t="s">
        <v>27</v>
      </c>
      <c r="H287" t="s">
        <v>29</v>
      </c>
      <c r="J287">
        <v>41.2</v>
      </c>
      <c r="K287">
        <v>22.6</v>
      </c>
      <c r="L287">
        <v>27.05</v>
      </c>
      <c r="Q287">
        <v>67</v>
      </c>
      <c r="R287">
        <v>19</v>
      </c>
      <c r="S287">
        <v>195</v>
      </c>
      <c r="T287">
        <v>176</v>
      </c>
      <c r="AC287" s="13"/>
    </row>
    <row r="288" spans="1:29" x14ac:dyDescent="0.3">
      <c r="A288" t="s">
        <v>926</v>
      </c>
      <c r="B288" s="3">
        <v>40732</v>
      </c>
      <c r="C288" t="s">
        <v>1068</v>
      </c>
      <c r="D288" t="s">
        <v>53</v>
      </c>
      <c r="E288" t="s">
        <v>26</v>
      </c>
      <c r="F288" t="s">
        <v>1447</v>
      </c>
      <c r="G288" t="s">
        <v>27</v>
      </c>
      <c r="H288" t="s">
        <v>28</v>
      </c>
      <c r="J288">
        <v>26.9</v>
      </c>
      <c r="K288">
        <v>16.7</v>
      </c>
      <c r="L288">
        <v>8.1999999999999993</v>
      </c>
      <c r="Q288">
        <v>23</v>
      </c>
      <c r="R288">
        <v>19</v>
      </c>
      <c r="S288">
        <v>61</v>
      </c>
      <c r="T288">
        <v>42</v>
      </c>
      <c r="AC288" s="16"/>
    </row>
    <row r="289" spans="1:27" x14ac:dyDescent="0.3">
      <c r="A289" t="s">
        <v>926</v>
      </c>
      <c r="B289" s="3">
        <v>40732</v>
      </c>
      <c r="C289" t="s">
        <v>1190</v>
      </c>
      <c r="D289" t="s">
        <v>30</v>
      </c>
      <c r="E289" t="s">
        <v>24</v>
      </c>
      <c r="F289" t="s">
        <v>1422</v>
      </c>
      <c r="G289" t="s">
        <v>27</v>
      </c>
      <c r="H289" t="s">
        <v>29</v>
      </c>
    </row>
    <row r="290" spans="1:27" x14ac:dyDescent="0.3">
      <c r="A290" t="s">
        <v>926</v>
      </c>
      <c r="B290" s="3">
        <v>40732</v>
      </c>
      <c r="C290" t="s">
        <v>1072</v>
      </c>
      <c r="D290" t="s">
        <v>41</v>
      </c>
      <c r="E290" t="s">
        <v>26</v>
      </c>
      <c r="F290" t="s">
        <v>1448</v>
      </c>
      <c r="G290" t="s">
        <v>27</v>
      </c>
      <c r="H290" t="s">
        <v>28</v>
      </c>
      <c r="J290">
        <v>35.4</v>
      </c>
      <c r="K290">
        <v>19.55</v>
      </c>
      <c r="L290">
        <v>18.850000000000001</v>
      </c>
      <c r="Q290">
        <v>7</v>
      </c>
      <c r="R290">
        <v>19</v>
      </c>
      <c r="S290">
        <v>112</v>
      </c>
      <c r="T290">
        <v>93</v>
      </c>
    </row>
    <row r="291" spans="1:27" x14ac:dyDescent="0.3">
      <c r="A291" t="s">
        <v>926</v>
      </c>
      <c r="B291" s="3">
        <v>40732</v>
      </c>
      <c r="C291" t="s">
        <v>1071</v>
      </c>
      <c r="D291" t="s">
        <v>25</v>
      </c>
      <c r="E291" t="s">
        <v>24</v>
      </c>
      <c r="F291" t="s">
        <v>1423</v>
      </c>
      <c r="G291" t="s">
        <v>27</v>
      </c>
      <c r="H291" t="s">
        <v>29</v>
      </c>
    </row>
    <row r="292" spans="1:27" x14ac:dyDescent="0.3">
      <c r="A292" t="s">
        <v>926</v>
      </c>
      <c r="B292" s="3">
        <v>40732</v>
      </c>
      <c r="C292" t="s">
        <v>1189</v>
      </c>
      <c r="D292" t="s">
        <v>30</v>
      </c>
      <c r="E292" t="s">
        <v>26</v>
      </c>
      <c r="F292" s="7" t="s">
        <v>1449</v>
      </c>
      <c r="G292" t="s">
        <v>27</v>
      </c>
      <c r="H292" t="s">
        <v>28</v>
      </c>
      <c r="J292">
        <v>36.5</v>
      </c>
      <c r="K292">
        <v>22.2</v>
      </c>
      <c r="L292">
        <v>9.8000000000000007</v>
      </c>
      <c r="Q292">
        <v>97</v>
      </c>
      <c r="R292">
        <v>19</v>
      </c>
      <c r="S292">
        <v>126</v>
      </c>
      <c r="T292">
        <v>107</v>
      </c>
      <c r="W292">
        <v>1</v>
      </c>
    </row>
    <row r="293" spans="1:27" x14ac:dyDescent="0.3">
      <c r="A293" t="s">
        <v>927</v>
      </c>
      <c r="B293" s="3">
        <v>40733</v>
      </c>
      <c r="C293" t="s">
        <v>1026</v>
      </c>
      <c r="D293" t="s">
        <v>93</v>
      </c>
      <c r="E293" t="s">
        <v>26</v>
      </c>
      <c r="F293" s="7" t="s">
        <v>1450</v>
      </c>
      <c r="G293" t="s">
        <v>27</v>
      </c>
      <c r="H293" t="s">
        <v>29</v>
      </c>
      <c r="I293" t="s">
        <v>37</v>
      </c>
      <c r="J293">
        <v>34.75</v>
      </c>
      <c r="K293">
        <v>12.9</v>
      </c>
      <c r="L293">
        <v>17.8</v>
      </c>
      <c r="M293">
        <v>129.75</v>
      </c>
      <c r="N293">
        <v>99.75</v>
      </c>
      <c r="Q293">
        <v>4</v>
      </c>
      <c r="R293">
        <v>19</v>
      </c>
      <c r="S293">
        <v>99</v>
      </c>
      <c r="T293">
        <v>80</v>
      </c>
    </row>
    <row r="294" spans="1:27" x14ac:dyDescent="0.3">
      <c r="A294" t="s">
        <v>927</v>
      </c>
      <c r="B294" s="3">
        <v>40733</v>
      </c>
      <c r="C294" t="s">
        <v>1072</v>
      </c>
      <c r="D294" t="s">
        <v>25</v>
      </c>
      <c r="E294" t="s">
        <v>24</v>
      </c>
      <c r="F294" t="s">
        <v>1438</v>
      </c>
      <c r="G294" t="s">
        <v>27</v>
      </c>
      <c r="H294" t="s">
        <v>29</v>
      </c>
    </row>
    <row r="295" spans="1:27" x14ac:dyDescent="0.3">
      <c r="A295" t="s">
        <v>927</v>
      </c>
      <c r="B295" s="3">
        <v>40733</v>
      </c>
      <c r="C295" t="s">
        <v>1003</v>
      </c>
      <c r="D295" t="s">
        <v>336</v>
      </c>
      <c r="E295" t="s">
        <v>26</v>
      </c>
      <c r="F295" t="s">
        <v>1451</v>
      </c>
      <c r="G295" t="s">
        <v>27</v>
      </c>
      <c r="H295" t="s">
        <v>29</v>
      </c>
      <c r="I295" t="s">
        <v>37</v>
      </c>
      <c r="J295">
        <v>46.7</v>
      </c>
      <c r="K295">
        <v>15.25</v>
      </c>
      <c r="M295">
        <v>195.4</v>
      </c>
      <c r="N295">
        <v>117.6</v>
      </c>
      <c r="P295">
        <v>40.5</v>
      </c>
      <c r="Q295">
        <v>8</v>
      </c>
      <c r="R295">
        <v>20</v>
      </c>
      <c r="S295">
        <v>193</v>
      </c>
      <c r="T295">
        <v>173</v>
      </c>
    </row>
    <row r="296" spans="1:27" x14ac:dyDescent="0.3">
      <c r="A296" t="s">
        <v>927</v>
      </c>
      <c r="B296" s="3">
        <v>40733</v>
      </c>
      <c r="C296" t="s">
        <v>1192</v>
      </c>
      <c r="D296" t="s">
        <v>30</v>
      </c>
      <c r="E296" t="s">
        <v>24</v>
      </c>
      <c r="F296" s="7" t="s">
        <v>1377</v>
      </c>
      <c r="G296" t="s">
        <v>27</v>
      </c>
      <c r="H296" t="s">
        <v>29</v>
      </c>
    </row>
    <row r="297" spans="1:27" x14ac:dyDescent="0.3">
      <c r="A297" t="s">
        <v>927</v>
      </c>
      <c r="B297" s="3">
        <v>40733</v>
      </c>
      <c r="C297" t="s">
        <v>1074</v>
      </c>
      <c r="D297" t="s">
        <v>25</v>
      </c>
      <c r="E297" t="s">
        <v>24</v>
      </c>
      <c r="F297" t="s">
        <v>1424</v>
      </c>
      <c r="G297" t="s">
        <v>27</v>
      </c>
      <c r="H297" t="s">
        <v>29</v>
      </c>
    </row>
    <row r="298" spans="1:27" x14ac:dyDescent="0.3">
      <c r="A298" t="s">
        <v>927</v>
      </c>
      <c r="B298" s="3">
        <v>40733</v>
      </c>
      <c r="C298" t="s">
        <v>1189</v>
      </c>
      <c r="D298" t="s">
        <v>35</v>
      </c>
      <c r="E298" t="s">
        <v>26</v>
      </c>
      <c r="F298" t="s">
        <v>1452</v>
      </c>
      <c r="G298" t="s">
        <v>27</v>
      </c>
      <c r="H298" t="s">
        <v>31</v>
      </c>
      <c r="J298">
        <v>27.4</v>
      </c>
      <c r="K298">
        <v>16.95</v>
      </c>
      <c r="L298">
        <v>13.1</v>
      </c>
      <c r="Q298">
        <v>15</v>
      </c>
      <c r="R298">
        <v>19</v>
      </c>
      <c r="S298">
        <v>55</v>
      </c>
      <c r="T298">
        <v>36</v>
      </c>
      <c r="W298">
        <v>145</v>
      </c>
    </row>
    <row r="299" spans="1:27" x14ac:dyDescent="0.3">
      <c r="A299" t="s">
        <v>927</v>
      </c>
      <c r="B299" s="3">
        <v>40733</v>
      </c>
      <c r="C299" t="s">
        <v>1138</v>
      </c>
      <c r="D299" t="s">
        <v>30</v>
      </c>
      <c r="E299" t="s">
        <v>24</v>
      </c>
      <c r="F299" t="s">
        <v>1382</v>
      </c>
      <c r="G299" t="s">
        <v>27</v>
      </c>
      <c r="H299" t="s">
        <v>28</v>
      </c>
    </row>
    <row r="300" spans="1:27" x14ac:dyDescent="0.3">
      <c r="A300" t="s">
        <v>927</v>
      </c>
      <c r="B300" s="3">
        <v>40733</v>
      </c>
      <c r="C300" t="s">
        <v>1191</v>
      </c>
      <c r="D300" t="s">
        <v>30</v>
      </c>
      <c r="E300" t="s">
        <v>24</v>
      </c>
      <c r="F300" t="s">
        <v>1415</v>
      </c>
      <c r="G300" t="s">
        <v>27</v>
      </c>
      <c r="H300" t="s">
        <v>29</v>
      </c>
    </row>
    <row r="301" spans="1:27" x14ac:dyDescent="0.3">
      <c r="A301" t="s">
        <v>927</v>
      </c>
      <c r="B301" s="3">
        <v>40733</v>
      </c>
      <c r="C301" t="s">
        <v>1075</v>
      </c>
      <c r="D301" t="s">
        <v>25</v>
      </c>
      <c r="E301" t="s">
        <v>26</v>
      </c>
      <c r="F301" t="s">
        <v>1453</v>
      </c>
      <c r="G301" t="s">
        <v>27</v>
      </c>
      <c r="H301" t="s">
        <v>29</v>
      </c>
      <c r="I301" t="s">
        <v>37</v>
      </c>
      <c r="J301">
        <v>47.35</v>
      </c>
      <c r="K301">
        <v>24.2</v>
      </c>
      <c r="L301">
        <v>31.05</v>
      </c>
      <c r="Q301">
        <v>8</v>
      </c>
      <c r="R301">
        <v>22</v>
      </c>
      <c r="S301">
        <v>297</v>
      </c>
      <c r="T301">
        <v>275</v>
      </c>
      <c r="U301" t="s">
        <v>290</v>
      </c>
      <c r="W301">
        <v>142</v>
      </c>
      <c r="AA301" t="s">
        <v>291</v>
      </c>
    </row>
    <row r="302" spans="1:27" x14ac:dyDescent="0.3">
      <c r="A302" t="s">
        <v>927</v>
      </c>
      <c r="B302" s="3">
        <v>40733</v>
      </c>
      <c r="C302" t="s">
        <v>1190</v>
      </c>
      <c r="D302" t="s">
        <v>30</v>
      </c>
      <c r="E302" t="s">
        <v>26</v>
      </c>
      <c r="F302" s="7" t="s">
        <v>1454</v>
      </c>
      <c r="G302" t="s">
        <v>27</v>
      </c>
      <c r="H302" t="s">
        <v>28</v>
      </c>
      <c r="J302">
        <v>38.700000000000003</v>
      </c>
      <c r="K302">
        <v>22.1</v>
      </c>
      <c r="L302">
        <v>10.45</v>
      </c>
      <c r="Q302">
        <v>109</v>
      </c>
      <c r="R302">
        <v>19</v>
      </c>
      <c r="S302">
        <v>128</v>
      </c>
      <c r="T302">
        <v>109</v>
      </c>
    </row>
    <row r="303" spans="1:27" x14ac:dyDescent="0.3">
      <c r="A303" t="s">
        <v>927</v>
      </c>
      <c r="B303" s="3">
        <v>40733</v>
      </c>
      <c r="C303" t="s">
        <v>1024</v>
      </c>
      <c r="D303" t="s">
        <v>30</v>
      </c>
      <c r="E303" t="s">
        <v>24</v>
      </c>
      <c r="F303" s="7" t="s">
        <v>1384</v>
      </c>
      <c r="G303" t="s">
        <v>27</v>
      </c>
      <c r="H303" t="s">
        <v>28</v>
      </c>
    </row>
    <row r="304" spans="1:27" x14ac:dyDescent="0.3">
      <c r="A304" t="s">
        <v>927</v>
      </c>
      <c r="B304" s="3">
        <v>40733</v>
      </c>
      <c r="C304" t="s">
        <v>1180</v>
      </c>
      <c r="D304" t="s">
        <v>30</v>
      </c>
      <c r="E304" t="s">
        <v>24</v>
      </c>
      <c r="F304" s="7" t="s">
        <v>1416</v>
      </c>
      <c r="G304" t="s">
        <v>27</v>
      </c>
      <c r="H304" t="s">
        <v>28</v>
      </c>
    </row>
    <row r="305" spans="1:27" x14ac:dyDescent="0.3">
      <c r="A305" t="s">
        <v>927</v>
      </c>
      <c r="B305" s="3">
        <v>40733</v>
      </c>
      <c r="C305" t="s">
        <v>1065</v>
      </c>
      <c r="D305" t="s">
        <v>30</v>
      </c>
      <c r="E305" t="s">
        <v>26</v>
      </c>
      <c r="F305" t="s">
        <v>1455</v>
      </c>
      <c r="G305" t="s">
        <v>27</v>
      </c>
      <c r="H305" t="s">
        <v>28</v>
      </c>
      <c r="J305">
        <v>40.35</v>
      </c>
      <c r="K305">
        <v>23.3</v>
      </c>
      <c r="L305">
        <v>10.9</v>
      </c>
      <c r="Q305">
        <v>97</v>
      </c>
      <c r="R305">
        <v>19</v>
      </c>
      <c r="S305">
        <v>109</v>
      </c>
      <c r="T305">
        <v>90</v>
      </c>
    </row>
    <row r="306" spans="1:27" x14ac:dyDescent="0.3">
      <c r="A306" t="s">
        <v>927</v>
      </c>
      <c r="B306" s="3">
        <v>40733</v>
      </c>
      <c r="C306" t="s">
        <v>1029</v>
      </c>
      <c r="D306" t="s">
        <v>53</v>
      </c>
      <c r="E306" t="s">
        <v>24</v>
      </c>
      <c r="F306" t="s">
        <v>1418</v>
      </c>
      <c r="G306" t="s">
        <v>33</v>
      </c>
      <c r="H306" t="s">
        <v>29</v>
      </c>
    </row>
    <row r="307" spans="1:27" x14ac:dyDescent="0.3">
      <c r="A307" t="s">
        <v>927</v>
      </c>
      <c r="B307" s="3">
        <v>40733</v>
      </c>
      <c r="C307" t="s">
        <v>1193</v>
      </c>
      <c r="D307" t="s">
        <v>30</v>
      </c>
      <c r="E307" t="s">
        <v>26</v>
      </c>
      <c r="F307" t="s">
        <v>1456</v>
      </c>
      <c r="G307" t="s">
        <v>27</v>
      </c>
      <c r="H307" t="s">
        <v>29</v>
      </c>
      <c r="J307">
        <v>40.15</v>
      </c>
      <c r="K307">
        <v>22.6</v>
      </c>
      <c r="L307">
        <v>21.2</v>
      </c>
      <c r="Q307">
        <v>107</v>
      </c>
      <c r="R307">
        <v>19</v>
      </c>
      <c r="S307">
        <v>137</v>
      </c>
      <c r="T307">
        <v>118</v>
      </c>
      <c r="AA307" t="s">
        <v>304</v>
      </c>
    </row>
    <row r="308" spans="1:27" x14ac:dyDescent="0.3">
      <c r="A308" t="s">
        <v>927</v>
      </c>
      <c r="B308" s="3">
        <v>40733</v>
      </c>
      <c r="C308" t="s">
        <v>1063</v>
      </c>
      <c r="D308" t="s">
        <v>41</v>
      </c>
      <c r="E308" t="s">
        <v>26</v>
      </c>
      <c r="F308" t="s">
        <v>1457</v>
      </c>
      <c r="G308" t="s">
        <v>27</v>
      </c>
      <c r="H308" t="s">
        <v>29</v>
      </c>
      <c r="I308" t="s">
        <v>37</v>
      </c>
      <c r="J308">
        <v>35.700000000000003</v>
      </c>
      <c r="K308">
        <v>18.100000000000001</v>
      </c>
      <c r="L308">
        <v>34.299999999999997</v>
      </c>
      <c r="Q308">
        <v>12</v>
      </c>
      <c r="R308">
        <v>19</v>
      </c>
      <c r="S308">
        <v>120</v>
      </c>
      <c r="T308">
        <v>101</v>
      </c>
    </row>
    <row r="309" spans="1:27" x14ac:dyDescent="0.3">
      <c r="A309" t="s">
        <v>927</v>
      </c>
      <c r="B309" s="3">
        <v>40733</v>
      </c>
      <c r="C309" t="s">
        <v>1252</v>
      </c>
      <c r="D309" t="s">
        <v>35</v>
      </c>
      <c r="E309" t="s">
        <v>24</v>
      </c>
      <c r="F309" t="s">
        <v>1426</v>
      </c>
      <c r="G309" t="s">
        <v>27</v>
      </c>
      <c r="H309" t="s">
        <v>29</v>
      </c>
      <c r="J309">
        <v>28.6</v>
      </c>
      <c r="K309">
        <v>18.100000000000001</v>
      </c>
      <c r="L309">
        <v>14.5</v>
      </c>
      <c r="Q309">
        <v>35</v>
      </c>
      <c r="R309">
        <v>20</v>
      </c>
      <c r="S309">
        <v>65</v>
      </c>
      <c r="T309">
        <v>45</v>
      </c>
      <c r="U309" t="s">
        <v>293</v>
      </c>
      <c r="AA309" t="s">
        <v>333</v>
      </c>
    </row>
    <row r="310" spans="1:27" x14ac:dyDescent="0.3">
      <c r="A310" t="s">
        <v>927</v>
      </c>
      <c r="B310" s="3">
        <v>40733</v>
      </c>
      <c r="C310" t="s">
        <v>1071</v>
      </c>
      <c r="D310" t="s">
        <v>35</v>
      </c>
      <c r="E310" t="s">
        <v>24</v>
      </c>
      <c r="F310" t="s">
        <v>1403</v>
      </c>
      <c r="G310" t="s">
        <v>27</v>
      </c>
      <c r="H310" t="s">
        <v>29</v>
      </c>
    </row>
    <row r="311" spans="1:27" x14ac:dyDescent="0.3">
      <c r="A311" t="s">
        <v>927</v>
      </c>
      <c r="B311" s="3">
        <v>40733</v>
      </c>
      <c r="C311" t="s">
        <v>1022</v>
      </c>
      <c r="D311" t="s">
        <v>30</v>
      </c>
      <c r="E311" t="s">
        <v>26</v>
      </c>
      <c r="F311" t="s">
        <v>1458</v>
      </c>
      <c r="G311" t="s">
        <v>27</v>
      </c>
      <c r="H311" t="s">
        <v>28</v>
      </c>
      <c r="J311">
        <v>39.799999999999997</v>
      </c>
      <c r="K311">
        <v>22.8</v>
      </c>
      <c r="L311">
        <v>11.3</v>
      </c>
      <c r="Q311">
        <v>104</v>
      </c>
      <c r="R311">
        <v>19</v>
      </c>
      <c r="S311">
        <v>121</v>
      </c>
      <c r="T311">
        <v>103</v>
      </c>
    </row>
    <row r="312" spans="1:27" x14ac:dyDescent="0.3">
      <c r="A312" t="s">
        <v>927</v>
      </c>
      <c r="B312" s="3">
        <v>40733</v>
      </c>
      <c r="C312" t="s">
        <v>1183</v>
      </c>
      <c r="D312" t="s">
        <v>30</v>
      </c>
      <c r="E312" t="s">
        <v>26</v>
      </c>
      <c r="F312" s="7" t="s">
        <v>1459</v>
      </c>
      <c r="G312" t="s">
        <v>27</v>
      </c>
      <c r="H312" t="s">
        <v>28</v>
      </c>
      <c r="J312">
        <v>36.299999999999997</v>
      </c>
      <c r="K312">
        <v>21.3</v>
      </c>
      <c r="L312">
        <v>7.25</v>
      </c>
      <c r="Q312">
        <v>96</v>
      </c>
      <c r="R312">
        <v>19</v>
      </c>
      <c r="S312">
        <v>101</v>
      </c>
      <c r="T312">
        <v>82</v>
      </c>
      <c r="AA312" t="s">
        <v>306</v>
      </c>
    </row>
    <row r="313" spans="1:27" x14ac:dyDescent="0.3">
      <c r="A313" t="s">
        <v>927</v>
      </c>
      <c r="B313" s="3">
        <v>40733</v>
      </c>
      <c r="C313" t="s">
        <v>1187</v>
      </c>
      <c r="D313" t="s">
        <v>30</v>
      </c>
      <c r="E313" t="s">
        <v>24</v>
      </c>
      <c r="F313" t="s">
        <v>1428</v>
      </c>
      <c r="G313" t="s">
        <v>27</v>
      </c>
      <c r="H313" t="s">
        <v>29</v>
      </c>
    </row>
    <row r="314" spans="1:27" x14ac:dyDescent="0.3">
      <c r="A314" t="s">
        <v>927</v>
      </c>
      <c r="B314" s="3">
        <v>40733</v>
      </c>
      <c r="C314" t="s">
        <v>1131</v>
      </c>
      <c r="D314" t="s">
        <v>30</v>
      </c>
      <c r="E314" t="s">
        <v>24</v>
      </c>
      <c r="F314" t="s">
        <v>1429</v>
      </c>
      <c r="G314" t="s">
        <v>27</v>
      </c>
      <c r="H314" t="s">
        <v>29</v>
      </c>
    </row>
    <row r="315" spans="1:27" x14ac:dyDescent="0.3">
      <c r="A315" t="s">
        <v>927</v>
      </c>
      <c r="B315" s="3">
        <v>40733</v>
      </c>
      <c r="C315" t="s">
        <v>1027</v>
      </c>
      <c r="D315" t="s">
        <v>93</v>
      </c>
      <c r="E315" t="s">
        <v>24</v>
      </c>
      <c r="F315" t="s">
        <v>1420</v>
      </c>
      <c r="G315" t="s">
        <v>27</v>
      </c>
      <c r="H315" t="s">
        <v>28</v>
      </c>
    </row>
    <row r="316" spans="1:27" x14ac:dyDescent="0.3">
      <c r="A316" t="s">
        <v>927</v>
      </c>
      <c r="B316" s="3">
        <v>40733</v>
      </c>
      <c r="C316" t="s">
        <v>1176</v>
      </c>
      <c r="D316" t="s">
        <v>30</v>
      </c>
      <c r="E316" t="s">
        <v>24</v>
      </c>
      <c r="F316" t="s">
        <v>1389</v>
      </c>
      <c r="G316" t="s">
        <v>27</v>
      </c>
      <c r="H316" t="s">
        <v>29</v>
      </c>
    </row>
    <row r="317" spans="1:27" x14ac:dyDescent="0.3">
      <c r="A317" t="s">
        <v>927</v>
      </c>
      <c r="B317" s="3">
        <v>40733</v>
      </c>
      <c r="C317" t="s">
        <v>1078</v>
      </c>
      <c r="D317" t="s">
        <v>86</v>
      </c>
      <c r="E317" t="s">
        <v>24</v>
      </c>
      <c r="F317" t="s">
        <v>1446</v>
      </c>
      <c r="G317" t="s">
        <v>27</v>
      </c>
      <c r="H317" t="s">
        <v>29</v>
      </c>
    </row>
    <row r="318" spans="1:27" x14ac:dyDescent="0.3">
      <c r="A318" t="s">
        <v>927</v>
      </c>
      <c r="B318" s="3">
        <v>40733</v>
      </c>
      <c r="C318" t="s">
        <v>1186</v>
      </c>
      <c r="D318" t="s">
        <v>30</v>
      </c>
      <c r="E318" t="s">
        <v>24</v>
      </c>
      <c r="F318" t="s">
        <v>1432</v>
      </c>
      <c r="G318" t="s">
        <v>27</v>
      </c>
      <c r="H318" t="s">
        <v>29</v>
      </c>
    </row>
    <row r="319" spans="1:27" x14ac:dyDescent="0.3">
      <c r="A319" t="s">
        <v>927</v>
      </c>
      <c r="B319" s="3">
        <v>40733</v>
      </c>
      <c r="C319" t="s">
        <v>1073</v>
      </c>
      <c r="D319" t="s">
        <v>25</v>
      </c>
      <c r="E319" t="s">
        <v>26</v>
      </c>
      <c r="F319" t="s">
        <v>1460</v>
      </c>
      <c r="G319" t="s">
        <v>27</v>
      </c>
      <c r="H319" t="s">
        <v>31</v>
      </c>
      <c r="J319">
        <v>45.25</v>
      </c>
      <c r="K319">
        <v>23.8</v>
      </c>
      <c r="L319">
        <v>15.6</v>
      </c>
      <c r="Q319">
        <v>3</v>
      </c>
      <c r="R319">
        <v>19</v>
      </c>
      <c r="S319">
        <v>238</v>
      </c>
      <c r="T319">
        <v>219</v>
      </c>
      <c r="W319">
        <v>143</v>
      </c>
    </row>
    <row r="320" spans="1:27" x14ac:dyDescent="0.3">
      <c r="A320" t="s">
        <v>927</v>
      </c>
      <c r="B320" s="3">
        <v>40733</v>
      </c>
      <c r="C320" t="s">
        <v>1115</v>
      </c>
      <c r="D320" t="s">
        <v>338</v>
      </c>
      <c r="E320" t="s">
        <v>24</v>
      </c>
      <c r="F320" t="s">
        <v>1391</v>
      </c>
      <c r="G320" t="s">
        <v>27</v>
      </c>
      <c r="H320" t="s">
        <v>29</v>
      </c>
    </row>
    <row r="321" spans="1:23" x14ac:dyDescent="0.3">
      <c r="A321" t="s">
        <v>927</v>
      </c>
      <c r="B321" s="3">
        <v>40733</v>
      </c>
      <c r="C321" t="s">
        <v>1028</v>
      </c>
      <c r="D321" t="s">
        <v>93</v>
      </c>
      <c r="E321" t="s">
        <v>24</v>
      </c>
      <c r="F321" t="s">
        <v>1406</v>
      </c>
      <c r="G321" t="s">
        <v>27</v>
      </c>
      <c r="H321" t="s">
        <v>29</v>
      </c>
    </row>
    <row r="322" spans="1:23" x14ac:dyDescent="0.3">
      <c r="A322" t="s">
        <v>927</v>
      </c>
      <c r="B322" s="3">
        <v>40733</v>
      </c>
      <c r="C322" t="s">
        <v>992</v>
      </c>
      <c r="D322" t="s">
        <v>182</v>
      </c>
      <c r="E322" t="s">
        <v>26</v>
      </c>
      <c r="F322" t="s">
        <v>1461</v>
      </c>
      <c r="G322" t="s">
        <v>27</v>
      </c>
      <c r="H322" t="s">
        <v>29</v>
      </c>
      <c r="I322" t="s">
        <v>37</v>
      </c>
      <c r="J322">
        <v>46.6</v>
      </c>
      <c r="K322">
        <v>14.2</v>
      </c>
      <c r="L322">
        <v>6.1</v>
      </c>
      <c r="M322">
        <v>176.9</v>
      </c>
      <c r="N322">
        <v>88.8</v>
      </c>
      <c r="Q322">
        <v>11</v>
      </c>
      <c r="R322">
        <v>19</v>
      </c>
      <c r="S322">
        <v>214</v>
      </c>
      <c r="T322">
        <v>195</v>
      </c>
    </row>
    <row r="323" spans="1:23" x14ac:dyDescent="0.3">
      <c r="A323" t="s">
        <v>927</v>
      </c>
      <c r="B323" s="3">
        <v>40733</v>
      </c>
      <c r="C323" t="s">
        <v>1023</v>
      </c>
      <c r="D323" t="s">
        <v>35</v>
      </c>
      <c r="E323" t="s">
        <v>26</v>
      </c>
      <c r="F323" t="s">
        <v>1462</v>
      </c>
      <c r="G323" t="s">
        <v>27</v>
      </c>
      <c r="H323" t="s">
        <v>29</v>
      </c>
      <c r="J323">
        <v>27.9</v>
      </c>
      <c r="K323">
        <v>15.8</v>
      </c>
      <c r="L323">
        <v>15.1</v>
      </c>
      <c r="Q323">
        <v>74</v>
      </c>
      <c r="R323">
        <v>19</v>
      </c>
      <c r="S323">
        <v>59</v>
      </c>
      <c r="T323">
        <v>40</v>
      </c>
      <c r="U323" t="s">
        <v>299</v>
      </c>
      <c r="W323">
        <v>144</v>
      </c>
    </row>
    <row r="324" spans="1:23" x14ac:dyDescent="0.3">
      <c r="A324" t="s">
        <v>927</v>
      </c>
      <c r="B324" s="3">
        <v>40733</v>
      </c>
      <c r="C324" t="s">
        <v>1004</v>
      </c>
      <c r="D324" t="s">
        <v>336</v>
      </c>
      <c r="E324" t="s">
        <v>26</v>
      </c>
      <c r="F324" s="7" t="s">
        <v>1463</v>
      </c>
      <c r="G324" t="s">
        <v>27</v>
      </c>
      <c r="H324" t="s">
        <v>29</v>
      </c>
      <c r="I324" t="s">
        <v>37</v>
      </c>
      <c r="J324">
        <v>44.15</v>
      </c>
      <c r="K324">
        <v>15</v>
      </c>
      <c r="P324">
        <v>39.75</v>
      </c>
      <c r="Q324">
        <v>4</v>
      </c>
      <c r="R324">
        <v>19</v>
      </c>
      <c r="S324">
        <v>204</v>
      </c>
      <c r="T324">
        <v>185</v>
      </c>
    </row>
    <row r="325" spans="1:23" x14ac:dyDescent="0.3">
      <c r="A325" t="s">
        <v>927</v>
      </c>
      <c r="B325" s="3">
        <v>40733</v>
      </c>
      <c r="C325" t="s">
        <v>1137</v>
      </c>
      <c r="D325" t="s">
        <v>41</v>
      </c>
      <c r="E325" t="s">
        <v>24</v>
      </c>
      <c r="F325" t="s">
        <v>1411</v>
      </c>
      <c r="G325" t="s">
        <v>27</v>
      </c>
      <c r="H325" t="s">
        <v>28</v>
      </c>
    </row>
    <row r="326" spans="1:23" x14ac:dyDescent="0.3">
      <c r="A326" t="s">
        <v>928</v>
      </c>
      <c r="B326" s="3">
        <v>40734</v>
      </c>
      <c r="C326" t="s">
        <v>1255</v>
      </c>
      <c r="D326" t="s">
        <v>35</v>
      </c>
      <c r="E326" t="s">
        <v>24</v>
      </c>
      <c r="F326" t="s">
        <v>1374</v>
      </c>
      <c r="G326" t="s">
        <v>27</v>
      </c>
      <c r="H326" t="s">
        <v>28</v>
      </c>
    </row>
    <row r="327" spans="1:23" x14ac:dyDescent="0.3">
      <c r="A327" t="s">
        <v>928</v>
      </c>
      <c r="B327" s="3">
        <v>40734</v>
      </c>
      <c r="C327" t="s">
        <v>1077</v>
      </c>
      <c r="D327" t="s">
        <v>25</v>
      </c>
      <c r="E327" t="s">
        <v>26</v>
      </c>
      <c r="F327" t="s">
        <v>1464</v>
      </c>
      <c r="G327" t="s">
        <v>27</v>
      </c>
      <c r="H327" t="s">
        <v>29</v>
      </c>
      <c r="J327">
        <v>48.05</v>
      </c>
      <c r="K327">
        <v>27.05</v>
      </c>
      <c r="L327">
        <v>37.200000000000003</v>
      </c>
      <c r="Q327">
        <v>7</v>
      </c>
      <c r="R327">
        <v>19</v>
      </c>
      <c r="S327">
        <v>335</v>
      </c>
      <c r="T327">
        <v>316</v>
      </c>
      <c r="W327">
        <v>147</v>
      </c>
    </row>
    <row r="328" spans="1:23" x14ac:dyDescent="0.3">
      <c r="A328" t="s">
        <v>928</v>
      </c>
      <c r="B328" s="3">
        <v>40734</v>
      </c>
      <c r="C328" t="s">
        <v>1076</v>
      </c>
      <c r="D328" t="s">
        <v>25</v>
      </c>
      <c r="E328" t="s">
        <v>26</v>
      </c>
      <c r="F328" t="s">
        <v>1465</v>
      </c>
      <c r="G328" t="s">
        <v>27</v>
      </c>
      <c r="H328" t="s">
        <v>28</v>
      </c>
      <c r="J328">
        <v>48.45</v>
      </c>
      <c r="K328">
        <v>25.7</v>
      </c>
      <c r="L328">
        <v>20.75</v>
      </c>
      <c r="Q328">
        <v>10</v>
      </c>
      <c r="R328">
        <v>19</v>
      </c>
      <c r="S328">
        <v>303</v>
      </c>
      <c r="T328">
        <v>284</v>
      </c>
      <c r="W328">
        <v>149</v>
      </c>
    </row>
    <row r="329" spans="1:23" x14ac:dyDescent="0.3">
      <c r="A329" t="s">
        <v>928</v>
      </c>
      <c r="B329" s="3">
        <v>40734</v>
      </c>
      <c r="C329" t="s">
        <v>1177</v>
      </c>
      <c r="D329" t="s">
        <v>30</v>
      </c>
      <c r="E329" t="s">
        <v>24</v>
      </c>
      <c r="F329" t="s">
        <v>1376</v>
      </c>
      <c r="G329" t="s">
        <v>27</v>
      </c>
      <c r="H329" t="s">
        <v>28</v>
      </c>
    </row>
    <row r="330" spans="1:23" x14ac:dyDescent="0.3">
      <c r="A330" t="s">
        <v>928</v>
      </c>
      <c r="B330" s="3">
        <v>40734</v>
      </c>
      <c r="C330" t="s">
        <v>1195</v>
      </c>
      <c r="D330" t="s">
        <v>30</v>
      </c>
      <c r="E330" t="s">
        <v>24</v>
      </c>
      <c r="F330" s="7" t="s">
        <v>1377</v>
      </c>
      <c r="G330" t="s">
        <v>27</v>
      </c>
      <c r="H330" t="s">
        <v>29</v>
      </c>
    </row>
    <row r="331" spans="1:23" x14ac:dyDescent="0.3">
      <c r="A331" t="s">
        <v>928</v>
      </c>
      <c r="B331" s="3">
        <v>40734</v>
      </c>
      <c r="C331" t="s">
        <v>1194</v>
      </c>
      <c r="D331" t="s">
        <v>30</v>
      </c>
      <c r="E331" t="s">
        <v>24</v>
      </c>
      <c r="F331" t="s">
        <v>1380</v>
      </c>
      <c r="G331" t="s">
        <v>27</v>
      </c>
      <c r="H331" t="s">
        <v>28</v>
      </c>
    </row>
    <row r="332" spans="1:23" x14ac:dyDescent="0.3">
      <c r="A332" t="s">
        <v>928</v>
      </c>
      <c r="B332" s="3">
        <v>40734</v>
      </c>
      <c r="C332" t="s">
        <v>1068</v>
      </c>
      <c r="D332" t="s">
        <v>35</v>
      </c>
      <c r="E332" t="s">
        <v>26</v>
      </c>
      <c r="F332" s="7" t="s">
        <v>1466</v>
      </c>
      <c r="G332" t="s">
        <v>27</v>
      </c>
      <c r="H332" t="s">
        <v>28</v>
      </c>
      <c r="J332">
        <v>28.15</v>
      </c>
      <c r="K332">
        <v>17.899999999999999</v>
      </c>
      <c r="L332">
        <v>8.5</v>
      </c>
      <c r="Q332">
        <v>26</v>
      </c>
      <c r="R332">
        <v>19</v>
      </c>
      <c r="S332">
        <v>60</v>
      </c>
      <c r="T332">
        <v>41</v>
      </c>
      <c r="W332">
        <v>146</v>
      </c>
    </row>
    <row r="333" spans="1:23" x14ac:dyDescent="0.3">
      <c r="A333" t="s">
        <v>928</v>
      </c>
      <c r="B333" s="3">
        <v>40734</v>
      </c>
      <c r="C333" t="s">
        <v>1030</v>
      </c>
      <c r="D333" t="s">
        <v>93</v>
      </c>
      <c r="E333" t="s">
        <v>26</v>
      </c>
      <c r="F333" t="s">
        <v>1467</v>
      </c>
      <c r="G333" t="s">
        <v>27</v>
      </c>
      <c r="H333" t="s">
        <v>29</v>
      </c>
      <c r="I333" t="s">
        <v>37</v>
      </c>
      <c r="J333">
        <v>34.299999999999997</v>
      </c>
      <c r="K333">
        <v>12.6</v>
      </c>
      <c r="L333">
        <v>22.5</v>
      </c>
      <c r="M333">
        <v>142.44999999999999</v>
      </c>
      <c r="N333">
        <v>80.7</v>
      </c>
      <c r="Q333">
        <v>4</v>
      </c>
      <c r="R333">
        <v>19</v>
      </c>
      <c r="S333">
        <v>94</v>
      </c>
      <c r="T333">
        <v>75</v>
      </c>
      <c r="U333" t="s">
        <v>311</v>
      </c>
    </row>
    <row r="334" spans="1:23" x14ac:dyDescent="0.3">
      <c r="A334" t="s">
        <v>928</v>
      </c>
      <c r="B334" s="3">
        <v>40734</v>
      </c>
      <c r="C334" t="s">
        <v>1074</v>
      </c>
      <c r="D334" t="s">
        <v>53</v>
      </c>
      <c r="E334" t="s">
        <v>24</v>
      </c>
      <c r="F334" t="s">
        <v>1396</v>
      </c>
      <c r="G334" t="s">
        <v>27</v>
      </c>
      <c r="H334" t="s">
        <v>28</v>
      </c>
    </row>
    <row r="335" spans="1:23" x14ac:dyDescent="0.3">
      <c r="A335" t="s">
        <v>928</v>
      </c>
      <c r="B335" s="3">
        <v>40734</v>
      </c>
      <c r="C335" t="s">
        <v>1075</v>
      </c>
      <c r="D335" t="s">
        <v>35</v>
      </c>
      <c r="E335" t="s">
        <v>26</v>
      </c>
      <c r="F335" t="s">
        <v>1468</v>
      </c>
      <c r="G335" t="s">
        <v>27</v>
      </c>
      <c r="H335" t="s">
        <v>31</v>
      </c>
      <c r="J335">
        <v>27.55</v>
      </c>
      <c r="K335">
        <v>17</v>
      </c>
      <c r="L335">
        <v>10.5</v>
      </c>
      <c r="Q335">
        <v>31</v>
      </c>
      <c r="R335">
        <v>19</v>
      </c>
      <c r="S335">
        <v>62</v>
      </c>
      <c r="T335">
        <v>43</v>
      </c>
      <c r="W335">
        <v>148</v>
      </c>
    </row>
    <row r="336" spans="1:23" x14ac:dyDescent="0.3">
      <c r="A336" t="s">
        <v>928</v>
      </c>
      <c r="B336" s="3">
        <v>40734</v>
      </c>
      <c r="C336" t="s">
        <v>999</v>
      </c>
      <c r="D336" t="s">
        <v>36</v>
      </c>
      <c r="E336" t="s">
        <v>26</v>
      </c>
      <c r="F336" t="s">
        <v>1470</v>
      </c>
      <c r="G336" t="s">
        <v>27</v>
      </c>
      <c r="H336" t="s">
        <v>29</v>
      </c>
      <c r="I336" t="s">
        <v>37</v>
      </c>
      <c r="J336">
        <v>55.9</v>
      </c>
      <c r="K336">
        <v>20.7</v>
      </c>
      <c r="L336">
        <v>38.5</v>
      </c>
      <c r="M336">
        <v>225.8</v>
      </c>
      <c r="N336">
        <v>226.8</v>
      </c>
      <c r="Q336">
        <v>14</v>
      </c>
      <c r="R336">
        <v>19</v>
      </c>
      <c r="S336">
        <v>329</v>
      </c>
      <c r="T336">
        <v>310</v>
      </c>
    </row>
    <row r="337" spans="1:27" x14ac:dyDescent="0.3">
      <c r="A337" t="s">
        <v>928</v>
      </c>
      <c r="B337" s="3">
        <v>40734</v>
      </c>
      <c r="C337" t="s">
        <v>1188</v>
      </c>
      <c r="D337" t="s">
        <v>30</v>
      </c>
      <c r="E337" t="s">
        <v>26</v>
      </c>
      <c r="F337" s="7" t="s">
        <v>1469</v>
      </c>
      <c r="G337" t="s">
        <v>27</v>
      </c>
      <c r="H337" t="s">
        <v>28</v>
      </c>
      <c r="J337">
        <v>38.6</v>
      </c>
      <c r="K337">
        <v>23.15</v>
      </c>
      <c r="L337">
        <v>11.8</v>
      </c>
      <c r="Q337">
        <v>69</v>
      </c>
      <c r="R337">
        <v>20</v>
      </c>
      <c r="S337">
        <v>132</v>
      </c>
      <c r="T337">
        <v>112</v>
      </c>
      <c r="U337" t="s">
        <v>145</v>
      </c>
    </row>
    <row r="338" spans="1:27" x14ac:dyDescent="0.3">
      <c r="A338" t="s">
        <v>928</v>
      </c>
      <c r="B338" s="3">
        <v>40734</v>
      </c>
      <c r="C338" t="s">
        <v>1022</v>
      </c>
      <c r="D338" t="s">
        <v>30</v>
      </c>
      <c r="E338" t="s">
        <v>24</v>
      </c>
      <c r="F338" s="7" t="s">
        <v>1439</v>
      </c>
      <c r="G338" t="s">
        <v>27</v>
      </c>
      <c r="H338" t="s">
        <v>29</v>
      </c>
    </row>
    <row r="339" spans="1:27" x14ac:dyDescent="0.3">
      <c r="A339" t="s">
        <v>928</v>
      </c>
      <c r="B339" s="3">
        <v>40734</v>
      </c>
      <c r="C339" t="s">
        <v>1129</v>
      </c>
      <c r="D339" t="s">
        <v>338</v>
      </c>
      <c r="E339" t="s">
        <v>26</v>
      </c>
      <c r="F339" t="s">
        <v>1471</v>
      </c>
      <c r="G339" t="s">
        <v>27</v>
      </c>
      <c r="H339" t="s">
        <v>29</v>
      </c>
      <c r="I339" t="s">
        <v>37</v>
      </c>
      <c r="J339">
        <v>24.7</v>
      </c>
      <c r="K339">
        <v>14.5</v>
      </c>
      <c r="L339">
        <v>21.9</v>
      </c>
      <c r="Q339">
        <v>4</v>
      </c>
      <c r="R339">
        <v>19</v>
      </c>
      <c r="S339">
        <v>63</v>
      </c>
      <c r="T339">
        <v>44</v>
      </c>
      <c r="AA339" t="s">
        <v>1741</v>
      </c>
    </row>
    <row r="340" spans="1:27" x14ac:dyDescent="0.3">
      <c r="A340" t="s">
        <v>928</v>
      </c>
      <c r="B340" s="3">
        <v>40734</v>
      </c>
      <c r="C340" t="s">
        <v>1175</v>
      </c>
      <c r="D340" t="s">
        <v>53</v>
      </c>
      <c r="E340" t="s">
        <v>24</v>
      </c>
      <c r="F340" s="7" t="s">
        <v>1400</v>
      </c>
      <c r="G340" t="s">
        <v>27</v>
      </c>
      <c r="H340" t="s">
        <v>29</v>
      </c>
    </row>
    <row r="341" spans="1:27" x14ac:dyDescent="0.3">
      <c r="A341" t="s">
        <v>928</v>
      </c>
      <c r="B341" s="3">
        <v>40734</v>
      </c>
      <c r="C341" t="s">
        <v>1181</v>
      </c>
      <c r="D341" t="s">
        <v>30</v>
      </c>
      <c r="E341" t="s">
        <v>24</v>
      </c>
      <c r="F341" s="7" t="s">
        <v>1416</v>
      </c>
      <c r="G341" t="s">
        <v>27</v>
      </c>
      <c r="H341" t="s">
        <v>28</v>
      </c>
    </row>
    <row r="342" spans="1:27" x14ac:dyDescent="0.3">
      <c r="A342" t="s">
        <v>928</v>
      </c>
      <c r="B342" s="3">
        <v>40734</v>
      </c>
      <c r="C342" t="s">
        <v>1180</v>
      </c>
      <c r="D342" t="s">
        <v>30</v>
      </c>
      <c r="E342" t="s">
        <v>24</v>
      </c>
      <c r="F342" t="s">
        <v>1385</v>
      </c>
      <c r="G342" t="s">
        <v>27</v>
      </c>
      <c r="H342" t="s">
        <v>29</v>
      </c>
    </row>
    <row r="343" spans="1:27" x14ac:dyDescent="0.3">
      <c r="A343" t="s">
        <v>928</v>
      </c>
      <c r="B343" s="3">
        <v>40734</v>
      </c>
      <c r="C343" t="s">
        <v>1070</v>
      </c>
      <c r="D343" t="s">
        <v>86</v>
      </c>
      <c r="E343" t="s">
        <v>24</v>
      </c>
      <c r="F343" t="s">
        <v>1441</v>
      </c>
      <c r="G343" t="s">
        <v>27</v>
      </c>
      <c r="H343" t="s">
        <v>29</v>
      </c>
    </row>
    <row r="344" spans="1:27" x14ac:dyDescent="0.3">
      <c r="A344" t="s">
        <v>928</v>
      </c>
      <c r="B344" s="3">
        <v>40734</v>
      </c>
      <c r="C344" t="s">
        <v>1003</v>
      </c>
      <c r="D344" t="s">
        <v>25</v>
      </c>
      <c r="E344" t="s">
        <v>24</v>
      </c>
      <c r="F344" t="s">
        <v>1425</v>
      </c>
      <c r="G344" t="s">
        <v>27</v>
      </c>
      <c r="H344" t="s">
        <v>29</v>
      </c>
    </row>
    <row r="345" spans="1:27" x14ac:dyDescent="0.3">
      <c r="A345" t="s">
        <v>928</v>
      </c>
      <c r="B345" s="3">
        <v>40734</v>
      </c>
      <c r="C345" t="s">
        <v>1004</v>
      </c>
      <c r="D345" t="s">
        <v>35</v>
      </c>
      <c r="E345" t="s">
        <v>24</v>
      </c>
      <c r="F345" t="s">
        <v>1426</v>
      </c>
      <c r="G345" t="s">
        <v>27</v>
      </c>
      <c r="H345" t="s">
        <v>29</v>
      </c>
      <c r="AA345" t="s">
        <v>318</v>
      </c>
    </row>
    <row r="346" spans="1:27" x14ac:dyDescent="0.3">
      <c r="A346" t="s">
        <v>928</v>
      </c>
      <c r="B346" s="3">
        <v>40734</v>
      </c>
      <c r="C346" t="s">
        <v>1131</v>
      </c>
      <c r="D346" t="s">
        <v>30</v>
      </c>
      <c r="E346" t="s">
        <v>24</v>
      </c>
      <c r="F346" t="s">
        <v>1386</v>
      </c>
      <c r="G346" t="s">
        <v>33</v>
      </c>
      <c r="H346" t="s">
        <v>29</v>
      </c>
    </row>
    <row r="347" spans="1:27" x14ac:dyDescent="0.3">
      <c r="A347" t="s">
        <v>928</v>
      </c>
      <c r="B347" s="3">
        <v>40734</v>
      </c>
      <c r="C347" t="s">
        <v>1190</v>
      </c>
      <c r="D347" t="s">
        <v>30</v>
      </c>
      <c r="E347" t="s">
        <v>24</v>
      </c>
      <c r="F347" s="7" t="s">
        <v>1442</v>
      </c>
      <c r="G347" t="s">
        <v>27</v>
      </c>
      <c r="H347" t="s">
        <v>28</v>
      </c>
    </row>
    <row r="348" spans="1:27" x14ac:dyDescent="0.3">
      <c r="A348" t="s">
        <v>928</v>
      </c>
      <c r="B348" s="3">
        <v>40734</v>
      </c>
      <c r="C348" t="s">
        <v>1182</v>
      </c>
      <c r="D348" t="s">
        <v>30</v>
      </c>
      <c r="E348" t="s">
        <v>24</v>
      </c>
      <c r="F348" s="7" t="s">
        <v>1459</v>
      </c>
      <c r="G348" t="s">
        <v>27</v>
      </c>
      <c r="H348" t="s">
        <v>28</v>
      </c>
    </row>
    <row r="349" spans="1:27" x14ac:dyDescent="0.3">
      <c r="A349" t="s">
        <v>928</v>
      </c>
      <c r="B349" s="3">
        <v>40734</v>
      </c>
      <c r="C349" t="s">
        <v>1126</v>
      </c>
      <c r="D349" t="s">
        <v>35</v>
      </c>
      <c r="E349" t="s">
        <v>24</v>
      </c>
      <c r="F349" t="s">
        <v>1404</v>
      </c>
      <c r="G349" t="s">
        <v>27</v>
      </c>
      <c r="H349" t="s">
        <v>28</v>
      </c>
    </row>
    <row r="350" spans="1:27" x14ac:dyDescent="0.3">
      <c r="A350" t="s">
        <v>928</v>
      </c>
      <c r="B350" s="3">
        <v>40734</v>
      </c>
      <c r="C350" t="s">
        <v>1138</v>
      </c>
      <c r="D350" t="s">
        <v>41</v>
      </c>
      <c r="E350" t="s">
        <v>26</v>
      </c>
      <c r="F350" s="7" t="s">
        <v>1472</v>
      </c>
      <c r="G350" t="s">
        <v>27</v>
      </c>
      <c r="H350" t="s">
        <v>29</v>
      </c>
      <c r="I350" t="s">
        <v>37</v>
      </c>
      <c r="J350">
        <v>35.200000000000003</v>
      </c>
      <c r="K350">
        <v>17.899999999999999</v>
      </c>
      <c r="L350">
        <v>23.25</v>
      </c>
      <c r="Q350">
        <v>14</v>
      </c>
      <c r="R350">
        <v>19</v>
      </c>
      <c r="S350">
        <v>107</v>
      </c>
      <c r="T350">
        <v>88</v>
      </c>
    </row>
    <row r="351" spans="1:27" x14ac:dyDescent="0.3">
      <c r="A351" t="s">
        <v>928</v>
      </c>
      <c r="B351" s="3">
        <v>40734</v>
      </c>
      <c r="C351" t="s">
        <v>1196</v>
      </c>
      <c r="D351" t="s">
        <v>30</v>
      </c>
      <c r="E351" t="s">
        <v>24</v>
      </c>
      <c r="F351" t="s">
        <v>1389</v>
      </c>
      <c r="G351" t="s">
        <v>27</v>
      </c>
      <c r="H351" t="s">
        <v>29</v>
      </c>
    </row>
    <row r="352" spans="1:27" x14ac:dyDescent="0.3">
      <c r="A352" t="s">
        <v>928</v>
      </c>
      <c r="B352" s="3">
        <v>40734</v>
      </c>
      <c r="C352" t="s">
        <v>1072</v>
      </c>
      <c r="D352" t="s">
        <v>25</v>
      </c>
      <c r="E352" t="s">
        <v>26</v>
      </c>
      <c r="F352" t="s">
        <v>1473</v>
      </c>
      <c r="G352" t="s">
        <v>27</v>
      </c>
      <c r="H352" t="s">
        <v>29</v>
      </c>
      <c r="J352">
        <v>45.45</v>
      </c>
      <c r="K352">
        <v>24.6</v>
      </c>
      <c r="L352">
        <v>19.350000000000001</v>
      </c>
      <c r="Q352">
        <v>15</v>
      </c>
      <c r="R352">
        <v>19</v>
      </c>
      <c r="S352">
        <v>312</v>
      </c>
      <c r="T352">
        <v>293</v>
      </c>
      <c r="W352">
        <v>150</v>
      </c>
    </row>
    <row r="353" spans="1:29" x14ac:dyDescent="0.3">
      <c r="A353" t="s">
        <v>928</v>
      </c>
      <c r="B353" s="3">
        <v>40734</v>
      </c>
      <c r="C353" t="s">
        <v>1029</v>
      </c>
      <c r="D353" t="s">
        <v>93</v>
      </c>
      <c r="E353" t="s">
        <v>26</v>
      </c>
      <c r="F353" t="s">
        <v>1474</v>
      </c>
      <c r="G353" t="s">
        <v>27</v>
      </c>
      <c r="H353" t="s">
        <v>28</v>
      </c>
      <c r="J353">
        <v>33.799999999999997</v>
      </c>
      <c r="K353">
        <v>12.3</v>
      </c>
      <c r="L353">
        <v>5.9</v>
      </c>
      <c r="M353">
        <v>148.1</v>
      </c>
      <c r="N353">
        <v>87.8</v>
      </c>
      <c r="Q353">
        <v>4</v>
      </c>
      <c r="R353">
        <v>19</v>
      </c>
      <c r="S353">
        <v>107</v>
      </c>
      <c r="T353">
        <v>88</v>
      </c>
    </row>
    <row r="354" spans="1:29" x14ac:dyDescent="0.3">
      <c r="A354" t="s">
        <v>928</v>
      </c>
      <c r="B354" s="3">
        <v>40734</v>
      </c>
      <c r="C354" t="s">
        <v>1197</v>
      </c>
      <c r="D354" t="s">
        <v>30</v>
      </c>
      <c r="E354" t="s">
        <v>24</v>
      </c>
      <c r="F354" t="s">
        <v>1409</v>
      </c>
      <c r="G354" t="s">
        <v>27</v>
      </c>
      <c r="H354" t="s">
        <v>29</v>
      </c>
    </row>
    <row r="355" spans="1:29" x14ac:dyDescent="0.3">
      <c r="A355" t="s">
        <v>928</v>
      </c>
      <c r="B355" s="3">
        <v>40734</v>
      </c>
      <c r="C355" t="s">
        <v>1078</v>
      </c>
      <c r="D355" t="s">
        <v>25</v>
      </c>
      <c r="E355" t="s">
        <v>24</v>
      </c>
      <c r="F355" t="s">
        <v>1423</v>
      </c>
      <c r="G355" t="s">
        <v>27</v>
      </c>
      <c r="H355" t="s">
        <v>29</v>
      </c>
    </row>
    <row r="356" spans="1:29" x14ac:dyDescent="0.3">
      <c r="A356" t="s">
        <v>928</v>
      </c>
      <c r="B356" s="3">
        <v>40734</v>
      </c>
      <c r="C356" t="s">
        <v>1031</v>
      </c>
      <c r="D356" t="s">
        <v>93</v>
      </c>
      <c r="E356" t="s">
        <v>26</v>
      </c>
      <c r="F356" s="7" t="s">
        <v>1475</v>
      </c>
      <c r="G356" t="s">
        <v>27</v>
      </c>
      <c r="H356" t="s">
        <v>28</v>
      </c>
      <c r="J356">
        <v>35.5</v>
      </c>
      <c r="K356">
        <v>12.85</v>
      </c>
      <c r="L356">
        <v>6.35</v>
      </c>
      <c r="M356">
        <v>145.80000000000001</v>
      </c>
      <c r="N356">
        <v>100.5</v>
      </c>
      <c r="Q356">
        <v>5</v>
      </c>
      <c r="R356">
        <v>19</v>
      </c>
      <c r="S356">
        <v>125</v>
      </c>
      <c r="T356">
        <v>106</v>
      </c>
    </row>
    <row r="357" spans="1:29" x14ac:dyDescent="0.3">
      <c r="A357" t="s">
        <v>887</v>
      </c>
      <c r="B357" s="3">
        <v>40750</v>
      </c>
      <c r="C357" t="s">
        <v>977</v>
      </c>
      <c r="D357" t="s">
        <v>35</v>
      </c>
      <c r="E357" t="s">
        <v>26</v>
      </c>
      <c r="F357" s="7" t="s">
        <v>1476</v>
      </c>
      <c r="G357" t="s">
        <v>27</v>
      </c>
      <c r="H357" t="s">
        <v>34</v>
      </c>
      <c r="J357">
        <v>27.9</v>
      </c>
      <c r="K357">
        <v>19.100000000000001</v>
      </c>
      <c r="L357">
        <v>10.5</v>
      </c>
      <c r="Q357">
        <v>43</v>
      </c>
      <c r="R357">
        <v>19</v>
      </c>
      <c r="S357">
        <v>65</v>
      </c>
      <c r="T357">
        <f t="shared" ref="T357:T367" si="0">S357-R357</f>
        <v>46</v>
      </c>
      <c r="U357" t="s">
        <v>383</v>
      </c>
      <c r="W357">
        <v>153</v>
      </c>
    </row>
    <row r="358" spans="1:29" x14ac:dyDescent="0.3">
      <c r="A358" t="s">
        <v>887</v>
      </c>
      <c r="B358" s="3">
        <v>40750</v>
      </c>
      <c r="C358" t="s">
        <v>981</v>
      </c>
      <c r="D358" t="s">
        <v>53</v>
      </c>
      <c r="E358" t="s">
        <v>26</v>
      </c>
      <c r="F358" s="7" t="s">
        <v>1477</v>
      </c>
      <c r="G358" t="s">
        <v>27</v>
      </c>
      <c r="H358" t="s">
        <v>34</v>
      </c>
      <c r="J358">
        <v>24.45</v>
      </c>
      <c r="K358">
        <v>19.2</v>
      </c>
      <c r="L358">
        <v>10</v>
      </c>
      <c r="Q358">
        <v>64</v>
      </c>
      <c r="R358">
        <v>20</v>
      </c>
      <c r="S358">
        <v>64</v>
      </c>
      <c r="T358">
        <f t="shared" si="0"/>
        <v>44</v>
      </c>
      <c r="AC358" s="13"/>
    </row>
    <row r="359" spans="1:29" x14ac:dyDescent="0.3">
      <c r="A359" t="s">
        <v>887</v>
      </c>
      <c r="B359" s="3">
        <v>40750</v>
      </c>
      <c r="C359" t="s">
        <v>1230</v>
      </c>
      <c r="D359" t="s">
        <v>53</v>
      </c>
      <c r="E359" t="s">
        <v>26</v>
      </c>
      <c r="F359" s="7" t="s">
        <v>1478</v>
      </c>
      <c r="G359" t="s">
        <v>27</v>
      </c>
      <c r="H359" t="s">
        <v>29</v>
      </c>
      <c r="I359" t="s">
        <v>372</v>
      </c>
      <c r="J359">
        <v>25.55</v>
      </c>
      <c r="K359">
        <v>18.8</v>
      </c>
      <c r="L359">
        <v>12.5</v>
      </c>
      <c r="Q359">
        <v>69</v>
      </c>
      <c r="R359">
        <v>20</v>
      </c>
      <c r="S359">
        <v>65</v>
      </c>
      <c r="T359">
        <f t="shared" si="0"/>
        <v>45</v>
      </c>
    </row>
    <row r="360" spans="1:29" x14ac:dyDescent="0.3">
      <c r="A360" t="s">
        <v>887</v>
      </c>
      <c r="B360" s="3">
        <v>40750</v>
      </c>
      <c r="C360" t="s">
        <v>1198</v>
      </c>
      <c r="D360" t="s">
        <v>30</v>
      </c>
      <c r="E360" t="s">
        <v>26</v>
      </c>
      <c r="F360" s="7" t="s">
        <v>1479</v>
      </c>
      <c r="G360" t="s">
        <v>27</v>
      </c>
      <c r="H360" t="s">
        <v>29</v>
      </c>
      <c r="J360">
        <v>41.4</v>
      </c>
      <c r="K360">
        <v>25.4</v>
      </c>
      <c r="L360">
        <v>22.7</v>
      </c>
      <c r="Q360">
        <v>194</v>
      </c>
      <c r="R360">
        <v>20</v>
      </c>
      <c r="S360">
        <v>141</v>
      </c>
      <c r="T360">
        <f t="shared" si="0"/>
        <v>121</v>
      </c>
      <c r="W360">
        <v>164</v>
      </c>
      <c r="AA360" t="s">
        <v>1729</v>
      </c>
    </row>
    <row r="361" spans="1:29" x14ac:dyDescent="0.3">
      <c r="A361" t="s">
        <v>887</v>
      </c>
      <c r="B361" s="3">
        <v>40750</v>
      </c>
      <c r="C361" t="s">
        <v>958</v>
      </c>
      <c r="D361" t="s">
        <v>53</v>
      </c>
      <c r="E361" t="s">
        <v>26</v>
      </c>
      <c r="F361" s="7" t="s">
        <v>1480</v>
      </c>
      <c r="G361" t="s">
        <v>27</v>
      </c>
      <c r="H361" t="s">
        <v>29</v>
      </c>
      <c r="I361" t="s">
        <v>37</v>
      </c>
      <c r="J361">
        <v>26.45</v>
      </c>
      <c r="K361">
        <v>16.600000000000001</v>
      </c>
      <c r="L361">
        <v>15.1</v>
      </c>
      <c r="Q361">
        <v>52</v>
      </c>
      <c r="R361">
        <v>19</v>
      </c>
      <c r="S361">
        <v>73</v>
      </c>
      <c r="T361">
        <f t="shared" si="0"/>
        <v>54</v>
      </c>
    </row>
    <row r="362" spans="1:29" x14ac:dyDescent="0.3">
      <c r="A362" t="s">
        <v>887</v>
      </c>
      <c r="B362" s="3">
        <v>40750</v>
      </c>
      <c r="C362" t="s">
        <v>955</v>
      </c>
      <c r="D362" t="s">
        <v>25</v>
      </c>
      <c r="E362" t="s">
        <v>26</v>
      </c>
      <c r="F362" s="7" t="s">
        <v>1481</v>
      </c>
      <c r="G362" t="s">
        <v>27</v>
      </c>
      <c r="H362" t="s">
        <v>34</v>
      </c>
      <c r="J362">
        <v>46.1</v>
      </c>
      <c r="K362">
        <v>23.75</v>
      </c>
      <c r="L362">
        <v>17.25</v>
      </c>
      <c r="Q362">
        <v>18</v>
      </c>
      <c r="R362">
        <v>20</v>
      </c>
      <c r="S362">
        <v>300</v>
      </c>
      <c r="T362">
        <f t="shared" si="0"/>
        <v>280</v>
      </c>
      <c r="U362" t="s">
        <v>383</v>
      </c>
    </row>
    <row r="363" spans="1:29" x14ac:dyDescent="0.3">
      <c r="A363" t="s">
        <v>887</v>
      </c>
      <c r="B363" s="3">
        <v>40750</v>
      </c>
      <c r="C363" t="s">
        <v>1092</v>
      </c>
      <c r="D363" t="s">
        <v>53</v>
      </c>
      <c r="E363" t="s">
        <v>26</v>
      </c>
      <c r="F363" s="7" t="s">
        <v>1482</v>
      </c>
      <c r="G363" t="s">
        <v>27</v>
      </c>
      <c r="H363" t="s">
        <v>29</v>
      </c>
      <c r="I363" t="s">
        <v>417</v>
      </c>
      <c r="J363">
        <v>27.6</v>
      </c>
      <c r="K363">
        <v>17.2</v>
      </c>
      <c r="L363">
        <v>14.9</v>
      </c>
      <c r="Q363">
        <v>49</v>
      </c>
      <c r="R363">
        <v>19</v>
      </c>
      <c r="S363">
        <v>73</v>
      </c>
      <c r="T363">
        <f t="shared" si="0"/>
        <v>54</v>
      </c>
      <c r="U363" t="s">
        <v>418</v>
      </c>
    </row>
    <row r="364" spans="1:29" x14ac:dyDescent="0.3">
      <c r="A364" t="s">
        <v>887</v>
      </c>
      <c r="B364" s="3">
        <v>40750</v>
      </c>
      <c r="C364" t="s">
        <v>1082</v>
      </c>
      <c r="D364" t="s">
        <v>25</v>
      </c>
      <c r="E364" t="s">
        <v>26</v>
      </c>
      <c r="F364" s="7" t="s">
        <v>1483</v>
      </c>
      <c r="G364" t="s">
        <v>33</v>
      </c>
      <c r="H364" t="s">
        <v>28</v>
      </c>
      <c r="J364">
        <v>43.4</v>
      </c>
      <c r="K364">
        <v>22.7</v>
      </c>
      <c r="L364">
        <v>15.7</v>
      </c>
      <c r="Q364">
        <v>6</v>
      </c>
      <c r="R364">
        <v>19</v>
      </c>
      <c r="S364">
        <v>224</v>
      </c>
      <c r="T364">
        <f t="shared" si="0"/>
        <v>205</v>
      </c>
      <c r="W364">
        <v>166</v>
      </c>
      <c r="AA364" t="s">
        <v>415</v>
      </c>
    </row>
    <row r="365" spans="1:29" x14ac:dyDescent="0.3">
      <c r="A365" t="s">
        <v>887</v>
      </c>
      <c r="B365" s="3">
        <v>40750</v>
      </c>
      <c r="C365" t="s">
        <v>974</v>
      </c>
      <c r="D365" t="s">
        <v>35</v>
      </c>
      <c r="E365" t="s">
        <v>26</v>
      </c>
      <c r="F365" s="7" t="s">
        <v>1484</v>
      </c>
      <c r="G365" t="s">
        <v>27</v>
      </c>
      <c r="H365" t="s">
        <v>28</v>
      </c>
      <c r="J365">
        <v>26.5</v>
      </c>
      <c r="K365">
        <v>18.399999999999999</v>
      </c>
      <c r="L365">
        <v>10.1</v>
      </c>
      <c r="Q365">
        <v>62</v>
      </c>
      <c r="R365">
        <v>20</v>
      </c>
      <c r="S365">
        <v>52</v>
      </c>
      <c r="T365">
        <f t="shared" si="0"/>
        <v>32</v>
      </c>
      <c r="U365" t="s">
        <v>363</v>
      </c>
      <c r="W365">
        <v>160</v>
      </c>
      <c r="AA365" t="s">
        <v>364</v>
      </c>
    </row>
    <row r="366" spans="1:29" x14ac:dyDescent="0.3">
      <c r="A366" t="s">
        <v>887</v>
      </c>
      <c r="B366" s="3">
        <v>40750</v>
      </c>
      <c r="C366" t="s">
        <v>1010</v>
      </c>
      <c r="D366" t="s">
        <v>53</v>
      </c>
      <c r="E366" t="s">
        <v>26</v>
      </c>
      <c r="F366" s="7" t="s">
        <v>1485</v>
      </c>
      <c r="G366" t="s">
        <v>27</v>
      </c>
      <c r="H366" t="s">
        <v>34</v>
      </c>
      <c r="J366">
        <v>26.95</v>
      </c>
      <c r="K366">
        <v>16.600000000000001</v>
      </c>
      <c r="L366">
        <v>11.15</v>
      </c>
      <c r="Q366">
        <v>75</v>
      </c>
      <c r="R366">
        <v>19</v>
      </c>
      <c r="S366">
        <v>71</v>
      </c>
      <c r="T366">
        <f t="shared" si="0"/>
        <v>52</v>
      </c>
    </row>
    <row r="367" spans="1:29" x14ac:dyDescent="0.3">
      <c r="A367" t="s">
        <v>887</v>
      </c>
      <c r="B367" s="3">
        <v>40750</v>
      </c>
      <c r="C367" t="s">
        <v>1091</v>
      </c>
      <c r="D367" t="s">
        <v>35</v>
      </c>
      <c r="E367" t="s">
        <v>26</v>
      </c>
      <c r="F367" s="7" t="s">
        <v>1486</v>
      </c>
      <c r="G367" t="s">
        <v>27</v>
      </c>
      <c r="H367" t="s">
        <v>29</v>
      </c>
      <c r="J367">
        <v>27.1</v>
      </c>
      <c r="K367">
        <v>17.25</v>
      </c>
      <c r="L367">
        <v>11.65</v>
      </c>
      <c r="Q367">
        <v>62</v>
      </c>
      <c r="R367">
        <v>19</v>
      </c>
      <c r="S367">
        <v>70</v>
      </c>
      <c r="T367">
        <f t="shared" si="0"/>
        <v>51</v>
      </c>
      <c r="U367" t="s">
        <v>413</v>
      </c>
      <c r="W367">
        <v>162</v>
      </c>
    </row>
    <row r="368" spans="1:29" x14ac:dyDescent="0.3">
      <c r="A368" t="s">
        <v>887</v>
      </c>
      <c r="B368" s="3">
        <v>40750</v>
      </c>
      <c r="C368" t="s">
        <v>975</v>
      </c>
      <c r="D368" t="s">
        <v>338</v>
      </c>
      <c r="E368" t="s">
        <v>24</v>
      </c>
      <c r="F368" s="7" t="s">
        <v>1471</v>
      </c>
      <c r="G368" t="s">
        <v>27</v>
      </c>
      <c r="H368" t="s">
        <v>29</v>
      </c>
      <c r="AA368" t="s">
        <v>380</v>
      </c>
    </row>
    <row r="369" spans="1:29" x14ac:dyDescent="0.3">
      <c r="A369" t="s">
        <v>887</v>
      </c>
      <c r="B369" s="3">
        <v>40750</v>
      </c>
      <c r="C369" t="s">
        <v>1203</v>
      </c>
      <c r="D369" t="s">
        <v>35</v>
      </c>
      <c r="E369" t="s">
        <v>26</v>
      </c>
      <c r="F369" s="7" t="s">
        <v>1487</v>
      </c>
      <c r="G369" t="s">
        <v>27</v>
      </c>
      <c r="H369" t="s">
        <v>34</v>
      </c>
      <c r="J369">
        <v>28.1</v>
      </c>
      <c r="K369">
        <v>16.850000000000001</v>
      </c>
      <c r="L369">
        <v>8.6</v>
      </c>
      <c r="Q369">
        <v>28</v>
      </c>
      <c r="R369">
        <v>20</v>
      </c>
      <c r="S369">
        <v>65</v>
      </c>
      <c r="T369">
        <f>S369-R369</f>
        <v>45</v>
      </c>
      <c r="U369" t="s">
        <v>386</v>
      </c>
      <c r="W369">
        <v>154</v>
      </c>
      <c r="AA369" t="s">
        <v>387</v>
      </c>
    </row>
    <row r="370" spans="1:29" x14ac:dyDescent="0.3">
      <c r="A370" t="s">
        <v>887</v>
      </c>
      <c r="B370" s="3">
        <v>40750</v>
      </c>
      <c r="C370" t="s">
        <v>1080</v>
      </c>
      <c r="D370" t="s">
        <v>25</v>
      </c>
      <c r="E370" t="s">
        <v>26</v>
      </c>
      <c r="F370" s="7" t="s">
        <v>1488</v>
      </c>
      <c r="AA370" t="s">
        <v>394</v>
      </c>
    </row>
    <row r="371" spans="1:29" x14ac:dyDescent="0.3">
      <c r="A371" t="s">
        <v>887</v>
      </c>
      <c r="B371" s="3">
        <v>40750</v>
      </c>
      <c r="C371" t="s">
        <v>949</v>
      </c>
      <c r="D371" t="s">
        <v>35</v>
      </c>
      <c r="E371" t="s">
        <v>26</v>
      </c>
      <c r="F371" s="7" t="s">
        <v>1489</v>
      </c>
      <c r="G371" t="s">
        <v>27</v>
      </c>
      <c r="H371" t="s">
        <v>34</v>
      </c>
      <c r="J371">
        <v>27.75</v>
      </c>
      <c r="K371">
        <v>16.600000000000001</v>
      </c>
      <c r="L371">
        <v>9.4</v>
      </c>
      <c r="Q371">
        <v>23</v>
      </c>
      <c r="R371">
        <v>19</v>
      </c>
      <c r="S371">
        <v>55</v>
      </c>
      <c r="T371">
        <f>S371-R371</f>
        <v>36</v>
      </c>
      <c r="U371" t="s">
        <v>383</v>
      </c>
      <c r="W371">
        <v>152</v>
      </c>
    </row>
    <row r="372" spans="1:29" x14ac:dyDescent="0.3">
      <c r="A372" t="s">
        <v>887</v>
      </c>
      <c r="B372" s="3">
        <v>40750</v>
      </c>
      <c r="C372" t="s">
        <v>954</v>
      </c>
      <c r="D372" t="s">
        <v>25</v>
      </c>
      <c r="E372" t="s">
        <v>26</v>
      </c>
      <c r="F372" s="7" t="s">
        <v>1490</v>
      </c>
      <c r="AA372" t="s">
        <v>394</v>
      </c>
    </row>
    <row r="373" spans="1:29" x14ac:dyDescent="0.3">
      <c r="A373" t="s">
        <v>887</v>
      </c>
      <c r="B373" s="3">
        <v>40750</v>
      </c>
      <c r="C373" t="s">
        <v>946</v>
      </c>
      <c r="D373" t="s">
        <v>90</v>
      </c>
      <c r="E373" t="s">
        <v>26</v>
      </c>
      <c r="F373" s="7" t="s">
        <v>1713</v>
      </c>
      <c r="G373" t="s">
        <v>27</v>
      </c>
      <c r="H373" t="s">
        <v>29</v>
      </c>
      <c r="I373" t="s">
        <v>37</v>
      </c>
      <c r="J373">
        <v>26.8</v>
      </c>
      <c r="K373">
        <v>16.5</v>
      </c>
      <c r="L373">
        <v>16.7</v>
      </c>
      <c r="Q373">
        <v>10</v>
      </c>
      <c r="R373">
        <v>20</v>
      </c>
      <c r="S373">
        <v>90</v>
      </c>
      <c r="T373">
        <f>S373-R373</f>
        <v>70</v>
      </c>
      <c r="W373">
        <v>155</v>
      </c>
      <c r="AA373" t="s">
        <v>392</v>
      </c>
    </row>
    <row r="374" spans="1:29" x14ac:dyDescent="0.3">
      <c r="A374" t="s">
        <v>887</v>
      </c>
      <c r="B374" s="3">
        <v>40750</v>
      </c>
      <c r="C374" t="s">
        <v>1032</v>
      </c>
      <c r="D374" t="s">
        <v>30</v>
      </c>
      <c r="E374" t="s">
        <v>26</v>
      </c>
      <c r="F374" s="7" t="s">
        <v>1491</v>
      </c>
      <c r="G374" t="s">
        <v>27</v>
      </c>
      <c r="H374" t="s">
        <v>28</v>
      </c>
      <c r="J374">
        <v>39.85</v>
      </c>
      <c r="K374">
        <v>24</v>
      </c>
      <c r="L374">
        <v>10.5</v>
      </c>
      <c r="Q374">
        <v>134</v>
      </c>
      <c r="R374">
        <v>20</v>
      </c>
      <c r="S374">
        <v>113</v>
      </c>
      <c r="T374">
        <f>S374-R374</f>
        <v>93</v>
      </c>
      <c r="W374">
        <v>163</v>
      </c>
      <c r="AA374" t="s">
        <v>366</v>
      </c>
    </row>
    <row r="375" spans="1:29" x14ac:dyDescent="0.3">
      <c r="A375" t="s">
        <v>887</v>
      </c>
      <c r="B375" s="3">
        <v>40750</v>
      </c>
      <c r="C375" t="s">
        <v>1199</v>
      </c>
      <c r="D375" t="s">
        <v>30</v>
      </c>
      <c r="E375" t="s">
        <v>26</v>
      </c>
      <c r="F375" s="7" t="s">
        <v>1717</v>
      </c>
      <c r="G375" t="s">
        <v>27</v>
      </c>
      <c r="H375" t="s">
        <v>29</v>
      </c>
      <c r="I375" t="s">
        <v>372</v>
      </c>
      <c r="J375">
        <v>41.15</v>
      </c>
      <c r="K375">
        <v>25.6</v>
      </c>
      <c r="L375">
        <v>15.1</v>
      </c>
      <c r="Q375">
        <v>67</v>
      </c>
      <c r="R375">
        <v>19</v>
      </c>
      <c r="S375">
        <v>111</v>
      </c>
      <c r="T375">
        <f>S375-R375</f>
        <v>92</v>
      </c>
      <c r="W375">
        <v>156</v>
      </c>
      <c r="AA375" t="s">
        <v>373</v>
      </c>
      <c r="AC375" s="16"/>
    </row>
    <row r="376" spans="1:29" x14ac:dyDescent="0.3">
      <c r="A376" t="s">
        <v>887</v>
      </c>
      <c r="B376" s="3">
        <v>40750</v>
      </c>
      <c r="C376" t="s">
        <v>1088</v>
      </c>
      <c r="D376" t="s">
        <v>30</v>
      </c>
      <c r="E376" t="s">
        <v>26</v>
      </c>
      <c r="F376" s="7" t="s">
        <v>1494</v>
      </c>
      <c r="AA376" t="s">
        <v>407</v>
      </c>
    </row>
    <row r="377" spans="1:29" x14ac:dyDescent="0.3">
      <c r="A377" t="s">
        <v>887</v>
      </c>
      <c r="B377" s="3">
        <v>40750</v>
      </c>
      <c r="C377" t="s">
        <v>1085</v>
      </c>
      <c r="D377" t="s">
        <v>30</v>
      </c>
      <c r="E377" t="s">
        <v>26</v>
      </c>
      <c r="F377" s="7" t="s">
        <v>1495</v>
      </c>
      <c r="G377" t="s">
        <v>27</v>
      </c>
      <c r="H377" t="s">
        <v>29</v>
      </c>
      <c r="I377" t="s">
        <v>37</v>
      </c>
      <c r="J377">
        <v>40.6</v>
      </c>
      <c r="K377">
        <v>26</v>
      </c>
      <c r="L377">
        <v>16.899999999999999</v>
      </c>
      <c r="Q377">
        <v>160</v>
      </c>
      <c r="R377">
        <v>20</v>
      </c>
      <c r="S377">
        <v>127</v>
      </c>
      <c r="T377">
        <f>S377-R377</f>
        <v>107</v>
      </c>
      <c r="W377">
        <v>159</v>
      </c>
      <c r="AA377" t="s">
        <v>377</v>
      </c>
    </row>
    <row r="378" spans="1:29" x14ac:dyDescent="0.3">
      <c r="A378" t="s">
        <v>887</v>
      </c>
      <c r="B378" s="3">
        <v>40750</v>
      </c>
      <c r="C378" t="s">
        <v>951</v>
      </c>
      <c r="D378" t="s">
        <v>30</v>
      </c>
      <c r="E378" t="s">
        <v>26</v>
      </c>
      <c r="F378" s="7" t="s">
        <v>1492</v>
      </c>
      <c r="G378" t="s">
        <v>27</v>
      </c>
      <c r="H378" t="s">
        <v>29</v>
      </c>
      <c r="J378">
        <v>43.65</v>
      </c>
      <c r="K378">
        <v>23.8</v>
      </c>
      <c r="L378">
        <v>21</v>
      </c>
      <c r="Q378">
        <v>108</v>
      </c>
      <c r="R378">
        <v>19</v>
      </c>
      <c r="S378">
        <v>130</v>
      </c>
      <c r="T378">
        <f>S378-R378</f>
        <v>111</v>
      </c>
    </row>
    <row r="379" spans="1:29" x14ac:dyDescent="0.3">
      <c r="A379" t="s">
        <v>887</v>
      </c>
      <c r="B379" s="3">
        <v>40750</v>
      </c>
      <c r="C379" t="s">
        <v>1141</v>
      </c>
      <c r="D379" t="s">
        <v>30</v>
      </c>
      <c r="E379" t="s">
        <v>26</v>
      </c>
      <c r="F379" s="7" t="s">
        <v>1493</v>
      </c>
      <c r="U379" t="s">
        <v>383</v>
      </c>
      <c r="AA379" t="s">
        <v>396</v>
      </c>
    </row>
    <row r="380" spans="1:29" x14ac:dyDescent="0.3">
      <c r="A380" t="s">
        <v>887</v>
      </c>
      <c r="B380" s="3">
        <v>40750</v>
      </c>
      <c r="C380" t="s">
        <v>940</v>
      </c>
      <c r="D380" t="s">
        <v>53</v>
      </c>
      <c r="E380" t="s">
        <v>26</v>
      </c>
      <c r="F380" s="7" t="s">
        <v>1496</v>
      </c>
      <c r="G380" t="s">
        <v>401</v>
      </c>
      <c r="H380" t="s">
        <v>28</v>
      </c>
      <c r="J380">
        <v>26.9</v>
      </c>
      <c r="K380">
        <v>15.55</v>
      </c>
      <c r="L380">
        <v>7.05</v>
      </c>
      <c r="Q380">
        <v>43</v>
      </c>
      <c r="R380">
        <v>20</v>
      </c>
      <c r="S380">
        <v>62</v>
      </c>
      <c r="T380">
        <f>S380-R380</f>
        <v>42</v>
      </c>
    </row>
    <row r="381" spans="1:29" x14ac:dyDescent="0.3">
      <c r="A381" t="s">
        <v>887</v>
      </c>
      <c r="B381" s="3">
        <v>40750</v>
      </c>
      <c r="C381" t="s">
        <v>1200</v>
      </c>
      <c r="D381" t="s">
        <v>35</v>
      </c>
      <c r="E381" t="s">
        <v>26</v>
      </c>
      <c r="F381" s="7" t="s">
        <v>1497</v>
      </c>
      <c r="AA381" t="s">
        <v>396</v>
      </c>
    </row>
    <row r="382" spans="1:29" x14ac:dyDescent="0.3">
      <c r="A382" t="s">
        <v>887</v>
      </c>
      <c r="B382" s="3">
        <v>40750</v>
      </c>
      <c r="C382" t="s">
        <v>1079</v>
      </c>
      <c r="D382" t="s">
        <v>25</v>
      </c>
      <c r="E382" t="s">
        <v>26</v>
      </c>
      <c r="F382" s="7" t="s">
        <v>1498</v>
      </c>
      <c r="G382" t="s">
        <v>27</v>
      </c>
      <c r="H382" t="s">
        <v>29</v>
      </c>
      <c r="I382" t="s">
        <v>37</v>
      </c>
      <c r="J382">
        <v>47.4</v>
      </c>
      <c r="K382">
        <v>26.6</v>
      </c>
      <c r="L382">
        <v>34</v>
      </c>
      <c r="Q382">
        <v>55</v>
      </c>
      <c r="R382">
        <v>20</v>
      </c>
      <c r="S382">
        <v>325</v>
      </c>
      <c r="T382">
        <f>S382-R382</f>
        <v>305</v>
      </c>
      <c r="W382">
        <v>157</v>
      </c>
    </row>
    <row r="383" spans="1:29" x14ac:dyDescent="0.3">
      <c r="A383" t="s">
        <v>887</v>
      </c>
      <c r="B383" s="3">
        <v>40750</v>
      </c>
      <c r="C383" t="s">
        <v>945</v>
      </c>
      <c r="D383" t="s">
        <v>90</v>
      </c>
      <c r="E383" t="s">
        <v>26</v>
      </c>
      <c r="F383" s="7" t="s">
        <v>1499</v>
      </c>
    </row>
    <row r="384" spans="1:29" x14ac:dyDescent="0.3">
      <c r="A384" t="s">
        <v>887</v>
      </c>
      <c r="B384" s="3">
        <v>40750</v>
      </c>
      <c r="C384" t="s">
        <v>1084</v>
      </c>
      <c r="D384" t="s">
        <v>35</v>
      </c>
      <c r="E384" t="s">
        <v>26</v>
      </c>
      <c r="F384" s="7" t="s">
        <v>1501</v>
      </c>
      <c r="G384" t="s">
        <v>27</v>
      </c>
      <c r="H384" t="s">
        <v>29</v>
      </c>
      <c r="I384" t="s">
        <v>409</v>
      </c>
      <c r="J384">
        <v>26.9</v>
      </c>
      <c r="K384">
        <v>15.6</v>
      </c>
      <c r="L384">
        <v>19.399999999999999</v>
      </c>
      <c r="Q384">
        <v>88</v>
      </c>
      <c r="R384">
        <v>20</v>
      </c>
      <c r="S384">
        <v>70</v>
      </c>
      <c r="T384">
        <f>S384-R384</f>
        <v>50</v>
      </c>
      <c r="U384" t="s">
        <v>410</v>
      </c>
      <c r="W384">
        <v>161</v>
      </c>
    </row>
    <row r="385" spans="1:29" x14ac:dyDescent="0.3">
      <c r="A385" t="s">
        <v>887</v>
      </c>
      <c r="B385" s="3">
        <v>40750</v>
      </c>
      <c r="C385" t="s">
        <v>931</v>
      </c>
      <c r="D385" t="s">
        <v>30</v>
      </c>
      <c r="E385" t="s">
        <v>26</v>
      </c>
      <c r="F385" s="7" t="s">
        <v>1502</v>
      </c>
      <c r="G385" t="s">
        <v>27</v>
      </c>
      <c r="H385" t="s">
        <v>29</v>
      </c>
      <c r="I385" t="s">
        <v>372</v>
      </c>
      <c r="J385">
        <v>39.35</v>
      </c>
      <c r="K385">
        <v>23.55</v>
      </c>
      <c r="L385">
        <v>17.5</v>
      </c>
      <c r="Q385">
        <v>114</v>
      </c>
      <c r="R385">
        <v>19</v>
      </c>
      <c r="S385">
        <v>121</v>
      </c>
      <c r="T385">
        <f>S385-R385</f>
        <v>102</v>
      </c>
      <c r="U385" t="s">
        <v>383</v>
      </c>
      <c r="W385">
        <v>151</v>
      </c>
      <c r="AA385" t="s">
        <v>389</v>
      </c>
    </row>
    <row r="386" spans="1:29" x14ac:dyDescent="0.3">
      <c r="A386" s="16" t="s">
        <v>887</v>
      </c>
      <c r="B386" s="17">
        <v>40750</v>
      </c>
      <c r="C386" s="16" t="s">
        <v>937</v>
      </c>
      <c r="D386" s="16" t="s">
        <v>53</v>
      </c>
      <c r="E386" s="16" t="s">
        <v>26</v>
      </c>
      <c r="F386" s="18" t="s">
        <v>1500</v>
      </c>
      <c r="G386" s="16"/>
      <c r="H386" s="16"/>
      <c r="I386" s="16"/>
      <c r="J386" s="16"/>
      <c r="K386" s="16"/>
      <c r="L386" s="16"/>
      <c r="M386" s="16"/>
      <c r="N386" s="16"/>
      <c r="O386" s="16"/>
      <c r="P386" s="16"/>
      <c r="Q386" s="16"/>
      <c r="R386" s="16"/>
      <c r="S386" s="16"/>
      <c r="T386" s="16"/>
      <c r="U386" s="16"/>
      <c r="V386" s="16" t="s">
        <v>1726</v>
      </c>
      <c r="W386" s="16"/>
      <c r="X386" s="26"/>
      <c r="Y386" s="16"/>
      <c r="Z386" s="16"/>
      <c r="AA386" s="16" t="s">
        <v>399</v>
      </c>
      <c r="AB386" s="16"/>
      <c r="AC386" s="16"/>
    </row>
    <row r="387" spans="1:29" x14ac:dyDescent="0.3">
      <c r="A387" t="s">
        <v>887</v>
      </c>
      <c r="B387" s="3">
        <v>40750</v>
      </c>
      <c r="C387" t="s">
        <v>1035</v>
      </c>
      <c r="D387" t="s">
        <v>25</v>
      </c>
      <c r="E387" t="s">
        <v>26</v>
      </c>
      <c r="F387" s="7" t="s">
        <v>1503</v>
      </c>
      <c r="G387" t="s">
        <v>27</v>
      </c>
      <c r="H387" t="s">
        <v>29</v>
      </c>
      <c r="J387">
        <v>45.05</v>
      </c>
      <c r="K387">
        <v>24.6</v>
      </c>
      <c r="L387">
        <v>30.2</v>
      </c>
      <c r="Q387">
        <v>14</v>
      </c>
      <c r="R387">
        <v>20</v>
      </c>
      <c r="S387">
        <v>274</v>
      </c>
      <c r="T387">
        <f>S387-R387</f>
        <v>254</v>
      </c>
      <c r="W387">
        <v>158</v>
      </c>
      <c r="AA387" t="s">
        <v>370</v>
      </c>
    </row>
    <row r="388" spans="1:29" x14ac:dyDescent="0.3">
      <c r="A388" t="s">
        <v>887</v>
      </c>
      <c r="B388" s="3">
        <v>40750</v>
      </c>
      <c r="C388" t="s">
        <v>1081</v>
      </c>
      <c r="D388" t="s">
        <v>25</v>
      </c>
      <c r="E388" t="s">
        <v>26</v>
      </c>
      <c r="F388" s="7" t="s">
        <v>1504</v>
      </c>
      <c r="G388" t="s">
        <v>27</v>
      </c>
      <c r="H388" t="s">
        <v>34</v>
      </c>
      <c r="J388">
        <v>45.3</v>
      </c>
      <c r="K388">
        <v>23.9</v>
      </c>
      <c r="L388">
        <v>16.899999999999999</v>
      </c>
      <c r="Q388">
        <v>30</v>
      </c>
      <c r="R388">
        <v>19</v>
      </c>
      <c r="S388">
        <v>224</v>
      </c>
      <c r="T388">
        <f>S388-R388</f>
        <v>205</v>
      </c>
      <c r="W388">
        <v>165</v>
      </c>
    </row>
    <row r="389" spans="1:29" x14ac:dyDescent="0.3">
      <c r="A389" t="s">
        <v>888</v>
      </c>
      <c r="B389" s="3">
        <v>40751</v>
      </c>
      <c r="C389" t="s">
        <v>977</v>
      </c>
      <c r="D389" t="s">
        <v>35</v>
      </c>
      <c r="E389" t="s">
        <v>24</v>
      </c>
      <c r="F389" s="7" t="s">
        <v>1476</v>
      </c>
      <c r="G389" t="s">
        <v>27</v>
      </c>
      <c r="H389" t="s">
        <v>34</v>
      </c>
    </row>
    <row r="390" spans="1:29" x14ac:dyDescent="0.3">
      <c r="A390" t="s">
        <v>888</v>
      </c>
      <c r="B390" s="3">
        <v>40751</v>
      </c>
      <c r="C390" t="s">
        <v>1085</v>
      </c>
      <c r="D390" t="s">
        <v>53</v>
      </c>
      <c r="E390" t="s">
        <v>24</v>
      </c>
      <c r="F390" s="7" t="s">
        <v>1477</v>
      </c>
      <c r="G390" t="s">
        <v>27</v>
      </c>
      <c r="H390" t="s">
        <v>34</v>
      </c>
      <c r="AC390" s="16"/>
    </row>
    <row r="391" spans="1:29" x14ac:dyDescent="0.3">
      <c r="A391" t="s">
        <v>888</v>
      </c>
      <c r="B391" s="3">
        <v>40751</v>
      </c>
      <c r="C391" t="s">
        <v>1231</v>
      </c>
      <c r="D391" t="s">
        <v>53</v>
      </c>
      <c r="E391" t="s">
        <v>24</v>
      </c>
      <c r="F391" s="7" t="s">
        <v>1478</v>
      </c>
      <c r="G391" t="s">
        <v>27</v>
      </c>
      <c r="H391" t="s">
        <v>29</v>
      </c>
    </row>
    <row r="392" spans="1:29" x14ac:dyDescent="0.3">
      <c r="A392" t="s">
        <v>888</v>
      </c>
      <c r="B392" s="3">
        <v>40751</v>
      </c>
      <c r="C392" t="s">
        <v>1205</v>
      </c>
      <c r="D392" t="s">
        <v>53</v>
      </c>
      <c r="E392" t="s">
        <v>24</v>
      </c>
      <c r="F392" s="7" t="s">
        <v>1482</v>
      </c>
      <c r="G392" t="s">
        <v>27</v>
      </c>
      <c r="H392" t="s">
        <v>29</v>
      </c>
    </row>
    <row r="393" spans="1:29" x14ac:dyDescent="0.3">
      <c r="A393" t="s">
        <v>888</v>
      </c>
      <c r="B393" s="3">
        <v>40751</v>
      </c>
      <c r="C393" t="s">
        <v>951</v>
      </c>
      <c r="D393" t="s">
        <v>30</v>
      </c>
      <c r="E393" t="s">
        <v>26</v>
      </c>
      <c r="F393" s="7" t="s">
        <v>1506</v>
      </c>
      <c r="G393" t="s">
        <v>27</v>
      </c>
      <c r="H393" t="s">
        <v>29</v>
      </c>
      <c r="J393">
        <v>42.1</v>
      </c>
      <c r="K393">
        <v>23</v>
      </c>
      <c r="L393">
        <v>24.5</v>
      </c>
      <c r="Q393">
        <v>120</v>
      </c>
      <c r="R393">
        <v>20</v>
      </c>
      <c r="S393">
        <v>132</v>
      </c>
      <c r="T393">
        <f>S393-R393</f>
        <v>112</v>
      </c>
      <c r="W393">
        <v>169</v>
      </c>
    </row>
    <row r="394" spans="1:29" x14ac:dyDescent="0.3">
      <c r="A394" t="s">
        <v>888</v>
      </c>
      <c r="B394" s="3">
        <v>40751</v>
      </c>
      <c r="C394" t="s">
        <v>1082</v>
      </c>
      <c r="D394" t="s">
        <v>25</v>
      </c>
      <c r="E394" t="s">
        <v>24</v>
      </c>
      <c r="F394" s="7" t="s">
        <v>1483</v>
      </c>
      <c r="G394" t="s">
        <v>33</v>
      </c>
      <c r="H394" t="s">
        <v>28</v>
      </c>
    </row>
    <row r="395" spans="1:29" x14ac:dyDescent="0.3">
      <c r="A395" t="s">
        <v>888</v>
      </c>
      <c r="B395" s="3">
        <v>40751</v>
      </c>
      <c r="C395" t="s">
        <v>974</v>
      </c>
      <c r="D395" t="s">
        <v>35</v>
      </c>
      <c r="E395" t="s">
        <v>26</v>
      </c>
      <c r="F395" s="7" t="s">
        <v>1484</v>
      </c>
      <c r="G395" t="s">
        <v>27</v>
      </c>
      <c r="H395" t="s">
        <v>28</v>
      </c>
    </row>
    <row r="396" spans="1:29" x14ac:dyDescent="0.3">
      <c r="A396" t="s">
        <v>888</v>
      </c>
      <c r="B396" s="3">
        <v>40751</v>
      </c>
      <c r="C396" t="s">
        <v>975</v>
      </c>
      <c r="D396" t="s">
        <v>338</v>
      </c>
      <c r="E396" t="s">
        <v>24</v>
      </c>
      <c r="F396" s="7" t="s">
        <v>1471</v>
      </c>
      <c r="G396" t="s">
        <v>27</v>
      </c>
      <c r="H396" t="s">
        <v>29</v>
      </c>
    </row>
    <row r="397" spans="1:29" x14ac:dyDescent="0.3">
      <c r="A397" t="s">
        <v>888</v>
      </c>
      <c r="B397" s="3">
        <v>40751</v>
      </c>
      <c r="C397" t="s">
        <v>1256</v>
      </c>
      <c r="D397" t="s">
        <v>35</v>
      </c>
      <c r="E397" t="s">
        <v>24</v>
      </c>
      <c r="F397" s="7" t="s">
        <v>1487</v>
      </c>
      <c r="G397" t="s">
        <v>27</v>
      </c>
      <c r="H397" t="s">
        <v>34</v>
      </c>
    </row>
    <row r="398" spans="1:29" x14ac:dyDescent="0.3">
      <c r="A398" t="s">
        <v>888</v>
      </c>
      <c r="B398" s="3">
        <v>40751</v>
      </c>
      <c r="C398" t="s">
        <v>946</v>
      </c>
      <c r="D398" t="s">
        <v>35</v>
      </c>
      <c r="E398" t="s">
        <v>24</v>
      </c>
      <c r="F398" s="7" t="s">
        <v>1489</v>
      </c>
      <c r="G398" t="s">
        <v>27</v>
      </c>
      <c r="H398" t="s">
        <v>34</v>
      </c>
    </row>
    <row r="399" spans="1:29" x14ac:dyDescent="0.3">
      <c r="A399" t="s">
        <v>888</v>
      </c>
      <c r="B399" s="3">
        <v>40751</v>
      </c>
      <c r="C399" t="s">
        <v>1087</v>
      </c>
      <c r="D399" t="s">
        <v>30</v>
      </c>
      <c r="E399" t="s">
        <v>26</v>
      </c>
      <c r="F399" s="7" t="s">
        <v>1714</v>
      </c>
      <c r="G399" t="s">
        <v>27</v>
      </c>
      <c r="H399" t="s">
        <v>28</v>
      </c>
      <c r="J399">
        <v>35.6</v>
      </c>
      <c r="K399">
        <v>22.3</v>
      </c>
      <c r="L399">
        <v>12.7</v>
      </c>
      <c r="Q399">
        <v>101</v>
      </c>
      <c r="R399">
        <v>20</v>
      </c>
      <c r="S399">
        <v>132</v>
      </c>
      <c r="T399">
        <f>S399-R399</f>
        <v>112</v>
      </c>
      <c r="W399">
        <v>174</v>
      </c>
      <c r="AA399" t="s">
        <v>431</v>
      </c>
    </row>
    <row r="400" spans="1:29" x14ac:dyDescent="0.3">
      <c r="A400" t="s">
        <v>888</v>
      </c>
      <c r="B400" s="3">
        <v>40751</v>
      </c>
      <c r="C400" t="s">
        <v>976</v>
      </c>
      <c r="D400" t="s">
        <v>86</v>
      </c>
      <c r="E400" t="s">
        <v>26</v>
      </c>
      <c r="F400" s="7" t="s">
        <v>1507</v>
      </c>
      <c r="G400" t="s">
        <v>27</v>
      </c>
      <c r="H400" t="s">
        <v>29</v>
      </c>
      <c r="J400">
        <v>38.9</v>
      </c>
      <c r="K400">
        <v>17.7</v>
      </c>
      <c r="L400">
        <v>29.8</v>
      </c>
      <c r="Q400">
        <v>65</v>
      </c>
      <c r="R400">
        <v>20</v>
      </c>
      <c r="S400">
        <v>195</v>
      </c>
      <c r="T400">
        <f>S400-R400</f>
        <v>175</v>
      </c>
      <c r="U400" t="s">
        <v>383</v>
      </c>
      <c r="AA400" t="s">
        <v>1756</v>
      </c>
    </row>
    <row r="401" spans="1:29" x14ac:dyDescent="0.3">
      <c r="A401" t="s">
        <v>888</v>
      </c>
      <c r="B401" s="3">
        <v>40751</v>
      </c>
      <c r="C401" t="s">
        <v>1198</v>
      </c>
      <c r="D401" t="s">
        <v>30</v>
      </c>
      <c r="E401" t="s">
        <v>26</v>
      </c>
      <c r="F401" s="7" t="s">
        <v>1717</v>
      </c>
      <c r="G401" t="s">
        <v>27</v>
      </c>
      <c r="H401" t="s">
        <v>29</v>
      </c>
    </row>
    <row r="402" spans="1:29" x14ac:dyDescent="0.3">
      <c r="A402" t="s">
        <v>888</v>
      </c>
      <c r="B402" s="3">
        <v>40751</v>
      </c>
      <c r="C402" t="s">
        <v>1001</v>
      </c>
      <c r="D402" t="s">
        <v>35</v>
      </c>
      <c r="E402" t="s">
        <v>26</v>
      </c>
      <c r="F402" s="7" t="s">
        <v>1716</v>
      </c>
      <c r="G402" t="s">
        <v>27</v>
      </c>
      <c r="H402" t="s">
        <v>34</v>
      </c>
      <c r="J402">
        <v>26.5</v>
      </c>
      <c r="K402">
        <v>16.2</v>
      </c>
      <c r="L402">
        <v>14.1</v>
      </c>
      <c r="Q402">
        <v>39</v>
      </c>
      <c r="R402">
        <v>20</v>
      </c>
      <c r="S402">
        <v>57</v>
      </c>
      <c r="T402">
        <f t="shared" ref="T402:T407" si="1">S402-R402</f>
        <v>37</v>
      </c>
      <c r="W402">
        <v>171</v>
      </c>
      <c r="AA402" t="s">
        <v>421</v>
      </c>
    </row>
    <row r="403" spans="1:29" x14ac:dyDescent="0.3">
      <c r="A403" t="s">
        <v>888</v>
      </c>
      <c r="B403" s="3">
        <v>40751</v>
      </c>
      <c r="C403" t="s">
        <v>1010</v>
      </c>
      <c r="D403" t="s">
        <v>30</v>
      </c>
      <c r="E403" t="s">
        <v>26</v>
      </c>
      <c r="F403" s="7" t="s">
        <v>1508</v>
      </c>
      <c r="G403" t="s">
        <v>27</v>
      </c>
      <c r="H403" t="s">
        <v>28</v>
      </c>
      <c r="J403">
        <v>34.200000000000003</v>
      </c>
      <c r="K403">
        <v>22.8</v>
      </c>
      <c r="L403">
        <v>13.5</v>
      </c>
      <c r="Q403">
        <v>91</v>
      </c>
      <c r="R403">
        <v>20</v>
      </c>
      <c r="S403">
        <v>122</v>
      </c>
      <c r="T403">
        <f t="shared" si="1"/>
        <v>102</v>
      </c>
      <c r="W403">
        <v>172</v>
      </c>
    </row>
    <row r="404" spans="1:29" x14ac:dyDescent="0.3">
      <c r="A404" t="s">
        <v>888</v>
      </c>
      <c r="B404" s="3">
        <v>40751</v>
      </c>
      <c r="C404" t="s">
        <v>1093</v>
      </c>
      <c r="D404" t="s">
        <v>30</v>
      </c>
      <c r="E404" t="s">
        <v>26</v>
      </c>
      <c r="F404" s="7" t="s">
        <v>1509</v>
      </c>
      <c r="G404" t="s">
        <v>27</v>
      </c>
      <c r="H404" t="s">
        <v>28</v>
      </c>
      <c r="J404">
        <v>35.799999999999997</v>
      </c>
      <c r="K404">
        <v>22.6</v>
      </c>
      <c r="L404">
        <v>10.6</v>
      </c>
      <c r="Q404">
        <v>122</v>
      </c>
      <c r="R404">
        <v>20</v>
      </c>
      <c r="S404">
        <v>116</v>
      </c>
      <c r="T404">
        <f t="shared" si="1"/>
        <v>96</v>
      </c>
      <c r="U404" t="s">
        <v>145</v>
      </c>
      <c r="W404">
        <v>173</v>
      </c>
      <c r="AA404" t="s">
        <v>437</v>
      </c>
    </row>
    <row r="405" spans="1:29" x14ac:dyDescent="0.3">
      <c r="A405" t="s">
        <v>888</v>
      </c>
      <c r="B405" s="3">
        <v>40751</v>
      </c>
      <c r="C405" t="s">
        <v>1089</v>
      </c>
      <c r="D405" t="s">
        <v>86</v>
      </c>
      <c r="E405" t="s">
        <v>26</v>
      </c>
      <c r="F405" s="7" t="s">
        <v>1510</v>
      </c>
      <c r="G405" t="s">
        <v>401</v>
      </c>
      <c r="H405" t="s">
        <v>29</v>
      </c>
      <c r="J405">
        <v>41.7</v>
      </c>
      <c r="K405">
        <v>18.350000000000001</v>
      </c>
      <c r="L405">
        <v>27.7</v>
      </c>
      <c r="M405">
        <v>209.3</v>
      </c>
      <c r="N405">
        <v>235.85</v>
      </c>
      <c r="Q405">
        <v>18</v>
      </c>
      <c r="R405">
        <v>20</v>
      </c>
      <c r="S405">
        <v>207</v>
      </c>
      <c r="T405">
        <f t="shared" si="1"/>
        <v>187</v>
      </c>
      <c r="AA405" t="s">
        <v>429</v>
      </c>
    </row>
    <row r="406" spans="1:29" x14ac:dyDescent="0.3">
      <c r="A406" t="s">
        <v>888</v>
      </c>
      <c r="B406" s="3">
        <v>40751</v>
      </c>
      <c r="C406" t="s">
        <v>1083</v>
      </c>
      <c r="D406" t="s">
        <v>25</v>
      </c>
      <c r="E406" t="s">
        <v>26</v>
      </c>
      <c r="F406" s="7" t="s">
        <v>1511</v>
      </c>
      <c r="G406" t="s">
        <v>27</v>
      </c>
      <c r="H406" t="s">
        <v>28</v>
      </c>
      <c r="J406">
        <v>43.1</v>
      </c>
      <c r="K406">
        <v>20.7</v>
      </c>
      <c r="L406">
        <v>15</v>
      </c>
      <c r="Q406">
        <v>13</v>
      </c>
      <c r="R406">
        <v>20</v>
      </c>
      <c r="S406">
        <v>290</v>
      </c>
      <c r="T406">
        <f t="shared" si="1"/>
        <v>270</v>
      </c>
      <c r="U406" t="s">
        <v>433</v>
      </c>
      <c r="W406">
        <v>168</v>
      </c>
    </row>
    <row r="407" spans="1:29" x14ac:dyDescent="0.3">
      <c r="A407" t="s">
        <v>888</v>
      </c>
      <c r="B407" s="3">
        <v>40751</v>
      </c>
      <c r="C407" t="s">
        <v>947</v>
      </c>
      <c r="D407" t="s">
        <v>90</v>
      </c>
      <c r="E407" t="s">
        <v>26</v>
      </c>
      <c r="F407" s="7" t="s">
        <v>1512</v>
      </c>
      <c r="G407" t="s">
        <v>27</v>
      </c>
      <c r="H407" t="s">
        <v>29</v>
      </c>
      <c r="J407">
        <v>23.1</v>
      </c>
      <c r="K407">
        <v>13.7</v>
      </c>
      <c r="L407">
        <v>22.5</v>
      </c>
      <c r="Q407">
        <v>24</v>
      </c>
      <c r="R407">
        <v>20</v>
      </c>
      <c r="S407">
        <v>91</v>
      </c>
      <c r="T407">
        <f t="shared" si="1"/>
        <v>71</v>
      </c>
      <c r="W407">
        <v>170</v>
      </c>
    </row>
    <row r="408" spans="1:29" x14ac:dyDescent="0.3">
      <c r="A408" t="s">
        <v>888</v>
      </c>
      <c r="B408" s="3">
        <v>40751</v>
      </c>
      <c r="C408" t="s">
        <v>950</v>
      </c>
      <c r="D408" t="s">
        <v>53</v>
      </c>
      <c r="E408" t="s">
        <v>24</v>
      </c>
      <c r="F408" s="7" t="s">
        <v>1496</v>
      </c>
      <c r="G408" t="s">
        <v>401</v>
      </c>
      <c r="H408" t="s">
        <v>28</v>
      </c>
    </row>
    <row r="409" spans="1:29" x14ac:dyDescent="0.3">
      <c r="A409" t="s">
        <v>888</v>
      </c>
      <c r="B409" s="3">
        <v>40751</v>
      </c>
      <c r="C409" t="s">
        <v>981</v>
      </c>
      <c r="D409" t="s">
        <v>25</v>
      </c>
      <c r="E409" t="s">
        <v>24</v>
      </c>
      <c r="F409" s="7" t="s">
        <v>1498</v>
      </c>
      <c r="G409" t="s">
        <v>27</v>
      </c>
      <c r="H409" t="s">
        <v>29</v>
      </c>
    </row>
    <row r="410" spans="1:29" x14ac:dyDescent="0.3">
      <c r="A410" t="s">
        <v>888</v>
      </c>
      <c r="B410" s="3">
        <v>40751</v>
      </c>
      <c r="C410" t="s">
        <v>931</v>
      </c>
      <c r="D410" t="s">
        <v>30</v>
      </c>
      <c r="E410" t="s">
        <v>26</v>
      </c>
      <c r="F410" s="7" t="s">
        <v>1513</v>
      </c>
    </row>
    <row r="411" spans="1:29" x14ac:dyDescent="0.3">
      <c r="A411" t="s">
        <v>888</v>
      </c>
      <c r="B411" s="3">
        <v>40751</v>
      </c>
      <c r="C411" t="s">
        <v>1084</v>
      </c>
      <c r="D411" t="s">
        <v>25</v>
      </c>
      <c r="E411" t="s">
        <v>24</v>
      </c>
      <c r="F411" s="7" t="s">
        <v>1504</v>
      </c>
      <c r="G411" t="s">
        <v>27</v>
      </c>
      <c r="H411" t="s">
        <v>34</v>
      </c>
    </row>
    <row r="412" spans="1:29" x14ac:dyDescent="0.3">
      <c r="A412" t="s">
        <v>888</v>
      </c>
      <c r="B412" s="3">
        <v>40751</v>
      </c>
      <c r="C412" t="s">
        <v>940</v>
      </c>
      <c r="D412" t="s">
        <v>25</v>
      </c>
      <c r="E412" t="s">
        <v>26</v>
      </c>
      <c r="F412" s="7" t="s">
        <v>1514</v>
      </c>
      <c r="G412" t="s">
        <v>27</v>
      </c>
      <c r="H412" t="s">
        <v>29</v>
      </c>
      <c r="I412" t="s">
        <v>37</v>
      </c>
      <c r="J412">
        <v>46.2</v>
      </c>
      <c r="K412">
        <v>25.1</v>
      </c>
      <c r="L412">
        <v>37.1</v>
      </c>
      <c r="Q412">
        <v>2</v>
      </c>
      <c r="R412">
        <v>20</v>
      </c>
      <c r="S412">
        <v>320</v>
      </c>
      <c r="T412">
        <f>S412-R412</f>
        <v>300</v>
      </c>
      <c r="U412" t="s">
        <v>427</v>
      </c>
      <c r="W412">
        <v>167</v>
      </c>
      <c r="AC412" s="16"/>
    </row>
    <row r="413" spans="1:29" x14ac:dyDescent="0.3">
      <c r="A413" t="s">
        <v>888</v>
      </c>
      <c r="B413" s="3">
        <v>40751</v>
      </c>
      <c r="C413" t="s">
        <v>936</v>
      </c>
      <c r="D413" t="s">
        <v>25</v>
      </c>
      <c r="E413" t="s">
        <v>26</v>
      </c>
      <c r="F413" s="7" t="s">
        <v>1505</v>
      </c>
    </row>
    <row r="414" spans="1:29" s="13" customFormat="1" x14ac:dyDescent="0.3">
      <c r="A414" s="13" t="s">
        <v>888</v>
      </c>
      <c r="B414" s="14">
        <v>40751</v>
      </c>
      <c r="C414" s="13" t="s">
        <v>949</v>
      </c>
      <c r="D414" s="13" t="s">
        <v>649</v>
      </c>
      <c r="F414" s="15"/>
      <c r="X414" s="29"/>
      <c r="AA414" s="13" t="s">
        <v>1272</v>
      </c>
      <c r="AC414"/>
    </row>
    <row r="415" spans="1:29" s="16" customFormat="1" x14ac:dyDescent="0.3">
      <c r="A415" s="16" t="s">
        <v>888</v>
      </c>
      <c r="B415" s="17">
        <v>40751</v>
      </c>
      <c r="C415" s="16" t="s">
        <v>1090</v>
      </c>
      <c r="D415" s="16" t="s">
        <v>649</v>
      </c>
      <c r="F415" s="18"/>
      <c r="V415" s="16" t="s">
        <v>1726</v>
      </c>
      <c r="X415" s="26"/>
      <c r="AA415" s="16" t="s">
        <v>1707</v>
      </c>
      <c r="AC415"/>
    </row>
    <row r="416" spans="1:29" x14ac:dyDescent="0.3">
      <c r="A416" t="s">
        <v>889</v>
      </c>
      <c r="B416" s="3">
        <v>40752</v>
      </c>
      <c r="C416" t="s">
        <v>952</v>
      </c>
      <c r="D416" t="s">
        <v>90</v>
      </c>
      <c r="E416" t="s">
        <v>26</v>
      </c>
      <c r="F416" s="7" t="s">
        <v>1515</v>
      </c>
      <c r="G416" t="s">
        <v>27</v>
      </c>
      <c r="H416" t="s">
        <v>28</v>
      </c>
      <c r="J416">
        <v>26.6</v>
      </c>
      <c r="K416">
        <v>16.100000000000001</v>
      </c>
      <c r="L416">
        <v>9.65</v>
      </c>
      <c r="Q416">
        <v>47</v>
      </c>
      <c r="R416">
        <v>20</v>
      </c>
      <c r="S416">
        <v>75</v>
      </c>
      <c r="T416">
        <f>S416-R416</f>
        <v>55</v>
      </c>
      <c r="W416">
        <v>178</v>
      </c>
    </row>
    <row r="417" spans="1:27" x14ac:dyDescent="0.3">
      <c r="A417" t="s">
        <v>889</v>
      </c>
      <c r="B417" s="3">
        <v>40752</v>
      </c>
      <c r="C417" t="s">
        <v>1257</v>
      </c>
      <c r="D417" t="s">
        <v>35</v>
      </c>
      <c r="E417" t="s">
        <v>24</v>
      </c>
      <c r="F417" s="7" t="s">
        <v>1476</v>
      </c>
      <c r="G417" t="s">
        <v>27</v>
      </c>
      <c r="H417" t="s">
        <v>34</v>
      </c>
    </row>
    <row r="418" spans="1:27" x14ac:dyDescent="0.3">
      <c r="A418" t="s">
        <v>889</v>
      </c>
      <c r="B418" s="3">
        <v>40752</v>
      </c>
      <c r="C418" t="s">
        <v>981</v>
      </c>
      <c r="D418" t="s">
        <v>53</v>
      </c>
      <c r="E418" t="s">
        <v>24</v>
      </c>
      <c r="F418" s="7" t="s">
        <v>1477</v>
      </c>
      <c r="G418" t="s">
        <v>27</v>
      </c>
      <c r="H418" t="s">
        <v>34</v>
      </c>
    </row>
    <row r="419" spans="1:27" x14ac:dyDescent="0.3">
      <c r="A419" t="s">
        <v>889</v>
      </c>
      <c r="B419" s="3">
        <v>40752</v>
      </c>
      <c r="C419" t="s">
        <v>1141</v>
      </c>
      <c r="D419" t="s">
        <v>53</v>
      </c>
      <c r="E419" t="s">
        <v>26</v>
      </c>
      <c r="F419" s="7" t="s">
        <v>1516</v>
      </c>
      <c r="G419" t="s">
        <v>27</v>
      </c>
      <c r="H419" t="s">
        <v>29</v>
      </c>
      <c r="I419" t="s">
        <v>37</v>
      </c>
      <c r="J419">
        <v>26.95</v>
      </c>
      <c r="K419">
        <v>16.7</v>
      </c>
      <c r="L419">
        <v>14</v>
      </c>
      <c r="Q419">
        <v>48</v>
      </c>
      <c r="R419">
        <v>19</v>
      </c>
      <c r="S419">
        <v>70</v>
      </c>
      <c r="T419">
        <f>S419-R419</f>
        <v>51</v>
      </c>
    </row>
    <row r="420" spans="1:27" x14ac:dyDescent="0.3">
      <c r="A420" t="s">
        <v>889</v>
      </c>
      <c r="B420" s="3">
        <v>40752</v>
      </c>
      <c r="C420" t="s">
        <v>1231</v>
      </c>
      <c r="D420" t="s">
        <v>53</v>
      </c>
      <c r="E420" t="s">
        <v>24</v>
      </c>
      <c r="F420" s="7" t="s">
        <v>1478</v>
      </c>
      <c r="G420" t="s">
        <v>27</v>
      </c>
      <c r="H420" t="s">
        <v>29</v>
      </c>
    </row>
    <row r="421" spans="1:27" x14ac:dyDescent="0.3">
      <c r="A421" t="s">
        <v>889</v>
      </c>
      <c r="B421" s="3">
        <v>40752</v>
      </c>
      <c r="C421" t="s">
        <v>1086</v>
      </c>
      <c r="D421" t="s">
        <v>25</v>
      </c>
      <c r="E421" t="s">
        <v>24</v>
      </c>
      <c r="F421" s="7" t="s">
        <v>1481</v>
      </c>
      <c r="G421" t="s">
        <v>27</v>
      </c>
      <c r="H421" t="s">
        <v>34</v>
      </c>
    </row>
    <row r="422" spans="1:27" x14ac:dyDescent="0.3">
      <c r="A422" t="s">
        <v>889</v>
      </c>
      <c r="B422" s="3">
        <v>40752</v>
      </c>
      <c r="C422" t="s">
        <v>1010</v>
      </c>
      <c r="D422" t="s">
        <v>25</v>
      </c>
      <c r="E422" t="s">
        <v>24</v>
      </c>
      <c r="F422" s="7" t="s">
        <v>1483</v>
      </c>
      <c r="G422" t="s">
        <v>33</v>
      </c>
      <c r="H422" t="s">
        <v>28</v>
      </c>
    </row>
    <row r="423" spans="1:27" x14ac:dyDescent="0.3">
      <c r="A423" t="s">
        <v>889</v>
      </c>
      <c r="B423" s="3">
        <v>40752</v>
      </c>
      <c r="C423" t="s">
        <v>950</v>
      </c>
      <c r="D423" t="s">
        <v>90</v>
      </c>
      <c r="E423" t="s">
        <v>26</v>
      </c>
      <c r="F423" s="7" t="s">
        <v>1517</v>
      </c>
      <c r="G423" t="s">
        <v>27</v>
      </c>
      <c r="H423" t="s">
        <v>28</v>
      </c>
      <c r="I423" t="s">
        <v>453</v>
      </c>
      <c r="J423">
        <v>25</v>
      </c>
      <c r="K423">
        <v>15.65</v>
      </c>
      <c r="L423">
        <v>9.35</v>
      </c>
      <c r="Q423">
        <v>14</v>
      </c>
      <c r="R423">
        <v>20</v>
      </c>
      <c r="S423">
        <v>77</v>
      </c>
      <c r="T423">
        <f>S423-R423</f>
        <v>57</v>
      </c>
      <c r="W423">
        <v>181</v>
      </c>
    </row>
    <row r="424" spans="1:27" x14ac:dyDescent="0.3">
      <c r="A424" t="s">
        <v>889</v>
      </c>
      <c r="B424" s="3">
        <v>40752</v>
      </c>
      <c r="C424" t="s">
        <v>982</v>
      </c>
      <c r="D424" t="s">
        <v>30</v>
      </c>
      <c r="E424" t="s">
        <v>26</v>
      </c>
      <c r="F424" s="7" t="s">
        <v>1518</v>
      </c>
      <c r="G424" t="s">
        <v>27</v>
      </c>
      <c r="H424" t="s">
        <v>28</v>
      </c>
      <c r="J424">
        <v>40.65</v>
      </c>
      <c r="K424">
        <v>22.6</v>
      </c>
      <c r="L424">
        <v>9.35</v>
      </c>
      <c r="Q424">
        <v>106</v>
      </c>
      <c r="R424">
        <v>20</v>
      </c>
      <c r="S424">
        <v>125</v>
      </c>
      <c r="T424">
        <f>S424-R424</f>
        <v>105</v>
      </c>
      <c r="W424">
        <v>176</v>
      </c>
      <c r="AA424" t="s">
        <v>441</v>
      </c>
    </row>
    <row r="425" spans="1:27" x14ac:dyDescent="0.3">
      <c r="A425" t="s">
        <v>889</v>
      </c>
      <c r="B425" s="3">
        <v>40752</v>
      </c>
      <c r="C425" t="s">
        <v>1258</v>
      </c>
      <c r="D425" t="s">
        <v>35</v>
      </c>
      <c r="E425" t="s">
        <v>26</v>
      </c>
      <c r="F425" s="7" t="s">
        <v>1519</v>
      </c>
      <c r="G425" t="s">
        <v>27</v>
      </c>
      <c r="H425" t="s">
        <v>28</v>
      </c>
      <c r="J425">
        <v>25.15</v>
      </c>
      <c r="K425">
        <v>17.5</v>
      </c>
      <c r="L425">
        <v>6.05</v>
      </c>
      <c r="Q425">
        <v>30</v>
      </c>
      <c r="R425">
        <v>19</v>
      </c>
      <c r="S425">
        <v>53</v>
      </c>
      <c r="T425">
        <f>S425-R425</f>
        <v>34</v>
      </c>
      <c r="W425">
        <v>180</v>
      </c>
    </row>
    <row r="426" spans="1:27" x14ac:dyDescent="0.3">
      <c r="A426" t="s">
        <v>889</v>
      </c>
      <c r="B426" s="3">
        <v>40752</v>
      </c>
      <c r="C426" t="s">
        <v>1202</v>
      </c>
      <c r="D426" t="s">
        <v>35</v>
      </c>
      <c r="E426" t="s">
        <v>26</v>
      </c>
      <c r="F426" s="7" t="s">
        <v>1520</v>
      </c>
      <c r="G426" t="s">
        <v>27</v>
      </c>
      <c r="H426" t="s">
        <v>28</v>
      </c>
      <c r="J426">
        <v>26.15</v>
      </c>
      <c r="K426">
        <v>17.600000000000001</v>
      </c>
      <c r="L426">
        <v>7.4</v>
      </c>
      <c r="Q426">
        <v>49</v>
      </c>
      <c r="R426">
        <v>19</v>
      </c>
      <c r="S426">
        <v>58</v>
      </c>
      <c r="T426">
        <f>S426-R426</f>
        <v>39</v>
      </c>
      <c r="W426">
        <v>175</v>
      </c>
    </row>
    <row r="427" spans="1:27" x14ac:dyDescent="0.3">
      <c r="A427" t="s">
        <v>889</v>
      </c>
      <c r="B427" s="3">
        <v>40752</v>
      </c>
      <c r="C427" t="s">
        <v>947</v>
      </c>
      <c r="D427" t="s">
        <v>90</v>
      </c>
      <c r="E427" t="s">
        <v>26</v>
      </c>
      <c r="F427" s="7" t="s">
        <v>1521</v>
      </c>
      <c r="G427" t="s">
        <v>27</v>
      </c>
      <c r="H427" t="s">
        <v>29</v>
      </c>
      <c r="I427" t="s">
        <v>37</v>
      </c>
      <c r="J427">
        <v>26.05</v>
      </c>
      <c r="K427">
        <v>18</v>
      </c>
      <c r="L427">
        <v>18.3</v>
      </c>
      <c r="Q427">
        <v>10</v>
      </c>
      <c r="R427">
        <v>20</v>
      </c>
      <c r="S427">
        <v>83</v>
      </c>
      <c r="T427">
        <f>S427-R427</f>
        <v>63</v>
      </c>
      <c r="W427">
        <v>179</v>
      </c>
    </row>
    <row r="428" spans="1:27" x14ac:dyDescent="0.3">
      <c r="A428" t="s">
        <v>889</v>
      </c>
      <c r="B428" s="3">
        <v>40752</v>
      </c>
      <c r="C428" t="s">
        <v>973</v>
      </c>
      <c r="D428" t="s">
        <v>25</v>
      </c>
      <c r="E428" t="s">
        <v>24</v>
      </c>
      <c r="F428" s="7" t="s">
        <v>1488</v>
      </c>
      <c r="U428" t="s">
        <v>383</v>
      </c>
      <c r="AA428" t="s">
        <v>457</v>
      </c>
    </row>
    <row r="429" spans="1:27" x14ac:dyDescent="0.3">
      <c r="A429" t="s">
        <v>889</v>
      </c>
      <c r="B429" s="3">
        <v>40752</v>
      </c>
      <c r="C429" t="s">
        <v>1087</v>
      </c>
      <c r="D429" t="s">
        <v>25</v>
      </c>
      <c r="E429" t="s">
        <v>24</v>
      </c>
      <c r="F429" s="7" t="s">
        <v>1490</v>
      </c>
      <c r="U429" t="s">
        <v>448</v>
      </c>
      <c r="AA429" t="s">
        <v>457</v>
      </c>
    </row>
    <row r="430" spans="1:27" x14ac:dyDescent="0.3">
      <c r="A430" t="s">
        <v>889</v>
      </c>
      <c r="B430" s="3">
        <v>40752</v>
      </c>
      <c r="C430" t="s">
        <v>949</v>
      </c>
      <c r="D430" t="s">
        <v>90</v>
      </c>
      <c r="E430" t="s">
        <v>26</v>
      </c>
      <c r="F430" s="7" t="s">
        <v>1713</v>
      </c>
      <c r="G430" t="s">
        <v>27</v>
      </c>
      <c r="H430" t="s">
        <v>29</v>
      </c>
    </row>
    <row r="431" spans="1:27" x14ac:dyDescent="0.3">
      <c r="A431" t="s">
        <v>889</v>
      </c>
      <c r="B431" s="3">
        <v>40752</v>
      </c>
      <c r="C431" t="s">
        <v>1198</v>
      </c>
      <c r="D431" t="s">
        <v>30</v>
      </c>
      <c r="E431" t="s">
        <v>24</v>
      </c>
      <c r="F431" s="7" t="s">
        <v>1491</v>
      </c>
      <c r="G431" t="s">
        <v>27</v>
      </c>
      <c r="H431" t="s">
        <v>28</v>
      </c>
    </row>
    <row r="432" spans="1:27" x14ac:dyDescent="0.3">
      <c r="A432" t="s">
        <v>889</v>
      </c>
      <c r="B432" s="3">
        <v>40752</v>
      </c>
      <c r="C432" t="s">
        <v>956</v>
      </c>
      <c r="D432" t="s">
        <v>35</v>
      </c>
      <c r="E432" t="s">
        <v>26</v>
      </c>
      <c r="F432" s="7" t="s">
        <v>1522</v>
      </c>
      <c r="G432" t="s">
        <v>27</v>
      </c>
      <c r="H432" t="s">
        <v>29</v>
      </c>
      <c r="J432">
        <v>27.4</v>
      </c>
      <c r="K432">
        <v>18.100000000000001</v>
      </c>
      <c r="L432">
        <v>13.6</v>
      </c>
      <c r="Q432">
        <v>51</v>
      </c>
      <c r="R432">
        <v>20</v>
      </c>
      <c r="S432">
        <v>57</v>
      </c>
      <c r="T432">
        <f>S432-R432</f>
        <v>37</v>
      </c>
      <c r="W432">
        <v>177</v>
      </c>
    </row>
    <row r="433" spans="1:29" x14ac:dyDescent="0.3">
      <c r="A433" t="s">
        <v>889</v>
      </c>
      <c r="B433" s="3">
        <v>40752</v>
      </c>
      <c r="C433" t="s">
        <v>958</v>
      </c>
      <c r="D433" t="s">
        <v>86</v>
      </c>
      <c r="E433" t="s">
        <v>24</v>
      </c>
      <c r="F433" s="7" t="s">
        <v>1507</v>
      </c>
      <c r="G433" t="s">
        <v>27</v>
      </c>
      <c r="H433" t="s">
        <v>29</v>
      </c>
    </row>
    <row r="434" spans="1:29" x14ac:dyDescent="0.3">
      <c r="A434" t="s">
        <v>889</v>
      </c>
      <c r="B434" s="3">
        <v>40752</v>
      </c>
      <c r="C434" t="s">
        <v>1105</v>
      </c>
      <c r="D434" t="s">
        <v>30</v>
      </c>
      <c r="E434" t="s">
        <v>26</v>
      </c>
      <c r="F434" s="7" t="s">
        <v>1717</v>
      </c>
      <c r="G434" t="s">
        <v>27</v>
      </c>
      <c r="H434" t="s">
        <v>29</v>
      </c>
    </row>
    <row r="435" spans="1:29" x14ac:dyDescent="0.3">
      <c r="A435" t="s">
        <v>889</v>
      </c>
      <c r="B435" s="3">
        <v>40752</v>
      </c>
      <c r="C435" t="s">
        <v>975</v>
      </c>
      <c r="D435" t="s">
        <v>35</v>
      </c>
      <c r="E435" t="s">
        <v>26</v>
      </c>
      <c r="F435" s="7" t="s">
        <v>1716</v>
      </c>
      <c r="G435" t="s">
        <v>27</v>
      </c>
      <c r="H435" t="s">
        <v>34</v>
      </c>
    </row>
    <row r="436" spans="1:29" x14ac:dyDescent="0.3">
      <c r="A436" t="s">
        <v>889</v>
      </c>
      <c r="B436" s="3">
        <v>40752</v>
      </c>
      <c r="C436" t="s">
        <v>961</v>
      </c>
      <c r="D436" t="s">
        <v>25</v>
      </c>
      <c r="E436" t="s">
        <v>24</v>
      </c>
      <c r="F436" s="7" t="s">
        <v>1511</v>
      </c>
      <c r="G436" t="s">
        <v>27</v>
      </c>
      <c r="H436" t="s">
        <v>28</v>
      </c>
      <c r="AA436" t="s">
        <v>463</v>
      </c>
    </row>
    <row r="437" spans="1:29" x14ac:dyDescent="0.3">
      <c r="A437" t="s">
        <v>889</v>
      </c>
      <c r="B437" s="3">
        <v>40752</v>
      </c>
      <c r="C437" t="s">
        <v>978</v>
      </c>
      <c r="D437" t="s">
        <v>30</v>
      </c>
      <c r="E437" t="s">
        <v>24</v>
      </c>
      <c r="F437" s="7" t="s">
        <v>1495</v>
      </c>
      <c r="G437" t="s">
        <v>27</v>
      </c>
      <c r="H437" t="s">
        <v>29</v>
      </c>
    </row>
    <row r="438" spans="1:29" x14ac:dyDescent="0.3">
      <c r="A438" t="s">
        <v>889</v>
      </c>
      <c r="B438" s="3">
        <v>40752</v>
      </c>
      <c r="C438" t="s">
        <v>1200</v>
      </c>
      <c r="D438" t="s">
        <v>30</v>
      </c>
      <c r="E438" t="s">
        <v>24</v>
      </c>
      <c r="F438" s="7" t="s">
        <v>1492</v>
      </c>
      <c r="G438" t="s">
        <v>27</v>
      </c>
      <c r="H438" t="s">
        <v>29</v>
      </c>
    </row>
    <row r="439" spans="1:29" x14ac:dyDescent="0.3">
      <c r="A439" t="s">
        <v>889</v>
      </c>
      <c r="B439" s="3">
        <v>40752</v>
      </c>
      <c r="C439" t="s">
        <v>1083</v>
      </c>
      <c r="D439" t="s">
        <v>53</v>
      </c>
      <c r="E439" t="s">
        <v>26</v>
      </c>
      <c r="F439" s="7" t="s">
        <v>1523</v>
      </c>
      <c r="AA439" t="s">
        <v>459</v>
      </c>
    </row>
    <row r="440" spans="1:29" x14ac:dyDescent="0.3">
      <c r="A440" t="s">
        <v>889</v>
      </c>
      <c r="B440" s="3">
        <v>40752</v>
      </c>
      <c r="C440" t="s">
        <v>932</v>
      </c>
      <c r="D440" t="s">
        <v>35</v>
      </c>
      <c r="E440" t="s">
        <v>26</v>
      </c>
      <c r="F440" s="7" t="s">
        <v>1497</v>
      </c>
    </row>
    <row r="441" spans="1:29" s="16" customFormat="1" x14ac:dyDescent="0.3">
      <c r="A441" t="s">
        <v>889</v>
      </c>
      <c r="B441" s="3">
        <v>40752</v>
      </c>
      <c r="C441" t="s">
        <v>1085</v>
      </c>
      <c r="D441" t="s">
        <v>25</v>
      </c>
      <c r="E441" t="s">
        <v>24</v>
      </c>
      <c r="F441" s="7" t="s">
        <v>1498</v>
      </c>
      <c r="G441" t="s">
        <v>27</v>
      </c>
      <c r="H441" t="s">
        <v>29</v>
      </c>
      <c r="I441"/>
      <c r="J441"/>
      <c r="K441"/>
      <c r="L441"/>
      <c r="M441"/>
      <c r="N441"/>
      <c r="O441"/>
      <c r="P441"/>
      <c r="Q441"/>
      <c r="R441"/>
      <c r="S441"/>
      <c r="T441"/>
      <c r="U441"/>
      <c r="V441"/>
      <c r="W441"/>
      <c r="X441" s="25"/>
      <c r="Y441"/>
      <c r="Z441"/>
      <c r="AA441"/>
      <c r="AB441"/>
      <c r="AC441"/>
    </row>
    <row r="442" spans="1:29" x14ac:dyDescent="0.3">
      <c r="A442" t="s">
        <v>889</v>
      </c>
      <c r="B442" s="3">
        <v>40752</v>
      </c>
      <c r="C442" t="s">
        <v>931</v>
      </c>
      <c r="D442" t="s">
        <v>445</v>
      </c>
      <c r="E442" t="s">
        <v>26</v>
      </c>
      <c r="F442" s="7" t="s">
        <v>1719</v>
      </c>
      <c r="G442" t="s">
        <v>27</v>
      </c>
      <c r="H442" t="s">
        <v>28</v>
      </c>
      <c r="J442">
        <v>48.7</v>
      </c>
      <c r="K442">
        <v>14</v>
      </c>
      <c r="M442">
        <v>182.65</v>
      </c>
      <c r="N442">
        <v>163.9</v>
      </c>
      <c r="P442">
        <v>30</v>
      </c>
      <c r="Q442">
        <v>3</v>
      </c>
      <c r="R442">
        <v>19</v>
      </c>
      <c r="S442">
        <v>123</v>
      </c>
      <c r="T442">
        <f>S442-R442</f>
        <v>104</v>
      </c>
      <c r="AA442" t="s">
        <v>447</v>
      </c>
    </row>
    <row r="443" spans="1:29" x14ac:dyDescent="0.3">
      <c r="A443" t="s">
        <v>889</v>
      </c>
      <c r="B443" s="3">
        <v>40752</v>
      </c>
      <c r="C443" t="s">
        <v>948</v>
      </c>
      <c r="D443" t="s">
        <v>90</v>
      </c>
      <c r="E443" t="s">
        <v>26</v>
      </c>
      <c r="F443" s="7" t="s">
        <v>1499</v>
      </c>
      <c r="U443" t="s">
        <v>448</v>
      </c>
    </row>
    <row r="444" spans="1:29" x14ac:dyDescent="0.3">
      <c r="A444" s="16" t="s">
        <v>889</v>
      </c>
      <c r="B444" s="17">
        <v>40752</v>
      </c>
      <c r="C444" s="16" t="s">
        <v>951</v>
      </c>
      <c r="D444" s="16" t="s">
        <v>90</v>
      </c>
      <c r="E444" s="16" t="s">
        <v>26</v>
      </c>
      <c r="F444" s="18" t="s">
        <v>1524</v>
      </c>
      <c r="G444" s="16"/>
      <c r="H444" s="16"/>
      <c r="I444" s="16"/>
      <c r="J444" s="16"/>
      <c r="K444" s="16"/>
      <c r="L444" s="16"/>
      <c r="M444" s="16"/>
      <c r="N444" s="16"/>
      <c r="O444" s="16"/>
      <c r="P444" s="16"/>
      <c r="Q444" s="16"/>
      <c r="R444" s="16"/>
      <c r="S444" s="16"/>
      <c r="T444" s="16"/>
      <c r="U444" s="16" t="s">
        <v>340</v>
      </c>
      <c r="V444" s="16" t="s">
        <v>1726</v>
      </c>
      <c r="W444" s="16"/>
      <c r="X444" s="26"/>
      <c r="Y444" s="16"/>
      <c r="Z444" s="16"/>
      <c r="AA444" s="16" t="s">
        <v>461</v>
      </c>
      <c r="AB444" s="16"/>
    </row>
    <row r="445" spans="1:29" x14ac:dyDescent="0.3">
      <c r="A445" t="s">
        <v>889</v>
      </c>
      <c r="B445" s="3">
        <v>40752</v>
      </c>
      <c r="C445" t="s">
        <v>954</v>
      </c>
      <c r="D445" t="s">
        <v>35</v>
      </c>
      <c r="E445" t="s">
        <v>26</v>
      </c>
      <c r="F445" s="7" t="s">
        <v>1715</v>
      </c>
      <c r="G445" t="s">
        <v>27</v>
      </c>
      <c r="H445" t="s">
        <v>34</v>
      </c>
      <c r="J445">
        <v>27.3</v>
      </c>
      <c r="K445">
        <v>16.649999999999999</v>
      </c>
      <c r="L445">
        <v>10.65</v>
      </c>
      <c r="Q445">
        <v>39</v>
      </c>
      <c r="R445">
        <v>20</v>
      </c>
      <c r="S445">
        <v>57</v>
      </c>
      <c r="T445">
        <f>S445-R445</f>
        <v>37</v>
      </c>
      <c r="U445" t="s">
        <v>433</v>
      </c>
      <c r="W445">
        <v>182</v>
      </c>
      <c r="AA445" t="s">
        <v>450</v>
      </c>
    </row>
    <row r="446" spans="1:29" x14ac:dyDescent="0.3">
      <c r="A446" t="s">
        <v>889</v>
      </c>
      <c r="B446" s="3">
        <v>40752</v>
      </c>
      <c r="C446" t="s">
        <v>937</v>
      </c>
      <c r="D446" t="s">
        <v>30</v>
      </c>
      <c r="E446" t="s">
        <v>24</v>
      </c>
      <c r="F446" s="7" t="s">
        <v>1502</v>
      </c>
      <c r="G446" t="s">
        <v>27</v>
      </c>
      <c r="H446" t="s">
        <v>29</v>
      </c>
      <c r="U446" t="s">
        <v>454</v>
      </c>
      <c r="AA446" t="s">
        <v>455</v>
      </c>
    </row>
    <row r="447" spans="1:29" x14ac:dyDescent="0.3">
      <c r="A447" t="s">
        <v>889</v>
      </c>
      <c r="B447" s="3">
        <v>40752</v>
      </c>
      <c r="C447" t="s">
        <v>1082</v>
      </c>
      <c r="D447" t="s">
        <v>86</v>
      </c>
      <c r="E447" t="s">
        <v>26</v>
      </c>
      <c r="F447" s="7" t="s">
        <v>1525</v>
      </c>
      <c r="G447" t="s">
        <v>27</v>
      </c>
      <c r="H447" t="s">
        <v>31</v>
      </c>
      <c r="J447">
        <v>39.6</v>
      </c>
      <c r="K447">
        <v>21.6</v>
      </c>
      <c r="L447">
        <v>15.4</v>
      </c>
      <c r="Q447">
        <v>28</v>
      </c>
      <c r="R447">
        <v>20</v>
      </c>
      <c r="S447">
        <v>182</v>
      </c>
      <c r="T447">
        <f>S447-R447</f>
        <v>162</v>
      </c>
      <c r="AA447" t="s">
        <v>465</v>
      </c>
    </row>
    <row r="448" spans="1:29" x14ac:dyDescent="0.3">
      <c r="A448" t="s">
        <v>889</v>
      </c>
      <c r="B448" s="3">
        <v>40752</v>
      </c>
      <c r="C448" t="s">
        <v>974</v>
      </c>
      <c r="D448" t="s">
        <v>25</v>
      </c>
      <c r="E448" t="s">
        <v>24</v>
      </c>
      <c r="F448" s="7" t="s">
        <v>1503</v>
      </c>
      <c r="G448" t="s">
        <v>27</v>
      </c>
      <c r="H448" t="s">
        <v>29</v>
      </c>
    </row>
    <row r="449" spans="1:27" x14ac:dyDescent="0.3">
      <c r="A449" t="s">
        <v>889</v>
      </c>
      <c r="B449" s="3">
        <v>40752</v>
      </c>
      <c r="C449" t="s">
        <v>1088</v>
      </c>
      <c r="D449" t="s">
        <v>25</v>
      </c>
      <c r="E449" t="s">
        <v>24</v>
      </c>
      <c r="F449" s="7" t="s">
        <v>1504</v>
      </c>
      <c r="G449" t="s">
        <v>27</v>
      </c>
      <c r="H449" t="s">
        <v>34</v>
      </c>
    </row>
    <row r="450" spans="1:27" x14ac:dyDescent="0.3">
      <c r="A450" t="s">
        <v>890</v>
      </c>
      <c r="B450" s="3">
        <v>40753</v>
      </c>
      <c r="C450" t="s">
        <v>970</v>
      </c>
      <c r="D450" t="s">
        <v>35</v>
      </c>
      <c r="E450" t="s">
        <v>24</v>
      </c>
      <c r="F450" s="7" t="s">
        <v>1476</v>
      </c>
      <c r="G450" t="s">
        <v>27</v>
      </c>
      <c r="H450" t="s">
        <v>34</v>
      </c>
    </row>
    <row r="451" spans="1:27" x14ac:dyDescent="0.3">
      <c r="A451" t="s">
        <v>890</v>
      </c>
      <c r="B451" s="3">
        <v>40753</v>
      </c>
      <c r="C451" t="s">
        <v>952</v>
      </c>
      <c r="D451" t="s">
        <v>41</v>
      </c>
      <c r="E451" t="s">
        <v>26</v>
      </c>
      <c r="F451" s="7" t="s">
        <v>1526</v>
      </c>
      <c r="G451" t="s">
        <v>27</v>
      </c>
      <c r="H451" t="s">
        <v>28</v>
      </c>
      <c r="I451" t="s">
        <v>453</v>
      </c>
      <c r="J451">
        <v>33.299999999999997</v>
      </c>
      <c r="K451">
        <v>18.25</v>
      </c>
      <c r="L451">
        <v>17.75</v>
      </c>
      <c r="Q451">
        <v>8</v>
      </c>
      <c r="R451">
        <v>20</v>
      </c>
      <c r="S451">
        <v>98</v>
      </c>
      <c r="T451">
        <f>S451-R451</f>
        <v>78</v>
      </c>
      <c r="AA451" t="s">
        <v>484</v>
      </c>
    </row>
    <row r="452" spans="1:27" x14ac:dyDescent="0.3">
      <c r="A452" t="s">
        <v>890</v>
      </c>
      <c r="B452" s="3">
        <v>40753</v>
      </c>
      <c r="C452" t="s">
        <v>1085</v>
      </c>
      <c r="D452" t="s">
        <v>53</v>
      </c>
      <c r="E452" t="s">
        <v>24</v>
      </c>
      <c r="F452" s="7" t="s">
        <v>1477</v>
      </c>
      <c r="G452" t="s">
        <v>27</v>
      </c>
      <c r="H452" t="s">
        <v>34</v>
      </c>
    </row>
    <row r="453" spans="1:27" x14ac:dyDescent="0.3">
      <c r="A453" t="s">
        <v>890</v>
      </c>
      <c r="B453" s="3">
        <v>40753</v>
      </c>
      <c r="C453" t="s">
        <v>1231</v>
      </c>
      <c r="D453" t="s">
        <v>53</v>
      </c>
      <c r="E453" t="s">
        <v>24</v>
      </c>
      <c r="F453" s="7" t="s">
        <v>1478</v>
      </c>
      <c r="G453" t="s">
        <v>27</v>
      </c>
      <c r="H453" t="s">
        <v>29</v>
      </c>
    </row>
    <row r="454" spans="1:27" x14ac:dyDescent="0.3">
      <c r="A454" t="s">
        <v>890</v>
      </c>
      <c r="B454" s="3">
        <v>40753</v>
      </c>
      <c r="C454" t="s">
        <v>1198</v>
      </c>
      <c r="D454" t="s">
        <v>30</v>
      </c>
      <c r="E454" t="s">
        <v>24</v>
      </c>
      <c r="F454" s="7" t="s">
        <v>1479</v>
      </c>
      <c r="G454" t="s">
        <v>27</v>
      </c>
      <c r="H454" t="s">
        <v>29</v>
      </c>
    </row>
    <row r="455" spans="1:27" x14ac:dyDescent="0.3">
      <c r="A455" t="s">
        <v>890</v>
      </c>
      <c r="B455" s="3">
        <v>40753</v>
      </c>
      <c r="C455" t="s">
        <v>1086</v>
      </c>
      <c r="D455" t="s">
        <v>25</v>
      </c>
      <c r="E455" t="s">
        <v>24</v>
      </c>
      <c r="F455" s="7" t="s">
        <v>1481</v>
      </c>
      <c r="G455" t="s">
        <v>27</v>
      </c>
      <c r="H455" t="s">
        <v>34</v>
      </c>
    </row>
    <row r="456" spans="1:27" x14ac:dyDescent="0.3">
      <c r="A456" t="s">
        <v>890</v>
      </c>
      <c r="B456" s="3">
        <v>40753</v>
      </c>
      <c r="C456" t="s">
        <v>1083</v>
      </c>
      <c r="D456" t="s">
        <v>53</v>
      </c>
      <c r="E456" t="s">
        <v>24</v>
      </c>
      <c r="F456" s="7" t="s">
        <v>1482</v>
      </c>
      <c r="G456" t="s">
        <v>27</v>
      </c>
      <c r="H456" t="s">
        <v>29</v>
      </c>
    </row>
    <row r="457" spans="1:27" x14ac:dyDescent="0.3">
      <c r="A457" t="s">
        <v>890</v>
      </c>
      <c r="B457" s="3">
        <v>40753</v>
      </c>
      <c r="C457" t="s">
        <v>954</v>
      </c>
      <c r="D457" t="s">
        <v>90</v>
      </c>
      <c r="E457" t="s">
        <v>26</v>
      </c>
      <c r="F457" s="7" t="s">
        <v>1527</v>
      </c>
      <c r="G457" t="s">
        <v>27</v>
      </c>
      <c r="H457" t="s">
        <v>28</v>
      </c>
      <c r="J457">
        <v>25.7</v>
      </c>
      <c r="K457">
        <v>16.2</v>
      </c>
      <c r="L457">
        <v>9.85</v>
      </c>
      <c r="Q457">
        <v>34</v>
      </c>
      <c r="R457">
        <v>20</v>
      </c>
      <c r="S457">
        <v>69</v>
      </c>
      <c r="T457">
        <f>S457-R457</f>
        <v>49</v>
      </c>
      <c r="W457">
        <v>185</v>
      </c>
    </row>
    <row r="458" spans="1:27" x14ac:dyDescent="0.3">
      <c r="A458" t="s">
        <v>890</v>
      </c>
      <c r="B458" s="3">
        <v>40753</v>
      </c>
      <c r="C458" t="s">
        <v>955</v>
      </c>
      <c r="D458" t="s">
        <v>90</v>
      </c>
      <c r="E458" t="s">
        <v>24</v>
      </c>
      <c r="F458" s="7" t="s">
        <v>1517</v>
      </c>
      <c r="G458" t="s">
        <v>27</v>
      </c>
      <c r="H458" t="s">
        <v>28</v>
      </c>
    </row>
    <row r="459" spans="1:27" x14ac:dyDescent="0.3">
      <c r="A459" t="s">
        <v>890</v>
      </c>
      <c r="B459" s="3">
        <v>40753</v>
      </c>
      <c r="C459" t="s">
        <v>1010</v>
      </c>
      <c r="D459" t="s">
        <v>35</v>
      </c>
      <c r="E459" t="s">
        <v>24</v>
      </c>
      <c r="F459" s="7" t="s">
        <v>1486</v>
      </c>
      <c r="G459" t="s">
        <v>27</v>
      </c>
      <c r="H459" t="s">
        <v>29</v>
      </c>
    </row>
    <row r="460" spans="1:27" x14ac:dyDescent="0.3">
      <c r="A460" t="s">
        <v>890</v>
      </c>
      <c r="B460" s="3">
        <v>40753</v>
      </c>
      <c r="C460" t="s">
        <v>1205</v>
      </c>
      <c r="D460" t="s">
        <v>35</v>
      </c>
      <c r="E460" t="s">
        <v>26</v>
      </c>
      <c r="F460" s="7" t="s">
        <v>1528</v>
      </c>
      <c r="G460" t="s">
        <v>27</v>
      </c>
      <c r="H460" t="s">
        <v>29</v>
      </c>
      <c r="J460">
        <v>28.45</v>
      </c>
      <c r="K460">
        <v>17.7</v>
      </c>
      <c r="L460">
        <v>15.55</v>
      </c>
      <c r="Q460">
        <v>43</v>
      </c>
      <c r="R460">
        <v>20</v>
      </c>
      <c r="S460">
        <v>65</v>
      </c>
      <c r="T460">
        <f>S460-R460</f>
        <v>45</v>
      </c>
      <c r="W460">
        <v>188</v>
      </c>
    </row>
    <row r="461" spans="1:27" x14ac:dyDescent="0.3">
      <c r="A461" t="s">
        <v>890</v>
      </c>
      <c r="B461" s="3">
        <v>40753</v>
      </c>
      <c r="C461" t="s">
        <v>948</v>
      </c>
      <c r="D461" t="s">
        <v>35</v>
      </c>
      <c r="E461" t="s">
        <v>24</v>
      </c>
      <c r="F461" s="7" t="s">
        <v>1487</v>
      </c>
      <c r="G461" t="s">
        <v>27</v>
      </c>
      <c r="H461" t="s">
        <v>34</v>
      </c>
    </row>
    <row r="462" spans="1:27" x14ac:dyDescent="0.3">
      <c r="A462" t="s">
        <v>890</v>
      </c>
      <c r="B462" s="3">
        <v>40753</v>
      </c>
      <c r="C462" t="s">
        <v>1259</v>
      </c>
      <c r="D462" t="s">
        <v>35</v>
      </c>
      <c r="E462" t="s">
        <v>26</v>
      </c>
      <c r="F462" s="7" t="s">
        <v>1529</v>
      </c>
      <c r="G462" t="s">
        <v>27</v>
      </c>
      <c r="H462" t="s">
        <v>28</v>
      </c>
      <c r="J462">
        <v>28.5</v>
      </c>
      <c r="K462">
        <v>17.3</v>
      </c>
      <c r="L462">
        <v>7.05</v>
      </c>
      <c r="Q462">
        <v>29</v>
      </c>
      <c r="R462">
        <v>20</v>
      </c>
      <c r="S462">
        <v>58</v>
      </c>
      <c r="T462">
        <f>S462-R462</f>
        <v>38</v>
      </c>
      <c r="U462" t="s">
        <v>473</v>
      </c>
      <c r="W462">
        <v>184</v>
      </c>
    </row>
    <row r="463" spans="1:27" x14ac:dyDescent="0.3">
      <c r="A463" t="s">
        <v>890</v>
      </c>
      <c r="B463" s="3">
        <v>40753</v>
      </c>
      <c r="C463" t="s">
        <v>1090</v>
      </c>
      <c r="D463" t="s">
        <v>25</v>
      </c>
      <c r="E463" t="s">
        <v>24</v>
      </c>
      <c r="F463" s="7" t="s">
        <v>1488</v>
      </c>
      <c r="U463" t="s">
        <v>383</v>
      </c>
    </row>
    <row r="464" spans="1:27" x14ac:dyDescent="0.3">
      <c r="A464" t="s">
        <v>890</v>
      </c>
      <c r="B464" s="3">
        <v>40753</v>
      </c>
      <c r="C464" t="s">
        <v>1089</v>
      </c>
      <c r="D464" t="s">
        <v>25</v>
      </c>
      <c r="E464" t="s">
        <v>24</v>
      </c>
      <c r="F464" s="7" t="s">
        <v>1490</v>
      </c>
      <c r="U464" t="s">
        <v>477</v>
      </c>
    </row>
    <row r="465" spans="1:29" x14ac:dyDescent="0.3">
      <c r="A465" t="s">
        <v>890</v>
      </c>
      <c r="B465" s="3">
        <v>40753</v>
      </c>
      <c r="C465" t="s">
        <v>1203</v>
      </c>
      <c r="D465" t="s">
        <v>35</v>
      </c>
      <c r="E465" t="s">
        <v>26</v>
      </c>
      <c r="F465" s="7" t="s">
        <v>1530</v>
      </c>
      <c r="AA465" t="s">
        <v>475</v>
      </c>
    </row>
    <row r="466" spans="1:29" x14ac:dyDescent="0.3">
      <c r="A466" t="s">
        <v>890</v>
      </c>
      <c r="B466" s="3">
        <v>40753</v>
      </c>
      <c r="C466" t="s">
        <v>977</v>
      </c>
      <c r="D466" t="s">
        <v>41</v>
      </c>
      <c r="E466" t="s">
        <v>26</v>
      </c>
      <c r="F466" s="7" t="s">
        <v>1531</v>
      </c>
      <c r="G466" t="s">
        <v>27</v>
      </c>
      <c r="H466" t="s">
        <v>28</v>
      </c>
      <c r="I466" t="s">
        <v>453</v>
      </c>
      <c r="J466">
        <v>35.700000000000003</v>
      </c>
      <c r="K466">
        <v>18.600000000000001</v>
      </c>
      <c r="L466">
        <v>15.85</v>
      </c>
      <c r="Q466">
        <v>29</v>
      </c>
      <c r="R466">
        <v>20</v>
      </c>
      <c r="S466">
        <v>143</v>
      </c>
      <c r="T466">
        <f>S466-R466</f>
        <v>123</v>
      </c>
    </row>
    <row r="467" spans="1:29" x14ac:dyDescent="0.3">
      <c r="A467" t="s">
        <v>890</v>
      </c>
      <c r="B467" s="3">
        <v>40753</v>
      </c>
      <c r="C467" t="s">
        <v>974</v>
      </c>
      <c r="D467" t="s">
        <v>30</v>
      </c>
      <c r="E467" t="s">
        <v>24</v>
      </c>
      <c r="F467" s="7" t="s">
        <v>1491</v>
      </c>
      <c r="G467" t="s">
        <v>27</v>
      </c>
      <c r="H467" t="s">
        <v>28</v>
      </c>
    </row>
    <row r="468" spans="1:29" x14ac:dyDescent="0.3">
      <c r="A468" t="s">
        <v>890</v>
      </c>
      <c r="B468" s="3">
        <v>40753</v>
      </c>
      <c r="C468" t="s">
        <v>1107</v>
      </c>
      <c r="D468" t="s">
        <v>86</v>
      </c>
      <c r="E468" t="s">
        <v>24</v>
      </c>
      <c r="F468" s="7" t="s">
        <v>1507</v>
      </c>
      <c r="G468" t="s">
        <v>27</v>
      </c>
      <c r="H468" t="s">
        <v>29</v>
      </c>
    </row>
    <row r="469" spans="1:29" x14ac:dyDescent="0.3">
      <c r="A469" t="s">
        <v>890</v>
      </c>
      <c r="B469" s="3">
        <v>40753</v>
      </c>
      <c r="C469" t="s">
        <v>1035</v>
      </c>
      <c r="D469" t="s">
        <v>30</v>
      </c>
      <c r="E469" t="s">
        <v>26</v>
      </c>
      <c r="F469" s="7" t="s">
        <v>1717</v>
      </c>
      <c r="G469" t="s">
        <v>27</v>
      </c>
      <c r="H469" t="s">
        <v>29</v>
      </c>
      <c r="AA469" t="s">
        <v>467</v>
      </c>
    </row>
    <row r="470" spans="1:29" x14ac:dyDescent="0.3">
      <c r="A470" t="s">
        <v>890</v>
      </c>
      <c r="B470" s="3">
        <v>40753</v>
      </c>
      <c r="C470" t="s">
        <v>1093</v>
      </c>
      <c r="D470" t="s">
        <v>41</v>
      </c>
      <c r="E470" t="s">
        <v>26</v>
      </c>
      <c r="F470" s="7" t="s">
        <v>1532</v>
      </c>
      <c r="G470" t="s">
        <v>27</v>
      </c>
      <c r="H470" t="s">
        <v>28</v>
      </c>
      <c r="I470" t="s">
        <v>453</v>
      </c>
      <c r="J470">
        <v>33.25</v>
      </c>
      <c r="K470">
        <v>17.95</v>
      </c>
      <c r="L470">
        <v>13.95</v>
      </c>
      <c r="Q470">
        <v>1</v>
      </c>
      <c r="R470">
        <v>20</v>
      </c>
      <c r="S470">
        <v>107</v>
      </c>
      <c r="T470">
        <f>S470-R470</f>
        <v>87</v>
      </c>
    </row>
    <row r="471" spans="1:29" x14ac:dyDescent="0.3">
      <c r="A471" t="s">
        <v>890</v>
      </c>
      <c r="B471" s="3">
        <v>40753</v>
      </c>
      <c r="C471" t="s">
        <v>947</v>
      </c>
      <c r="D471" t="s">
        <v>86</v>
      </c>
      <c r="E471" t="s">
        <v>26</v>
      </c>
      <c r="F471" s="7" t="s">
        <v>1533</v>
      </c>
      <c r="G471" t="s">
        <v>27</v>
      </c>
      <c r="H471" t="s">
        <v>28</v>
      </c>
      <c r="I471" t="s">
        <v>453</v>
      </c>
      <c r="J471">
        <v>39.85</v>
      </c>
      <c r="K471">
        <v>20.55</v>
      </c>
      <c r="L471">
        <v>18.899999999999999</v>
      </c>
      <c r="Q471">
        <v>29</v>
      </c>
      <c r="R471">
        <v>20</v>
      </c>
      <c r="S471">
        <v>200</v>
      </c>
      <c r="T471">
        <f>S471-R471</f>
        <v>180</v>
      </c>
    </row>
    <row r="472" spans="1:29" x14ac:dyDescent="0.3">
      <c r="A472" t="s">
        <v>890</v>
      </c>
      <c r="B472" s="3">
        <v>40753</v>
      </c>
      <c r="C472" t="s">
        <v>960</v>
      </c>
      <c r="D472" t="s">
        <v>86</v>
      </c>
      <c r="E472" t="s">
        <v>24</v>
      </c>
      <c r="F472" s="7" t="s">
        <v>1510</v>
      </c>
      <c r="G472" t="s">
        <v>401</v>
      </c>
      <c r="H472" t="s">
        <v>29</v>
      </c>
      <c r="U472" t="s">
        <v>482</v>
      </c>
    </row>
    <row r="473" spans="1:29" x14ac:dyDescent="0.3">
      <c r="A473" t="s">
        <v>890</v>
      </c>
      <c r="B473" s="3">
        <v>40753</v>
      </c>
      <c r="C473" t="s">
        <v>953</v>
      </c>
      <c r="D473" t="s">
        <v>90</v>
      </c>
      <c r="E473" t="s">
        <v>24</v>
      </c>
      <c r="F473" s="7" t="s">
        <v>1512</v>
      </c>
      <c r="G473" t="s">
        <v>27</v>
      </c>
      <c r="H473" t="s">
        <v>29</v>
      </c>
    </row>
    <row r="474" spans="1:29" x14ac:dyDescent="0.3">
      <c r="A474" t="s">
        <v>890</v>
      </c>
      <c r="B474" s="3">
        <v>40753</v>
      </c>
      <c r="C474" t="s">
        <v>959</v>
      </c>
      <c r="D474" t="s">
        <v>35</v>
      </c>
      <c r="E474" t="s">
        <v>26</v>
      </c>
      <c r="F474" s="7" t="s">
        <v>1534</v>
      </c>
      <c r="G474" t="s">
        <v>27</v>
      </c>
      <c r="H474" t="s">
        <v>28</v>
      </c>
      <c r="J474">
        <v>27.9</v>
      </c>
      <c r="K474">
        <v>17.25</v>
      </c>
      <c r="L474">
        <v>8.4</v>
      </c>
      <c r="Q474">
        <v>77</v>
      </c>
      <c r="R474">
        <v>20</v>
      </c>
      <c r="S474">
        <v>58</v>
      </c>
      <c r="T474">
        <f>S474-R474</f>
        <v>38</v>
      </c>
      <c r="U474" t="s">
        <v>480</v>
      </c>
      <c r="W474">
        <v>186</v>
      </c>
    </row>
    <row r="475" spans="1:29" x14ac:dyDescent="0.3">
      <c r="A475" t="s">
        <v>890</v>
      </c>
      <c r="B475" s="3">
        <v>40753</v>
      </c>
      <c r="C475" t="s">
        <v>1220</v>
      </c>
      <c r="D475" t="s">
        <v>53</v>
      </c>
      <c r="E475" t="s">
        <v>24</v>
      </c>
      <c r="F475" s="7" t="s">
        <v>1496</v>
      </c>
      <c r="G475" t="s">
        <v>401</v>
      </c>
      <c r="H475" t="s">
        <v>28</v>
      </c>
    </row>
    <row r="476" spans="1:29" x14ac:dyDescent="0.3">
      <c r="A476" t="s">
        <v>890</v>
      </c>
      <c r="B476" s="3">
        <v>40753</v>
      </c>
      <c r="C476" t="s">
        <v>973</v>
      </c>
      <c r="D476" t="s">
        <v>53</v>
      </c>
      <c r="E476" t="s">
        <v>26</v>
      </c>
      <c r="F476" s="7" t="s">
        <v>1523</v>
      </c>
    </row>
    <row r="477" spans="1:29" x14ac:dyDescent="0.3">
      <c r="A477" t="s">
        <v>890</v>
      </c>
      <c r="B477" s="3">
        <v>40753</v>
      </c>
      <c r="C477" t="s">
        <v>1000</v>
      </c>
      <c r="D477" t="s">
        <v>36</v>
      </c>
      <c r="E477" t="s">
        <v>26</v>
      </c>
      <c r="F477" s="7" t="s">
        <v>1535</v>
      </c>
      <c r="G477" t="s">
        <v>27</v>
      </c>
      <c r="H477" t="s">
        <v>29</v>
      </c>
      <c r="I477" t="s">
        <v>37</v>
      </c>
      <c r="J477">
        <v>56.45</v>
      </c>
      <c r="K477">
        <v>16.100000000000001</v>
      </c>
      <c r="L477">
        <v>30.9</v>
      </c>
      <c r="M477">
        <v>229.55</v>
      </c>
      <c r="N477">
        <v>214.25</v>
      </c>
      <c r="Q477">
        <v>1</v>
      </c>
      <c r="R477">
        <v>20</v>
      </c>
      <c r="S477">
        <v>305</v>
      </c>
      <c r="T477">
        <f>S477-R477</f>
        <v>285</v>
      </c>
    </row>
    <row r="478" spans="1:29" x14ac:dyDescent="0.3">
      <c r="A478" t="s">
        <v>890</v>
      </c>
      <c r="B478" s="3">
        <v>40753</v>
      </c>
      <c r="C478" t="s">
        <v>958</v>
      </c>
      <c r="D478" t="s">
        <v>25</v>
      </c>
      <c r="E478" t="s">
        <v>24</v>
      </c>
      <c r="F478" s="7" t="s">
        <v>1498</v>
      </c>
      <c r="G478" t="s">
        <v>27</v>
      </c>
      <c r="H478" t="s">
        <v>29</v>
      </c>
    </row>
    <row r="479" spans="1:29" x14ac:dyDescent="0.3">
      <c r="A479" t="s">
        <v>890</v>
      </c>
      <c r="B479" s="3">
        <v>40753</v>
      </c>
      <c r="C479" t="s">
        <v>976</v>
      </c>
      <c r="D479" t="s">
        <v>25</v>
      </c>
      <c r="E479" t="s">
        <v>26</v>
      </c>
      <c r="F479" s="7" t="s">
        <v>1536</v>
      </c>
      <c r="G479" t="s">
        <v>27</v>
      </c>
      <c r="H479" t="s">
        <v>29</v>
      </c>
      <c r="J479">
        <v>49.3</v>
      </c>
      <c r="K479">
        <v>23.75</v>
      </c>
      <c r="L479">
        <v>33.1</v>
      </c>
      <c r="Q479">
        <v>24</v>
      </c>
      <c r="R479">
        <v>20</v>
      </c>
      <c r="S479">
        <v>340</v>
      </c>
      <c r="T479">
        <f>S479-R479</f>
        <v>320</v>
      </c>
      <c r="W479">
        <v>183</v>
      </c>
      <c r="AC479" s="13"/>
    </row>
    <row r="480" spans="1:29" x14ac:dyDescent="0.3">
      <c r="A480" t="s">
        <v>890</v>
      </c>
      <c r="B480" s="3">
        <v>40753</v>
      </c>
      <c r="C480" t="s">
        <v>936</v>
      </c>
      <c r="D480" t="s">
        <v>30</v>
      </c>
      <c r="E480" t="s">
        <v>26</v>
      </c>
      <c r="F480" s="7" t="s">
        <v>1537</v>
      </c>
      <c r="G480" t="s">
        <v>27</v>
      </c>
      <c r="H480" t="s">
        <v>28</v>
      </c>
      <c r="J480">
        <v>39.1</v>
      </c>
      <c r="K480">
        <v>21.65</v>
      </c>
      <c r="L480">
        <v>6.8</v>
      </c>
      <c r="Q480">
        <v>75</v>
      </c>
      <c r="R480">
        <v>20</v>
      </c>
      <c r="S480">
        <v>120</v>
      </c>
      <c r="T480">
        <f>S480-R480</f>
        <v>100</v>
      </c>
      <c r="W480">
        <v>187</v>
      </c>
      <c r="AA480" t="s">
        <v>488</v>
      </c>
    </row>
    <row r="481" spans="1:23" x14ac:dyDescent="0.3">
      <c r="A481" t="s">
        <v>890</v>
      </c>
      <c r="B481" s="3">
        <v>40753</v>
      </c>
      <c r="C481" t="s">
        <v>1032</v>
      </c>
      <c r="D481" t="s">
        <v>93</v>
      </c>
      <c r="E481" t="s">
        <v>26</v>
      </c>
      <c r="F481" s="7" t="s">
        <v>1538</v>
      </c>
      <c r="G481" t="s">
        <v>27</v>
      </c>
      <c r="H481" t="s">
        <v>29</v>
      </c>
      <c r="I481" t="s">
        <v>37</v>
      </c>
      <c r="J481">
        <v>33.25</v>
      </c>
      <c r="K481">
        <v>11.65</v>
      </c>
      <c r="L481">
        <v>25.65</v>
      </c>
      <c r="M481">
        <v>147</v>
      </c>
      <c r="N481">
        <v>89.35</v>
      </c>
      <c r="Q481">
        <v>21</v>
      </c>
      <c r="R481">
        <v>20</v>
      </c>
      <c r="S481">
        <v>103</v>
      </c>
      <c r="T481">
        <f>S481-R481</f>
        <v>83</v>
      </c>
    </row>
    <row r="482" spans="1:23" x14ac:dyDescent="0.3">
      <c r="A482" t="s">
        <v>890</v>
      </c>
      <c r="B482" s="3">
        <v>40753</v>
      </c>
      <c r="C482" t="s">
        <v>969</v>
      </c>
      <c r="D482" t="s">
        <v>25</v>
      </c>
      <c r="E482" t="s">
        <v>24</v>
      </c>
      <c r="F482" s="7" t="s">
        <v>1503</v>
      </c>
      <c r="G482" t="s">
        <v>27</v>
      </c>
      <c r="H482" t="s">
        <v>29</v>
      </c>
    </row>
    <row r="483" spans="1:23" x14ac:dyDescent="0.3">
      <c r="A483" t="s">
        <v>890</v>
      </c>
      <c r="B483" s="3">
        <v>40753</v>
      </c>
      <c r="C483" t="s">
        <v>932</v>
      </c>
      <c r="D483" t="s">
        <v>445</v>
      </c>
      <c r="E483" t="s">
        <v>26</v>
      </c>
      <c r="F483" s="7" t="s">
        <v>1539</v>
      </c>
      <c r="G483" t="s">
        <v>27</v>
      </c>
      <c r="H483" t="s">
        <v>29</v>
      </c>
      <c r="J483">
        <v>48.9</v>
      </c>
      <c r="K483">
        <v>14.75</v>
      </c>
      <c r="M483">
        <v>184.7</v>
      </c>
      <c r="N483">
        <v>189.4</v>
      </c>
      <c r="P483">
        <v>29.5</v>
      </c>
      <c r="Q483">
        <v>3</v>
      </c>
      <c r="R483">
        <v>20</v>
      </c>
      <c r="S483">
        <v>121</v>
      </c>
      <c r="T483">
        <f>S483-R483</f>
        <v>101</v>
      </c>
    </row>
    <row r="484" spans="1:23" x14ac:dyDescent="0.3">
      <c r="A484" t="s">
        <v>890</v>
      </c>
      <c r="B484" s="3">
        <v>40753</v>
      </c>
      <c r="C484" t="s">
        <v>951</v>
      </c>
      <c r="D484" t="s">
        <v>25</v>
      </c>
      <c r="E484" t="s">
        <v>24</v>
      </c>
      <c r="F484" s="7" t="s">
        <v>1514</v>
      </c>
      <c r="G484" t="s">
        <v>27</v>
      </c>
      <c r="H484" t="s">
        <v>29</v>
      </c>
    </row>
    <row r="485" spans="1:23" x14ac:dyDescent="0.3">
      <c r="A485" t="s">
        <v>891</v>
      </c>
      <c r="B485" s="3">
        <v>40754</v>
      </c>
      <c r="C485" t="s">
        <v>1257</v>
      </c>
      <c r="D485" t="s">
        <v>35</v>
      </c>
      <c r="E485" t="s">
        <v>24</v>
      </c>
      <c r="F485" s="7" t="s">
        <v>1476</v>
      </c>
      <c r="G485" t="s">
        <v>27</v>
      </c>
      <c r="H485" t="s">
        <v>34</v>
      </c>
    </row>
    <row r="486" spans="1:23" x14ac:dyDescent="0.3">
      <c r="A486" t="s">
        <v>891</v>
      </c>
      <c r="B486" s="3">
        <v>40754</v>
      </c>
      <c r="C486" t="s">
        <v>1231</v>
      </c>
      <c r="D486" t="s">
        <v>53</v>
      </c>
      <c r="E486" t="s">
        <v>24</v>
      </c>
      <c r="F486" s="7" t="s">
        <v>1478</v>
      </c>
      <c r="G486" t="s">
        <v>27</v>
      </c>
      <c r="H486" t="s">
        <v>29</v>
      </c>
    </row>
    <row r="487" spans="1:23" x14ac:dyDescent="0.3">
      <c r="A487" t="s">
        <v>891</v>
      </c>
      <c r="B487" s="3">
        <v>40754</v>
      </c>
      <c r="C487" t="s">
        <v>940</v>
      </c>
      <c r="D487" t="s">
        <v>25</v>
      </c>
      <c r="E487" t="s">
        <v>24</v>
      </c>
      <c r="F487" s="7" t="s">
        <v>1481</v>
      </c>
      <c r="G487" t="s">
        <v>27</v>
      </c>
      <c r="H487" t="s">
        <v>34</v>
      </c>
    </row>
    <row r="488" spans="1:23" x14ac:dyDescent="0.3">
      <c r="A488" t="s">
        <v>891</v>
      </c>
      <c r="B488" s="3">
        <v>40754</v>
      </c>
      <c r="C488" t="s">
        <v>959</v>
      </c>
      <c r="D488" t="s">
        <v>30</v>
      </c>
      <c r="E488" t="s">
        <v>24</v>
      </c>
      <c r="F488" s="7" t="s">
        <v>1506</v>
      </c>
      <c r="G488" t="s">
        <v>27</v>
      </c>
      <c r="H488" t="s">
        <v>29</v>
      </c>
    </row>
    <row r="489" spans="1:23" x14ac:dyDescent="0.3">
      <c r="A489" t="s">
        <v>891</v>
      </c>
      <c r="B489" s="3">
        <v>40754</v>
      </c>
      <c r="C489" t="s">
        <v>1082</v>
      </c>
      <c r="D489" t="s">
        <v>25</v>
      </c>
      <c r="E489" t="s">
        <v>24</v>
      </c>
      <c r="F489" s="7" t="s">
        <v>1483</v>
      </c>
      <c r="G489" t="s">
        <v>33</v>
      </c>
      <c r="H489" t="s">
        <v>28</v>
      </c>
    </row>
    <row r="490" spans="1:23" x14ac:dyDescent="0.3">
      <c r="A490" t="s">
        <v>891</v>
      </c>
      <c r="B490" s="3">
        <v>40754</v>
      </c>
      <c r="C490" t="s">
        <v>1203</v>
      </c>
      <c r="D490" t="s">
        <v>35</v>
      </c>
      <c r="E490" t="s">
        <v>26</v>
      </c>
      <c r="F490" s="7" t="s">
        <v>1540</v>
      </c>
      <c r="G490" t="s">
        <v>27</v>
      </c>
      <c r="H490" t="s">
        <v>34</v>
      </c>
      <c r="J490">
        <v>25.65</v>
      </c>
      <c r="K490">
        <v>16.75</v>
      </c>
      <c r="L490">
        <v>9.6999999999999993</v>
      </c>
      <c r="Q490">
        <v>20</v>
      </c>
      <c r="R490">
        <v>20</v>
      </c>
      <c r="S490">
        <v>61</v>
      </c>
      <c r="T490">
        <f>S490-R490</f>
        <v>41</v>
      </c>
      <c r="W490">
        <v>189</v>
      </c>
    </row>
    <row r="491" spans="1:23" x14ac:dyDescent="0.3">
      <c r="A491" t="s">
        <v>891</v>
      </c>
      <c r="B491" s="3">
        <v>40754</v>
      </c>
      <c r="C491" t="s">
        <v>1010</v>
      </c>
      <c r="D491" t="s">
        <v>35</v>
      </c>
      <c r="E491" t="s">
        <v>24</v>
      </c>
      <c r="F491" s="7" t="s">
        <v>1486</v>
      </c>
      <c r="G491" t="s">
        <v>27</v>
      </c>
      <c r="H491" t="s">
        <v>29</v>
      </c>
    </row>
    <row r="492" spans="1:23" x14ac:dyDescent="0.3">
      <c r="A492" t="s">
        <v>891</v>
      </c>
      <c r="B492" s="3">
        <v>40754</v>
      </c>
      <c r="C492" t="s">
        <v>1259</v>
      </c>
      <c r="D492" t="s">
        <v>35</v>
      </c>
      <c r="E492" t="s">
        <v>24</v>
      </c>
      <c r="F492" s="7" t="s">
        <v>1487</v>
      </c>
      <c r="G492" t="s">
        <v>27</v>
      </c>
      <c r="H492" t="s">
        <v>34</v>
      </c>
    </row>
    <row r="493" spans="1:23" x14ac:dyDescent="0.3">
      <c r="A493" t="s">
        <v>891</v>
      </c>
      <c r="B493" s="3">
        <v>40754</v>
      </c>
      <c r="C493" t="s">
        <v>1202</v>
      </c>
      <c r="D493" t="s">
        <v>35</v>
      </c>
      <c r="E493" t="s">
        <v>24</v>
      </c>
      <c r="F493" s="7" t="s">
        <v>1520</v>
      </c>
      <c r="G493" t="s">
        <v>27</v>
      </c>
      <c r="H493" t="s">
        <v>28</v>
      </c>
    </row>
    <row r="494" spans="1:23" x14ac:dyDescent="0.3">
      <c r="A494" t="s">
        <v>891</v>
      </c>
      <c r="B494" s="3">
        <v>40754</v>
      </c>
      <c r="C494" t="s">
        <v>949</v>
      </c>
      <c r="D494" t="s">
        <v>35</v>
      </c>
      <c r="E494" t="s">
        <v>24</v>
      </c>
      <c r="F494" s="7" t="s">
        <v>1489</v>
      </c>
      <c r="G494" t="s">
        <v>27</v>
      </c>
      <c r="H494" t="s">
        <v>34</v>
      </c>
    </row>
    <row r="495" spans="1:23" x14ac:dyDescent="0.3">
      <c r="A495" t="s">
        <v>891</v>
      </c>
      <c r="B495" s="3">
        <v>40754</v>
      </c>
      <c r="C495" t="s">
        <v>1089</v>
      </c>
      <c r="D495" t="s">
        <v>25</v>
      </c>
      <c r="E495" t="s">
        <v>24</v>
      </c>
      <c r="F495" s="7" t="s">
        <v>1490</v>
      </c>
    </row>
    <row r="496" spans="1:23" x14ac:dyDescent="0.3">
      <c r="A496" t="s">
        <v>891</v>
      </c>
      <c r="B496" s="3">
        <v>40754</v>
      </c>
      <c r="C496" t="s">
        <v>948</v>
      </c>
      <c r="D496" t="s">
        <v>90</v>
      </c>
      <c r="E496" t="s">
        <v>26</v>
      </c>
      <c r="F496" s="7" t="s">
        <v>1713</v>
      </c>
      <c r="G496" t="s">
        <v>27</v>
      </c>
      <c r="H496" t="s">
        <v>29</v>
      </c>
    </row>
    <row r="497" spans="1:29" x14ac:dyDescent="0.3">
      <c r="A497" t="s">
        <v>891</v>
      </c>
      <c r="B497" s="3">
        <v>40754</v>
      </c>
      <c r="C497" t="s">
        <v>954</v>
      </c>
      <c r="D497" t="s">
        <v>30</v>
      </c>
      <c r="E497" t="s">
        <v>26</v>
      </c>
      <c r="F497" s="7" t="s">
        <v>1714</v>
      </c>
      <c r="G497" t="s">
        <v>27</v>
      </c>
      <c r="H497" t="s">
        <v>28</v>
      </c>
    </row>
    <row r="498" spans="1:29" x14ac:dyDescent="0.3">
      <c r="A498" t="s">
        <v>891</v>
      </c>
      <c r="B498" s="3">
        <v>40754</v>
      </c>
      <c r="C498" t="s">
        <v>1116</v>
      </c>
      <c r="D498" t="s">
        <v>86</v>
      </c>
      <c r="E498" t="s">
        <v>26</v>
      </c>
      <c r="F498" s="7" t="s">
        <v>1541</v>
      </c>
      <c r="G498" t="s">
        <v>27</v>
      </c>
      <c r="H498" t="s">
        <v>31</v>
      </c>
      <c r="J498">
        <v>40.4</v>
      </c>
      <c r="K498">
        <v>19.8</v>
      </c>
      <c r="L498">
        <v>22.3</v>
      </c>
      <c r="Q498">
        <v>19</v>
      </c>
      <c r="R498">
        <v>20</v>
      </c>
      <c r="S498">
        <v>200</v>
      </c>
      <c r="T498">
        <f>S498-R498</f>
        <v>180</v>
      </c>
    </row>
    <row r="499" spans="1:29" x14ac:dyDescent="0.3">
      <c r="A499" t="s">
        <v>891</v>
      </c>
      <c r="B499" s="3">
        <v>40754</v>
      </c>
      <c r="C499" t="s">
        <v>1107</v>
      </c>
      <c r="D499" t="s">
        <v>86</v>
      </c>
      <c r="E499" t="s">
        <v>24</v>
      </c>
      <c r="F499" s="7" t="s">
        <v>1507</v>
      </c>
      <c r="G499" t="s">
        <v>27</v>
      </c>
      <c r="H499" t="s">
        <v>29</v>
      </c>
    </row>
    <row r="500" spans="1:29" x14ac:dyDescent="0.3">
      <c r="A500" t="s">
        <v>891</v>
      </c>
      <c r="B500" s="3">
        <v>40754</v>
      </c>
      <c r="C500" t="s">
        <v>1198</v>
      </c>
      <c r="D500" t="s">
        <v>30</v>
      </c>
      <c r="E500" t="s">
        <v>26</v>
      </c>
      <c r="F500" s="7" t="s">
        <v>1717</v>
      </c>
      <c r="G500" t="s">
        <v>27</v>
      </c>
      <c r="H500" t="s">
        <v>29</v>
      </c>
    </row>
    <row r="501" spans="1:29" x14ac:dyDescent="0.3">
      <c r="A501" t="s">
        <v>891</v>
      </c>
      <c r="B501" s="3">
        <v>40754</v>
      </c>
      <c r="C501" t="s">
        <v>947</v>
      </c>
      <c r="D501" t="s">
        <v>86</v>
      </c>
      <c r="E501" t="s">
        <v>24</v>
      </c>
      <c r="F501" s="7" t="s">
        <v>1533</v>
      </c>
      <c r="G501" t="s">
        <v>27</v>
      </c>
      <c r="H501" t="s">
        <v>28</v>
      </c>
    </row>
    <row r="502" spans="1:29" x14ac:dyDescent="0.3">
      <c r="A502" t="s">
        <v>891</v>
      </c>
      <c r="B502" s="3">
        <v>40754</v>
      </c>
      <c r="C502" t="s">
        <v>1092</v>
      </c>
      <c r="D502" t="s">
        <v>25</v>
      </c>
      <c r="E502" t="s">
        <v>24</v>
      </c>
      <c r="F502" s="7" t="s">
        <v>1511</v>
      </c>
      <c r="G502" t="s">
        <v>27</v>
      </c>
      <c r="H502" t="s">
        <v>28</v>
      </c>
    </row>
    <row r="503" spans="1:29" x14ac:dyDescent="0.3">
      <c r="A503" t="s">
        <v>891</v>
      </c>
      <c r="B503" s="3">
        <v>40754</v>
      </c>
      <c r="C503" t="s">
        <v>951</v>
      </c>
      <c r="D503" t="s">
        <v>30</v>
      </c>
      <c r="E503" t="s">
        <v>24</v>
      </c>
      <c r="F503" s="7" t="s">
        <v>1492</v>
      </c>
      <c r="G503" t="s">
        <v>27</v>
      </c>
      <c r="H503" t="s">
        <v>29</v>
      </c>
    </row>
    <row r="504" spans="1:29" x14ac:dyDescent="0.3">
      <c r="A504" t="s">
        <v>891</v>
      </c>
      <c r="B504" s="3">
        <v>40754</v>
      </c>
      <c r="C504" t="s">
        <v>956</v>
      </c>
      <c r="D504" t="s">
        <v>90</v>
      </c>
      <c r="E504" t="s">
        <v>26</v>
      </c>
      <c r="F504" s="7" t="s">
        <v>1543</v>
      </c>
      <c r="G504" t="s">
        <v>27</v>
      </c>
      <c r="H504" t="s">
        <v>28</v>
      </c>
      <c r="J504">
        <v>24</v>
      </c>
      <c r="K504">
        <v>16.399999999999999</v>
      </c>
      <c r="L504">
        <v>7.5</v>
      </c>
      <c r="Q504">
        <v>9</v>
      </c>
      <c r="R504">
        <v>20</v>
      </c>
      <c r="S504">
        <v>65</v>
      </c>
      <c r="T504">
        <f>S504-R504</f>
        <v>45</v>
      </c>
      <c r="W504">
        <v>190</v>
      </c>
    </row>
    <row r="505" spans="1:29" x14ac:dyDescent="0.3">
      <c r="A505" t="s">
        <v>891</v>
      </c>
      <c r="B505" s="3">
        <v>40754</v>
      </c>
      <c r="C505" t="s">
        <v>1220</v>
      </c>
      <c r="D505" t="s">
        <v>53</v>
      </c>
      <c r="E505" t="s">
        <v>24</v>
      </c>
      <c r="F505" s="7" t="s">
        <v>1496</v>
      </c>
      <c r="G505" t="s">
        <v>401</v>
      </c>
      <c r="H505" t="s">
        <v>28</v>
      </c>
    </row>
    <row r="506" spans="1:29" x14ac:dyDescent="0.3">
      <c r="A506" t="s">
        <v>891</v>
      </c>
      <c r="B506" s="3">
        <v>40754</v>
      </c>
      <c r="C506" t="s">
        <v>1083</v>
      </c>
      <c r="D506" t="s">
        <v>53</v>
      </c>
      <c r="E506" t="s">
        <v>26</v>
      </c>
      <c r="F506" s="7" t="s">
        <v>1523</v>
      </c>
    </row>
    <row r="507" spans="1:29" x14ac:dyDescent="0.3">
      <c r="A507" t="s">
        <v>891</v>
      </c>
      <c r="B507" s="3">
        <v>40754</v>
      </c>
      <c r="C507" t="s">
        <v>1200</v>
      </c>
      <c r="D507" t="s">
        <v>35</v>
      </c>
      <c r="E507" t="s">
        <v>26</v>
      </c>
      <c r="F507" s="7" t="s">
        <v>1497</v>
      </c>
    </row>
    <row r="508" spans="1:29" x14ac:dyDescent="0.3">
      <c r="A508" t="s">
        <v>891</v>
      </c>
      <c r="B508" s="3">
        <v>40754</v>
      </c>
      <c r="C508" t="s">
        <v>1085</v>
      </c>
      <c r="D508" t="s">
        <v>25</v>
      </c>
      <c r="E508" t="s">
        <v>24</v>
      </c>
      <c r="F508" s="7" t="s">
        <v>1498</v>
      </c>
      <c r="G508" t="s">
        <v>27</v>
      </c>
      <c r="H508" t="s">
        <v>29</v>
      </c>
    </row>
    <row r="509" spans="1:29" x14ac:dyDescent="0.3">
      <c r="A509" t="s">
        <v>891</v>
      </c>
      <c r="B509" s="3">
        <v>40754</v>
      </c>
      <c r="C509" t="s">
        <v>933</v>
      </c>
      <c r="D509" t="s">
        <v>445</v>
      </c>
      <c r="E509" t="s">
        <v>24</v>
      </c>
      <c r="F509" s="7" t="s">
        <v>1719</v>
      </c>
      <c r="G509" t="s">
        <v>27</v>
      </c>
      <c r="H509" t="s">
        <v>28</v>
      </c>
      <c r="J509">
        <v>47.95</v>
      </c>
      <c r="K509">
        <v>14.8</v>
      </c>
      <c r="M509">
        <v>179.05</v>
      </c>
      <c r="N509">
        <v>172.1</v>
      </c>
      <c r="P509">
        <v>28.1</v>
      </c>
      <c r="Q509">
        <v>11</v>
      </c>
      <c r="R509">
        <v>20</v>
      </c>
      <c r="S509">
        <v>127</v>
      </c>
      <c r="T509">
        <f>S509-R509</f>
        <v>107</v>
      </c>
      <c r="AA509" t="s">
        <v>495</v>
      </c>
    </row>
    <row r="510" spans="1:29" x14ac:dyDescent="0.3">
      <c r="A510" t="s">
        <v>891</v>
      </c>
      <c r="B510" s="3">
        <v>40754</v>
      </c>
      <c r="C510" t="s">
        <v>957</v>
      </c>
      <c r="D510" t="s">
        <v>90</v>
      </c>
      <c r="E510" t="s">
        <v>26</v>
      </c>
      <c r="F510" s="7" t="s">
        <v>1499</v>
      </c>
    </row>
    <row r="511" spans="1:29" x14ac:dyDescent="0.3">
      <c r="A511" t="s">
        <v>891</v>
      </c>
      <c r="B511" s="3">
        <v>40754</v>
      </c>
      <c r="C511" t="s">
        <v>939</v>
      </c>
      <c r="D511" t="s">
        <v>337</v>
      </c>
      <c r="E511" t="s">
        <v>26</v>
      </c>
      <c r="F511" s="7" t="s">
        <v>1542</v>
      </c>
      <c r="G511" t="s">
        <v>27</v>
      </c>
      <c r="H511" t="s">
        <v>28</v>
      </c>
      <c r="J511">
        <v>39.4</v>
      </c>
      <c r="K511">
        <v>9.9</v>
      </c>
      <c r="M511">
        <v>136.44999999999999</v>
      </c>
      <c r="N511">
        <v>176.25</v>
      </c>
      <c r="P511">
        <v>24</v>
      </c>
      <c r="Q511">
        <v>6</v>
      </c>
      <c r="R511">
        <v>20</v>
      </c>
      <c r="S511">
        <v>93</v>
      </c>
      <c r="T511">
        <f>S511-R511</f>
        <v>73</v>
      </c>
    </row>
    <row r="512" spans="1:29" s="13" customFormat="1" x14ac:dyDescent="0.3">
      <c r="A512" t="s">
        <v>891</v>
      </c>
      <c r="B512" s="3">
        <v>40754</v>
      </c>
      <c r="C512" t="s">
        <v>931</v>
      </c>
      <c r="D512" t="s">
        <v>30</v>
      </c>
      <c r="E512" t="s">
        <v>26</v>
      </c>
      <c r="F512" s="7" t="s">
        <v>1513</v>
      </c>
      <c r="G512"/>
      <c r="H512"/>
      <c r="I512"/>
      <c r="J512"/>
      <c r="K512"/>
      <c r="L512"/>
      <c r="M512"/>
      <c r="N512"/>
      <c r="O512"/>
      <c r="P512"/>
      <c r="Q512"/>
      <c r="R512"/>
      <c r="S512"/>
      <c r="T512"/>
      <c r="U512"/>
      <c r="V512"/>
      <c r="W512"/>
      <c r="X512" s="25"/>
      <c r="Y512"/>
      <c r="Z512"/>
      <c r="AA512"/>
      <c r="AB512"/>
      <c r="AC512"/>
    </row>
    <row r="513" spans="1:28" x14ac:dyDescent="0.3">
      <c r="A513" t="s">
        <v>891</v>
      </c>
      <c r="B513" s="3">
        <v>40754</v>
      </c>
      <c r="C513" t="s">
        <v>1141</v>
      </c>
      <c r="D513" t="s">
        <v>35</v>
      </c>
      <c r="E513" t="s">
        <v>26</v>
      </c>
      <c r="F513" s="7" t="s">
        <v>1715</v>
      </c>
      <c r="G513" t="s">
        <v>27</v>
      </c>
      <c r="H513" t="s">
        <v>34</v>
      </c>
    </row>
    <row r="514" spans="1:28" x14ac:dyDescent="0.3">
      <c r="A514" t="s">
        <v>891</v>
      </c>
      <c r="B514" s="3">
        <v>40754</v>
      </c>
      <c r="C514" t="s">
        <v>1201</v>
      </c>
      <c r="D514" t="s">
        <v>30</v>
      </c>
      <c r="E514" t="s">
        <v>26</v>
      </c>
      <c r="F514" s="7" t="s">
        <v>1544</v>
      </c>
      <c r="G514" t="s">
        <v>27</v>
      </c>
      <c r="H514" t="s">
        <v>28</v>
      </c>
      <c r="J514">
        <v>40.6</v>
      </c>
      <c r="K514">
        <v>24</v>
      </c>
      <c r="L514">
        <v>10.5</v>
      </c>
      <c r="Q514">
        <v>97</v>
      </c>
      <c r="R514">
        <v>20</v>
      </c>
      <c r="S514">
        <v>135</v>
      </c>
      <c r="T514">
        <f>S514-R514</f>
        <v>115</v>
      </c>
      <c r="W514">
        <v>191</v>
      </c>
      <c r="AA514" t="s">
        <v>497</v>
      </c>
    </row>
    <row r="515" spans="1:28" x14ac:dyDescent="0.3">
      <c r="A515" t="s">
        <v>891</v>
      </c>
      <c r="B515" s="3">
        <v>40754</v>
      </c>
      <c r="C515" t="s">
        <v>1091</v>
      </c>
      <c r="D515" t="s">
        <v>25</v>
      </c>
      <c r="E515" t="s">
        <v>24</v>
      </c>
      <c r="F515" s="7" t="s">
        <v>1504</v>
      </c>
      <c r="G515" t="s">
        <v>27</v>
      </c>
      <c r="H515" t="s">
        <v>34</v>
      </c>
    </row>
    <row r="516" spans="1:28" x14ac:dyDescent="0.3">
      <c r="A516" s="13" t="s">
        <v>891</v>
      </c>
      <c r="B516" s="14">
        <v>40754</v>
      </c>
      <c r="C516" s="13" t="s">
        <v>980</v>
      </c>
      <c r="D516" s="13" t="s">
        <v>25</v>
      </c>
      <c r="E516" s="13" t="s">
        <v>24</v>
      </c>
      <c r="F516" s="15"/>
      <c r="G516" s="13"/>
      <c r="H516" s="13"/>
      <c r="I516" s="13"/>
      <c r="J516" s="13"/>
      <c r="K516" s="13"/>
      <c r="L516" s="13"/>
      <c r="M516" s="13"/>
      <c r="N516" s="13"/>
      <c r="O516" s="13"/>
      <c r="P516" s="13"/>
      <c r="Q516" s="13"/>
      <c r="R516" s="13"/>
      <c r="S516" s="13"/>
      <c r="T516" s="13"/>
      <c r="U516" s="13"/>
      <c r="V516" s="13"/>
      <c r="W516" s="13"/>
      <c r="X516" s="29"/>
      <c r="Y516" s="13"/>
      <c r="Z516" s="13"/>
      <c r="AA516" s="13" t="s">
        <v>1718</v>
      </c>
      <c r="AB516" s="13"/>
    </row>
    <row r="517" spans="1:28" x14ac:dyDescent="0.3">
      <c r="A517" t="s">
        <v>892</v>
      </c>
      <c r="B517" s="3">
        <v>40755</v>
      </c>
      <c r="C517" t="s">
        <v>1204</v>
      </c>
      <c r="D517" t="s">
        <v>30</v>
      </c>
      <c r="E517" t="s">
        <v>26</v>
      </c>
      <c r="F517" s="7" t="s">
        <v>1545</v>
      </c>
      <c r="G517" t="s">
        <v>27</v>
      </c>
      <c r="H517" t="s">
        <v>28</v>
      </c>
      <c r="J517">
        <v>36.6</v>
      </c>
      <c r="K517">
        <v>22.5</v>
      </c>
      <c r="L517">
        <v>10.1</v>
      </c>
      <c r="Q517">
        <v>193</v>
      </c>
      <c r="R517">
        <v>20</v>
      </c>
      <c r="S517">
        <v>109</v>
      </c>
      <c r="T517">
        <f>S517-R517</f>
        <v>89</v>
      </c>
      <c r="W517">
        <v>193</v>
      </c>
      <c r="AA517" t="s">
        <v>508</v>
      </c>
    </row>
    <row r="518" spans="1:28" x14ac:dyDescent="0.3">
      <c r="A518" t="s">
        <v>892</v>
      </c>
      <c r="B518" s="3">
        <v>40755</v>
      </c>
      <c r="C518" t="s">
        <v>961</v>
      </c>
      <c r="D518" t="s">
        <v>90</v>
      </c>
      <c r="E518" t="s">
        <v>24</v>
      </c>
      <c r="F518" s="7" t="s">
        <v>1515</v>
      </c>
      <c r="G518" t="s">
        <v>27</v>
      </c>
      <c r="H518" t="s">
        <v>28</v>
      </c>
    </row>
    <row r="519" spans="1:28" x14ac:dyDescent="0.3">
      <c r="A519" t="s">
        <v>892</v>
      </c>
      <c r="B519" s="3">
        <v>40755</v>
      </c>
      <c r="C519" t="s">
        <v>981</v>
      </c>
      <c r="D519" t="s">
        <v>336</v>
      </c>
      <c r="E519" t="s">
        <v>26</v>
      </c>
      <c r="F519" s="7" t="s">
        <v>1546</v>
      </c>
      <c r="G519" t="s">
        <v>27</v>
      </c>
      <c r="H519" t="s">
        <v>31</v>
      </c>
      <c r="J519">
        <v>44.9</v>
      </c>
      <c r="K519">
        <v>15.75</v>
      </c>
      <c r="M519">
        <v>208.7</v>
      </c>
      <c r="N519">
        <v>159</v>
      </c>
      <c r="P519">
        <v>41.5</v>
      </c>
      <c r="Q519">
        <v>7</v>
      </c>
      <c r="R519">
        <v>20</v>
      </c>
      <c r="S519">
        <v>220</v>
      </c>
      <c r="T519">
        <f>S519-R519</f>
        <v>200</v>
      </c>
    </row>
    <row r="520" spans="1:28" x14ac:dyDescent="0.3">
      <c r="A520" t="s">
        <v>892</v>
      </c>
      <c r="B520" s="3">
        <v>40755</v>
      </c>
      <c r="C520" t="s">
        <v>1010</v>
      </c>
      <c r="D520" t="s">
        <v>30</v>
      </c>
      <c r="E520" t="s">
        <v>26</v>
      </c>
      <c r="F520" s="7" t="s">
        <v>1547</v>
      </c>
      <c r="G520" t="s">
        <v>27</v>
      </c>
      <c r="H520" t="s">
        <v>28</v>
      </c>
      <c r="J520">
        <v>39.1</v>
      </c>
      <c r="K520">
        <v>22.6</v>
      </c>
      <c r="L520">
        <v>10.6</v>
      </c>
      <c r="Q520">
        <v>110</v>
      </c>
      <c r="R520">
        <v>20</v>
      </c>
      <c r="S520">
        <v>123</v>
      </c>
      <c r="T520">
        <f>S520-R520</f>
        <v>103</v>
      </c>
      <c r="W520">
        <v>194</v>
      </c>
      <c r="AA520" t="s">
        <v>517</v>
      </c>
    </row>
    <row r="521" spans="1:28" x14ac:dyDescent="0.3">
      <c r="A521" t="s">
        <v>892</v>
      </c>
      <c r="B521" s="3">
        <v>40755</v>
      </c>
      <c r="C521" t="s">
        <v>1085</v>
      </c>
      <c r="D521" t="s">
        <v>53</v>
      </c>
      <c r="E521" t="s">
        <v>24</v>
      </c>
      <c r="F521" s="7" t="s">
        <v>1477</v>
      </c>
      <c r="G521" t="s">
        <v>27</v>
      </c>
      <c r="H521" t="s">
        <v>34</v>
      </c>
    </row>
    <row r="522" spans="1:28" x14ac:dyDescent="0.3">
      <c r="A522" t="s">
        <v>892</v>
      </c>
      <c r="B522" s="3">
        <v>40755</v>
      </c>
      <c r="C522" t="s">
        <v>1231</v>
      </c>
      <c r="D522" t="s">
        <v>53</v>
      </c>
      <c r="E522" t="s">
        <v>24</v>
      </c>
      <c r="F522" s="7" t="s">
        <v>1478</v>
      </c>
      <c r="G522" t="s">
        <v>27</v>
      </c>
      <c r="H522" t="s">
        <v>29</v>
      </c>
    </row>
    <row r="523" spans="1:28" x14ac:dyDescent="0.3">
      <c r="A523" t="s">
        <v>892</v>
      </c>
      <c r="B523" s="3">
        <v>40755</v>
      </c>
      <c r="C523" t="s">
        <v>1202</v>
      </c>
      <c r="D523" t="s">
        <v>30</v>
      </c>
      <c r="E523" t="s">
        <v>24</v>
      </c>
      <c r="F523" s="7" t="s">
        <v>1479</v>
      </c>
      <c r="G523" t="s">
        <v>27</v>
      </c>
      <c r="H523" t="s">
        <v>29</v>
      </c>
    </row>
    <row r="524" spans="1:28" x14ac:dyDescent="0.3">
      <c r="A524" t="s">
        <v>892</v>
      </c>
      <c r="B524" s="3">
        <v>40755</v>
      </c>
      <c r="C524" t="s">
        <v>963</v>
      </c>
      <c r="D524" t="s">
        <v>53</v>
      </c>
      <c r="E524" t="s">
        <v>24</v>
      </c>
      <c r="F524" s="7" t="s">
        <v>1482</v>
      </c>
      <c r="G524" t="s">
        <v>27</v>
      </c>
      <c r="H524" t="s">
        <v>29</v>
      </c>
    </row>
    <row r="525" spans="1:28" x14ac:dyDescent="0.3">
      <c r="A525" t="s">
        <v>892</v>
      </c>
      <c r="B525" s="3">
        <v>40755</v>
      </c>
      <c r="C525" t="s">
        <v>1200</v>
      </c>
      <c r="D525" t="s">
        <v>30</v>
      </c>
      <c r="E525" t="s">
        <v>24</v>
      </c>
      <c r="F525" s="7" t="s">
        <v>1506</v>
      </c>
      <c r="G525" t="s">
        <v>27</v>
      </c>
      <c r="H525" t="s">
        <v>29</v>
      </c>
    </row>
    <row r="526" spans="1:28" x14ac:dyDescent="0.3">
      <c r="A526" t="s">
        <v>892</v>
      </c>
      <c r="B526" s="3">
        <v>40755</v>
      </c>
      <c r="C526" t="s">
        <v>933</v>
      </c>
      <c r="D526" t="s">
        <v>25</v>
      </c>
      <c r="E526" t="s">
        <v>24</v>
      </c>
      <c r="F526" s="7" t="s">
        <v>1483</v>
      </c>
      <c r="G526" t="s">
        <v>33</v>
      </c>
      <c r="H526" t="s">
        <v>28</v>
      </c>
    </row>
    <row r="527" spans="1:28" x14ac:dyDescent="0.3">
      <c r="A527" t="s">
        <v>892</v>
      </c>
      <c r="B527" s="3">
        <v>40755</v>
      </c>
      <c r="C527" t="s">
        <v>957</v>
      </c>
      <c r="D527" t="s">
        <v>90</v>
      </c>
      <c r="E527" t="s">
        <v>24</v>
      </c>
      <c r="F527" s="7" t="s">
        <v>1517</v>
      </c>
      <c r="G527" t="s">
        <v>27</v>
      </c>
      <c r="H527" t="s">
        <v>28</v>
      </c>
    </row>
    <row r="528" spans="1:28" x14ac:dyDescent="0.3">
      <c r="A528" t="s">
        <v>892</v>
      </c>
      <c r="B528" s="3">
        <v>40755</v>
      </c>
      <c r="C528" t="s">
        <v>959</v>
      </c>
      <c r="D528" t="s">
        <v>90</v>
      </c>
      <c r="E528" t="s">
        <v>26</v>
      </c>
      <c r="F528" s="7" t="s">
        <v>1548</v>
      </c>
      <c r="G528" t="s">
        <v>27</v>
      </c>
      <c r="H528" t="s">
        <v>28</v>
      </c>
      <c r="J528">
        <v>25</v>
      </c>
      <c r="K528">
        <v>16.399999999999999</v>
      </c>
      <c r="L528">
        <v>10.5</v>
      </c>
      <c r="Q528">
        <v>5</v>
      </c>
      <c r="R528">
        <v>19</v>
      </c>
      <c r="S528">
        <v>73</v>
      </c>
      <c r="T528">
        <f>S528-R528</f>
        <v>54</v>
      </c>
      <c r="W528">
        <v>192</v>
      </c>
    </row>
    <row r="529" spans="1:27" x14ac:dyDescent="0.3">
      <c r="A529" t="s">
        <v>892</v>
      </c>
      <c r="B529" s="3">
        <v>40755</v>
      </c>
      <c r="C529" t="s">
        <v>1140</v>
      </c>
      <c r="D529" t="s">
        <v>41</v>
      </c>
      <c r="E529" t="s">
        <v>26</v>
      </c>
      <c r="F529" s="7" t="s">
        <v>1549</v>
      </c>
      <c r="G529" t="s">
        <v>27</v>
      </c>
      <c r="H529" t="s">
        <v>29</v>
      </c>
      <c r="I529" t="s">
        <v>37</v>
      </c>
      <c r="J529">
        <v>36.15</v>
      </c>
      <c r="K529">
        <v>19.899999999999999</v>
      </c>
      <c r="L529">
        <v>34.700000000000003</v>
      </c>
      <c r="Q529">
        <v>3</v>
      </c>
      <c r="R529">
        <v>19</v>
      </c>
      <c r="S529">
        <v>137</v>
      </c>
      <c r="T529">
        <f>S529-R529</f>
        <v>118</v>
      </c>
    </row>
    <row r="530" spans="1:27" x14ac:dyDescent="0.3">
      <c r="A530" t="s">
        <v>892</v>
      </c>
      <c r="B530" s="3">
        <v>40755</v>
      </c>
      <c r="C530" t="s">
        <v>975</v>
      </c>
      <c r="D530" t="s">
        <v>338</v>
      </c>
      <c r="E530" t="s">
        <v>24</v>
      </c>
      <c r="F530" s="7" t="s">
        <v>1471</v>
      </c>
      <c r="G530" t="s">
        <v>27</v>
      </c>
      <c r="H530" t="s">
        <v>29</v>
      </c>
    </row>
    <row r="531" spans="1:27" x14ac:dyDescent="0.3">
      <c r="A531" t="s">
        <v>892</v>
      </c>
      <c r="B531" s="3">
        <v>40755</v>
      </c>
      <c r="C531" t="s">
        <v>931</v>
      </c>
      <c r="D531" t="s">
        <v>35</v>
      </c>
      <c r="E531" t="s">
        <v>24</v>
      </c>
      <c r="F531" s="7" t="s">
        <v>1487</v>
      </c>
      <c r="G531" t="s">
        <v>27</v>
      </c>
      <c r="H531" t="s">
        <v>34</v>
      </c>
    </row>
    <row r="532" spans="1:27" x14ac:dyDescent="0.3">
      <c r="A532" t="s">
        <v>892</v>
      </c>
      <c r="B532" s="3">
        <v>40755</v>
      </c>
      <c r="C532" t="s">
        <v>1260</v>
      </c>
      <c r="D532" t="s">
        <v>35</v>
      </c>
      <c r="E532" t="s">
        <v>24</v>
      </c>
      <c r="F532" s="7" t="s">
        <v>1520</v>
      </c>
      <c r="G532" t="s">
        <v>27</v>
      </c>
      <c r="H532" t="s">
        <v>28</v>
      </c>
    </row>
    <row r="533" spans="1:27" x14ac:dyDescent="0.3">
      <c r="A533" t="s">
        <v>892</v>
      </c>
      <c r="B533" s="3">
        <v>40755</v>
      </c>
      <c r="C533" t="s">
        <v>958</v>
      </c>
      <c r="D533" t="s">
        <v>90</v>
      </c>
      <c r="E533" t="s">
        <v>24</v>
      </c>
      <c r="F533" s="7" t="s">
        <v>1521</v>
      </c>
      <c r="G533" t="s">
        <v>27</v>
      </c>
      <c r="H533" t="s">
        <v>29</v>
      </c>
    </row>
    <row r="534" spans="1:27" x14ac:dyDescent="0.3">
      <c r="A534" t="s">
        <v>892</v>
      </c>
      <c r="B534" s="3">
        <v>40755</v>
      </c>
      <c r="C534" t="s">
        <v>982</v>
      </c>
      <c r="D534" t="s">
        <v>53</v>
      </c>
      <c r="E534" t="s">
        <v>26</v>
      </c>
      <c r="F534" s="7" t="s">
        <v>1550</v>
      </c>
      <c r="G534" t="s">
        <v>27</v>
      </c>
      <c r="H534" t="s">
        <v>28</v>
      </c>
      <c r="J534">
        <v>26.3</v>
      </c>
      <c r="K534">
        <v>17.05</v>
      </c>
      <c r="L534">
        <v>9.6999999999999993</v>
      </c>
      <c r="Q534">
        <v>53</v>
      </c>
      <c r="R534">
        <v>20</v>
      </c>
      <c r="S534">
        <v>77</v>
      </c>
      <c r="T534">
        <f>S534-R534</f>
        <v>57</v>
      </c>
    </row>
    <row r="535" spans="1:27" x14ac:dyDescent="0.3">
      <c r="A535" t="s">
        <v>892</v>
      </c>
      <c r="B535" s="3">
        <v>40755</v>
      </c>
      <c r="C535" t="s">
        <v>1089</v>
      </c>
      <c r="D535" t="s">
        <v>25</v>
      </c>
      <c r="E535" t="s">
        <v>24</v>
      </c>
      <c r="F535" s="7" t="s">
        <v>1490</v>
      </c>
    </row>
    <row r="536" spans="1:27" x14ac:dyDescent="0.3">
      <c r="A536" t="s">
        <v>892</v>
      </c>
      <c r="B536" s="3">
        <v>40755</v>
      </c>
      <c r="C536" t="s">
        <v>934</v>
      </c>
      <c r="D536" t="s">
        <v>445</v>
      </c>
      <c r="E536" t="s">
        <v>26</v>
      </c>
      <c r="F536" s="7" t="s">
        <v>1551</v>
      </c>
      <c r="G536" t="s">
        <v>27</v>
      </c>
      <c r="H536" t="s">
        <v>29</v>
      </c>
      <c r="J536">
        <v>49.7</v>
      </c>
      <c r="K536">
        <v>13.95</v>
      </c>
      <c r="M536">
        <v>202.95</v>
      </c>
      <c r="N536">
        <v>183.7</v>
      </c>
      <c r="P536">
        <v>32.700000000000003</v>
      </c>
      <c r="Q536">
        <v>4</v>
      </c>
      <c r="R536">
        <v>20</v>
      </c>
      <c r="S536">
        <v>199</v>
      </c>
      <c r="T536">
        <f>S536-R536</f>
        <v>179</v>
      </c>
    </row>
    <row r="537" spans="1:27" x14ac:dyDescent="0.3">
      <c r="A537" t="s">
        <v>892</v>
      </c>
      <c r="B537" s="3">
        <v>40755</v>
      </c>
      <c r="C537" t="s">
        <v>1139</v>
      </c>
      <c r="D537" t="s">
        <v>41</v>
      </c>
      <c r="E537" t="s">
        <v>26</v>
      </c>
      <c r="F537" s="7" t="s">
        <v>1552</v>
      </c>
      <c r="G537" t="s">
        <v>27</v>
      </c>
      <c r="H537" t="s">
        <v>29</v>
      </c>
      <c r="I537" t="s">
        <v>37</v>
      </c>
      <c r="J537">
        <v>37.5</v>
      </c>
      <c r="K537">
        <v>19.100000000000001</v>
      </c>
      <c r="L537">
        <v>32.799999999999997</v>
      </c>
      <c r="Q537">
        <v>50</v>
      </c>
      <c r="R537">
        <v>19</v>
      </c>
      <c r="S537">
        <v>144</v>
      </c>
      <c r="T537">
        <f>S537-R537</f>
        <v>125</v>
      </c>
    </row>
    <row r="538" spans="1:27" x14ac:dyDescent="0.3">
      <c r="A538" t="s">
        <v>892</v>
      </c>
      <c r="B538" s="3">
        <v>40755</v>
      </c>
      <c r="C538" t="s">
        <v>969</v>
      </c>
      <c r="D538" t="s">
        <v>30</v>
      </c>
      <c r="E538" t="s">
        <v>24</v>
      </c>
      <c r="F538" s="7" t="s">
        <v>1491</v>
      </c>
      <c r="G538" t="s">
        <v>27</v>
      </c>
      <c r="H538" t="s">
        <v>28</v>
      </c>
    </row>
    <row r="539" spans="1:27" x14ac:dyDescent="0.3">
      <c r="A539" t="s">
        <v>892</v>
      </c>
      <c r="B539" s="3">
        <v>40755</v>
      </c>
      <c r="C539" t="s">
        <v>1107</v>
      </c>
      <c r="D539" t="s">
        <v>86</v>
      </c>
      <c r="E539" t="s">
        <v>24</v>
      </c>
      <c r="F539" s="7" t="s">
        <v>1507</v>
      </c>
      <c r="G539" t="s">
        <v>27</v>
      </c>
      <c r="H539" t="s">
        <v>29</v>
      </c>
    </row>
    <row r="540" spans="1:27" x14ac:dyDescent="0.3">
      <c r="A540" t="s">
        <v>892</v>
      </c>
      <c r="B540" s="3">
        <v>40755</v>
      </c>
      <c r="C540" t="s">
        <v>979</v>
      </c>
      <c r="D540" t="s">
        <v>30</v>
      </c>
      <c r="E540" t="s">
        <v>26</v>
      </c>
      <c r="F540" s="7" t="s">
        <v>1717</v>
      </c>
      <c r="G540" t="s">
        <v>27</v>
      </c>
      <c r="H540" t="s">
        <v>29</v>
      </c>
    </row>
    <row r="541" spans="1:27" x14ac:dyDescent="0.3">
      <c r="A541" t="s">
        <v>892</v>
      </c>
      <c r="B541" s="3">
        <v>40755</v>
      </c>
      <c r="C541" t="s">
        <v>1205</v>
      </c>
      <c r="D541" t="s">
        <v>30</v>
      </c>
      <c r="E541" t="s">
        <v>26</v>
      </c>
      <c r="F541" s="7" t="s">
        <v>1494</v>
      </c>
      <c r="AA541" t="s">
        <v>513</v>
      </c>
    </row>
    <row r="542" spans="1:27" x14ac:dyDescent="0.3">
      <c r="A542" t="s">
        <v>892</v>
      </c>
      <c r="B542" s="3">
        <v>40755</v>
      </c>
      <c r="C542" t="s">
        <v>947</v>
      </c>
      <c r="D542" t="s">
        <v>86</v>
      </c>
      <c r="E542" t="s">
        <v>24</v>
      </c>
      <c r="F542" s="7" t="s">
        <v>1533</v>
      </c>
      <c r="G542" t="s">
        <v>27</v>
      </c>
      <c r="H542" t="s">
        <v>28</v>
      </c>
    </row>
    <row r="543" spans="1:27" x14ac:dyDescent="0.3">
      <c r="A543" t="s">
        <v>892</v>
      </c>
      <c r="B543" s="3">
        <v>40755</v>
      </c>
      <c r="C543" t="s">
        <v>1083</v>
      </c>
      <c r="D543" t="s">
        <v>86</v>
      </c>
      <c r="E543" t="s">
        <v>24</v>
      </c>
      <c r="F543" s="7" t="s">
        <v>1510</v>
      </c>
      <c r="G543" t="s">
        <v>401</v>
      </c>
      <c r="H543" t="s">
        <v>29</v>
      </c>
    </row>
    <row r="544" spans="1:27" x14ac:dyDescent="0.3">
      <c r="A544" t="s">
        <v>892</v>
      </c>
      <c r="B544" s="3">
        <v>40755</v>
      </c>
      <c r="C544" t="s">
        <v>960</v>
      </c>
      <c r="D544" t="s">
        <v>90</v>
      </c>
      <c r="E544" t="s">
        <v>26</v>
      </c>
      <c r="F544" s="7" t="s">
        <v>1553</v>
      </c>
      <c r="G544" t="s">
        <v>27</v>
      </c>
      <c r="H544" t="s">
        <v>29</v>
      </c>
      <c r="I544" t="s">
        <v>37</v>
      </c>
      <c r="J544">
        <v>26.5</v>
      </c>
      <c r="K544">
        <v>16.55</v>
      </c>
      <c r="L544">
        <v>22.25</v>
      </c>
      <c r="Q544">
        <v>80</v>
      </c>
      <c r="R544">
        <v>19</v>
      </c>
      <c r="S544">
        <v>91</v>
      </c>
      <c r="T544">
        <f>S544-R544</f>
        <v>72</v>
      </c>
      <c r="W544">
        <v>196</v>
      </c>
      <c r="AA544" t="s">
        <v>511</v>
      </c>
    </row>
    <row r="545" spans="1:27" x14ac:dyDescent="0.3">
      <c r="A545" t="s">
        <v>892</v>
      </c>
      <c r="B545" s="3">
        <v>40755</v>
      </c>
      <c r="C545" t="s">
        <v>1009</v>
      </c>
      <c r="D545" t="s">
        <v>30</v>
      </c>
      <c r="E545" t="s">
        <v>24</v>
      </c>
      <c r="F545" s="7" t="s">
        <v>1495</v>
      </c>
      <c r="G545" t="s">
        <v>27</v>
      </c>
      <c r="H545" t="s">
        <v>29</v>
      </c>
    </row>
    <row r="546" spans="1:27" x14ac:dyDescent="0.3">
      <c r="A546" t="s">
        <v>892</v>
      </c>
      <c r="B546" s="3">
        <v>40755</v>
      </c>
      <c r="C546" t="s">
        <v>951</v>
      </c>
      <c r="D546" t="s">
        <v>30</v>
      </c>
      <c r="E546" t="s">
        <v>24</v>
      </c>
      <c r="F546" s="7" t="s">
        <v>1492</v>
      </c>
      <c r="G546" t="s">
        <v>27</v>
      </c>
      <c r="H546" t="s">
        <v>29</v>
      </c>
    </row>
    <row r="547" spans="1:27" x14ac:dyDescent="0.3">
      <c r="A547" t="s">
        <v>892</v>
      </c>
      <c r="B547" s="3">
        <v>40755</v>
      </c>
      <c r="C547" t="s">
        <v>946</v>
      </c>
      <c r="D547" t="s">
        <v>41</v>
      </c>
      <c r="E547" t="s">
        <v>26</v>
      </c>
      <c r="F547" s="7" t="s">
        <v>1554</v>
      </c>
      <c r="G547" t="s">
        <v>27</v>
      </c>
      <c r="H547" t="s">
        <v>28</v>
      </c>
      <c r="I547" t="s">
        <v>453</v>
      </c>
      <c r="J547">
        <v>33.25</v>
      </c>
      <c r="K547">
        <v>15.75</v>
      </c>
      <c r="L547">
        <v>15.9</v>
      </c>
      <c r="Q547">
        <v>10</v>
      </c>
      <c r="R547">
        <v>20</v>
      </c>
      <c r="S547">
        <v>115</v>
      </c>
      <c r="T547">
        <f>S547-R547</f>
        <v>95</v>
      </c>
    </row>
    <row r="548" spans="1:27" x14ac:dyDescent="0.3">
      <c r="A548" t="s">
        <v>892</v>
      </c>
      <c r="B548" s="3">
        <v>40755</v>
      </c>
      <c r="C548" t="s">
        <v>956</v>
      </c>
      <c r="D548" t="s">
        <v>41</v>
      </c>
      <c r="E548" t="s">
        <v>26</v>
      </c>
      <c r="F548" s="7" t="s">
        <v>1555</v>
      </c>
      <c r="G548" t="s">
        <v>27</v>
      </c>
      <c r="H548" t="s">
        <v>29</v>
      </c>
      <c r="I548" t="s">
        <v>37</v>
      </c>
      <c r="J548">
        <v>34.200000000000003</v>
      </c>
      <c r="K548">
        <v>18.649999999999999</v>
      </c>
      <c r="L548">
        <v>31.7</v>
      </c>
      <c r="Q548">
        <v>9</v>
      </c>
      <c r="R548">
        <v>19</v>
      </c>
      <c r="S548">
        <v>122</v>
      </c>
      <c r="T548">
        <f>S548-R548</f>
        <v>103</v>
      </c>
    </row>
    <row r="549" spans="1:27" x14ac:dyDescent="0.3">
      <c r="A549" t="s">
        <v>892</v>
      </c>
      <c r="B549" s="3">
        <v>40755</v>
      </c>
      <c r="C549" t="s">
        <v>1001</v>
      </c>
      <c r="D549" t="s">
        <v>36</v>
      </c>
      <c r="E549" t="s">
        <v>24</v>
      </c>
      <c r="F549" s="7" t="s">
        <v>1535</v>
      </c>
      <c r="G549" t="s">
        <v>27</v>
      </c>
      <c r="H549" t="s">
        <v>29</v>
      </c>
      <c r="AA549" t="s">
        <v>504</v>
      </c>
    </row>
    <row r="550" spans="1:27" x14ac:dyDescent="0.3">
      <c r="A550" t="s">
        <v>892</v>
      </c>
      <c r="B550" s="3">
        <v>40755</v>
      </c>
      <c r="C550" t="s">
        <v>1082</v>
      </c>
      <c r="D550" t="s">
        <v>35</v>
      </c>
      <c r="E550" t="s">
        <v>26</v>
      </c>
      <c r="F550" s="7" t="s">
        <v>1556</v>
      </c>
      <c r="G550" t="s">
        <v>27</v>
      </c>
      <c r="H550" t="s">
        <v>29</v>
      </c>
      <c r="I550" t="s">
        <v>409</v>
      </c>
      <c r="J550">
        <v>27.35</v>
      </c>
      <c r="K550">
        <v>18.3</v>
      </c>
      <c r="L550">
        <v>18.600000000000001</v>
      </c>
      <c r="Q550">
        <v>51</v>
      </c>
      <c r="R550">
        <v>20</v>
      </c>
      <c r="S550">
        <v>75</v>
      </c>
      <c r="T550">
        <f>S550-R550</f>
        <v>55</v>
      </c>
      <c r="U550" t="s">
        <v>519</v>
      </c>
      <c r="W550">
        <v>195</v>
      </c>
    </row>
    <row r="551" spans="1:27" x14ac:dyDescent="0.3">
      <c r="A551" t="s">
        <v>892</v>
      </c>
      <c r="B551" s="3">
        <v>40755</v>
      </c>
      <c r="C551" t="s">
        <v>973</v>
      </c>
      <c r="D551" t="s">
        <v>53</v>
      </c>
      <c r="E551" t="s">
        <v>26</v>
      </c>
      <c r="F551" s="7" t="s">
        <v>1557</v>
      </c>
      <c r="G551" t="s">
        <v>27</v>
      </c>
      <c r="H551" t="s">
        <v>29</v>
      </c>
      <c r="I551" t="s">
        <v>372</v>
      </c>
      <c r="J551">
        <v>25.5</v>
      </c>
      <c r="K551">
        <v>16</v>
      </c>
      <c r="L551">
        <v>15.3</v>
      </c>
      <c r="Q551">
        <v>50</v>
      </c>
      <c r="R551">
        <v>20</v>
      </c>
      <c r="S551">
        <v>74</v>
      </c>
      <c r="T551">
        <f>S551-R551</f>
        <v>54</v>
      </c>
    </row>
    <row r="552" spans="1:27" x14ac:dyDescent="0.3">
      <c r="A552" t="s">
        <v>892</v>
      </c>
      <c r="B552" s="3">
        <v>40755</v>
      </c>
      <c r="C552" t="s">
        <v>1203</v>
      </c>
      <c r="D552" t="s">
        <v>30</v>
      </c>
      <c r="E552" t="s">
        <v>24</v>
      </c>
      <c r="F552" s="7" t="s">
        <v>1502</v>
      </c>
      <c r="G552" t="s">
        <v>27</v>
      </c>
      <c r="H552" t="s">
        <v>29</v>
      </c>
    </row>
    <row r="553" spans="1:27" x14ac:dyDescent="0.3">
      <c r="A553" t="s">
        <v>892</v>
      </c>
      <c r="B553" s="3">
        <v>40755</v>
      </c>
      <c r="C553" t="s">
        <v>949</v>
      </c>
      <c r="D553" t="s">
        <v>41</v>
      </c>
      <c r="E553" t="s">
        <v>26</v>
      </c>
      <c r="F553" s="7" t="s">
        <v>1558</v>
      </c>
      <c r="G553" t="s">
        <v>27</v>
      </c>
      <c r="H553" t="s">
        <v>29</v>
      </c>
      <c r="I553" t="s">
        <v>37</v>
      </c>
      <c r="J553">
        <v>35.799999999999997</v>
      </c>
      <c r="K553">
        <v>18.149999999999999</v>
      </c>
      <c r="L553">
        <v>35.200000000000003</v>
      </c>
      <c r="Q553">
        <v>20</v>
      </c>
      <c r="R553">
        <v>21</v>
      </c>
      <c r="S553">
        <v>141</v>
      </c>
      <c r="T553">
        <f>S553-R553</f>
        <v>120</v>
      </c>
    </row>
    <row r="554" spans="1:27" x14ac:dyDescent="0.3">
      <c r="A554" t="s">
        <v>892</v>
      </c>
      <c r="B554" s="3">
        <v>40755</v>
      </c>
      <c r="C554" t="s">
        <v>1116</v>
      </c>
      <c r="D554" t="s">
        <v>86</v>
      </c>
      <c r="E554" t="s">
        <v>24</v>
      </c>
      <c r="F554" s="7" t="s">
        <v>1525</v>
      </c>
      <c r="G554" t="s">
        <v>27</v>
      </c>
      <c r="H554" t="s">
        <v>31</v>
      </c>
    </row>
    <row r="555" spans="1:27" x14ac:dyDescent="0.3">
      <c r="A555" t="s">
        <v>892</v>
      </c>
      <c r="B555" s="3">
        <v>40755</v>
      </c>
      <c r="C555" t="s">
        <v>1032</v>
      </c>
      <c r="D555" t="s">
        <v>25</v>
      </c>
      <c r="E555" t="s">
        <v>24</v>
      </c>
      <c r="F555" s="7" t="s">
        <v>1503</v>
      </c>
      <c r="G555" t="s">
        <v>27</v>
      </c>
      <c r="H555" t="s">
        <v>29</v>
      </c>
    </row>
    <row r="556" spans="1:27" x14ac:dyDescent="0.3">
      <c r="A556" t="s">
        <v>892</v>
      </c>
      <c r="B556" s="3">
        <v>40755</v>
      </c>
      <c r="C556" t="s">
        <v>974</v>
      </c>
      <c r="D556" t="s">
        <v>86</v>
      </c>
      <c r="E556" t="s">
        <v>26</v>
      </c>
      <c r="F556" s="7" t="s">
        <v>1559</v>
      </c>
      <c r="G556" t="s">
        <v>27</v>
      </c>
      <c r="H556" t="s">
        <v>28</v>
      </c>
      <c r="I556" t="s">
        <v>453</v>
      </c>
      <c r="J556">
        <v>38.15</v>
      </c>
      <c r="K556">
        <v>20.3</v>
      </c>
      <c r="L556">
        <v>17.8</v>
      </c>
      <c r="Q556">
        <v>33</v>
      </c>
      <c r="R556">
        <v>20</v>
      </c>
      <c r="S556">
        <v>171</v>
      </c>
      <c r="T556">
        <f>S556-R556</f>
        <v>151</v>
      </c>
    </row>
    <row r="557" spans="1:27" x14ac:dyDescent="0.3">
      <c r="A557" t="s">
        <v>892</v>
      </c>
      <c r="B557" s="3">
        <v>40755</v>
      </c>
      <c r="C557" t="s">
        <v>1093</v>
      </c>
      <c r="D557" t="s">
        <v>25</v>
      </c>
      <c r="E557" t="s">
        <v>24</v>
      </c>
      <c r="F557" s="7" t="s">
        <v>1504</v>
      </c>
      <c r="G557" t="s">
        <v>27</v>
      </c>
      <c r="H557" t="s">
        <v>34</v>
      </c>
    </row>
    <row r="558" spans="1:27" x14ac:dyDescent="0.3">
      <c r="A558" t="s">
        <v>892</v>
      </c>
      <c r="B558" s="3">
        <v>40755</v>
      </c>
      <c r="C558" t="s">
        <v>936</v>
      </c>
      <c r="D558" t="s">
        <v>445</v>
      </c>
      <c r="E558" t="s">
        <v>24</v>
      </c>
      <c r="F558" s="7" t="s">
        <v>1539</v>
      </c>
      <c r="G558" t="s">
        <v>27</v>
      </c>
      <c r="H558" t="s">
        <v>29</v>
      </c>
    </row>
    <row r="559" spans="1:27" x14ac:dyDescent="0.3">
      <c r="A559" t="s">
        <v>892</v>
      </c>
      <c r="B559" s="3">
        <v>40755</v>
      </c>
      <c r="C559" t="s">
        <v>935</v>
      </c>
      <c r="D559" t="s">
        <v>445</v>
      </c>
      <c r="E559" t="s">
        <v>26</v>
      </c>
      <c r="F559" s="7" t="s">
        <v>1560</v>
      </c>
      <c r="G559" t="s">
        <v>27</v>
      </c>
      <c r="H559" t="s">
        <v>28</v>
      </c>
      <c r="J559">
        <v>49.5</v>
      </c>
      <c r="K559">
        <v>14.85</v>
      </c>
      <c r="M559">
        <v>217.45</v>
      </c>
      <c r="N559">
        <v>201.5</v>
      </c>
      <c r="P559">
        <v>34.299999999999997</v>
      </c>
      <c r="Q559">
        <v>6</v>
      </c>
      <c r="R559">
        <v>20</v>
      </c>
      <c r="S559">
        <v>137</v>
      </c>
      <c r="T559">
        <f>S559-R559</f>
        <v>117</v>
      </c>
    </row>
    <row r="560" spans="1:27" x14ac:dyDescent="0.3">
      <c r="A560" t="s">
        <v>892</v>
      </c>
      <c r="B560" s="3">
        <v>40755</v>
      </c>
      <c r="C560" t="s">
        <v>932</v>
      </c>
      <c r="D560" t="s">
        <v>25</v>
      </c>
      <c r="E560" t="s">
        <v>24</v>
      </c>
      <c r="F560" s="7" t="s">
        <v>1505</v>
      </c>
    </row>
    <row r="561" spans="1:27" x14ac:dyDescent="0.3">
      <c r="A561" t="s">
        <v>893</v>
      </c>
      <c r="B561" s="3">
        <v>40756</v>
      </c>
      <c r="C561" t="s">
        <v>1257</v>
      </c>
      <c r="D561" t="s">
        <v>35</v>
      </c>
      <c r="E561" t="s">
        <v>26</v>
      </c>
      <c r="F561" s="7" t="s">
        <v>1561</v>
      </c>
      <c r="G561" t="s">
        <v>27</v>
      </c>
      <c r="H561" t="s">
        <v>28</v>
      </c>
      <c r="J561">
        <v>27.5</v>
      </c>
      <c r="K561">
        <v>17.2</v>
      </c>
      <c r="L561">
        <v>9.75</v>
      </c>
      <c r="Q561">
        <v>44</v>
      </c>
      <c r="R561">
        <v>21</v>
      </c>
      <c r="S561">
        <v>67</v>
      </c>
      <c r="T561">
        <f>S561-R561</f>
        <v>46</v>
      </c>
      <c r="W561">
        <v>197</v>
      </c>
    </row>
    <row r="562" spans="1:27" x14ac:dyDescent="0.3">
      <c r="A562" t="s">
        <v>893</v>
      </c>
      <c r="B562" s="3">
        <v>40756</v>
      </c>
      <c r="C562" t="s">
        <v>976</v>
      </c>
      <c r="D562" t="s">
        <v>35</v>
      </c>
      <c r="E562" t="s">
        <v>24</v>
      </c>
      <c r="F562" s="7" t="s">
        <v>1476</v>
      </c>
      <c r="G562" t="s">
        <v>27</v>
      </c>
      <c r="H562" t="s">
        <v>34</v>
      </c>
    </row>
    <row r="563" spans="1:27" x14ac:dyDescent="0.3">
      <c r="A563" t="s">
        <v>893</v>
      </c>
      <c r="B563" s="3">
        <v>40756</v>
      </c>
      <c r="C563" t="s">
        <v>1202</v>
      </c>
      <c r="D563" t="s">
        <v>30</v>
      </c>
      <c r="E563" t="s">
        <v>24</v>
      </c>
      <c r="F563" s="7" t="s">
        <v>1479</v>
      </c>
      <c r="G563" t="s">
        <v>27</v>
      </c>
      <c r="H563" t="s">
        <v>29</v>
      </c>
    </row>
    <row r="564" spans="1:27" x14ac:dyDescent="0.3">
      <c r="A564" t="s">
        <v>893</v>
      </c>
      <c r="B564" s="3">
        <v>40756</v>
      </c>
      <c r="C564" t="s">
        <v>1105</v>
      </c>
      <c r="D564" t="s">
        <v>41</v>
      </c>
      <c r="E564" t="s">
        <v>26</v>
      </c>
      <c r="F564" s="7" t="s">
        <v>1562</v>
      </c>
      <c r="G564" t="s">
        <v>27</v>
      </c>
      <c r="H564" t="s">
        <v>29</v>
      </c>
      <c r="I564" t="s">
        <v>37</v>
      </c>
      <c r="J564">
        <v>35.700000000000003</v>
      </c>
      <c r="K564">
        <v>18.399999999999999</v>
      </c>
      <c r="L564">
        <v>32.75</v>
      </c>
      <c r="Q564">
        <v>7</v>
      </c>
      <c r="R564">
        <v>20</v>
      </c>
      <c r="S564">
        <v>130</v>
      </c>
      <c r="T564">
        <f>S564-R564</f>
        <v>110</v>
      </c>
      <c r="U564" t="s">
        <v>524</v>
      </c>
    </row>
    <row r="565" spans="1:27" x14ac:dyDescent="0.3">
      <c r="A565" t="s">
        <v>893</v>
      </c>
      <c r="B565" s="3">
        <v>40756</v>
      </c>
      <c r="C565" t="s">
        <v>1010</v>
      </c>
      <c r="D565" t="s">
        <v>25</v>
      </c>
      <c r="E565" t="s">
        <v>26</v>
      </c>
      <c r="F565" s="7" t="s">
        <v>1563</v>
      </c>
      <c r="G565" t="s">
        <v>27</v>
      </c>
      <c r="H565" t="s">
        <v>29</v>
      </c>
      <c r="J565">
        <v>45.1</v>
      </c>
      <c r="K565">
        <v>22.7</v>
      </c>
      <c r="L565">
        <v>27.3</v>
      </c>
      <c r="Q565">
        <v>30</v>
      </c>
      <c r="R565">
        <v>20</v>
      </c>
      <c r="S565">
        <v>255</v>
      </c>
      <c r="T565">
        <f>S565-R565</f>
        <v>235</v>
      </c>
      <c r="W565">
        <v>200</v>
      </c>
    </row>
    <row r="566" spans="1:27" x14ac:dyDescent="0.3">
      <c r="A566" t="s">
        <v>893</v>
      </c>
      <c r="B566" s="3">
        <v>40756</v>
      </c>
      <c r="C566" t="s">
        <v>1200</v>
      </c>
      <c r="D566" t="s">
        <v>30</v>
      </c>
      <c r="E566" t="s">
        <v>24</v>
      </c>
      <c r="F566" s="7" t="s">
        <v>1506</v>
      </c>
      <c r="G566" t="s">
        <v>27</v>
      </c>
      <c r="H566" t="s">
        <v>29</v>
      </c>
    </row>
    <row r="567" spans="1:27" x14ac:dyDescent="0.3">
      <c r="A567" t="s">
        <v>893</v>
      </c>
      <c r="B567" s="3">
        <v>40756</v>
      </c>
      <c r="C567" t="s">
        <v>981</v>
      </c>
      <c r="D567" t="s">
        <v>30</v>
      </c>
      <c r="E567" t="s">
        <v>26</v>
      </c>
      <c r="F567" s="7" t="s">
        <v>1564</v>
      </c>
      <c r="G567" t="s">
        <v>27</v>
      </c>
      <c r="H567" t="s">
        <v>29</v>
      </c>
      <c r="J567">
        <v>40.9</v>
      </c>
      <c r="K567">
        <v>23.3</v>
      </c>
      <c r="L567">
        <v>19.899999999999999</v>
      </c>
      <c r="Q567">
        <v>91</v>
      </c>
      <c r="R567">
        <v>20</v>
      </c>
      <c r="S567">
        <v>150</v>
      </c>
      <c r="T567">
        <f>S567-R567</f>
        <v>130</v>
      </c>
      <c r="W567">
        <v>199</v>
      </c>
      <c r="AA567" t="s">
        <v>508</v>
      </c>
    </row>
    <row r="568" spans="1:27" x14ac:dyDescent="0.3">
      <c r="A568" t="s">
        <v>893</v>
      </c>
      <c r="B568" s="3">
        <v>40756</v>
      </c>
      <c r="C568" t="s">
        <v>1082</v>
      </c>
      <c r="D568" t="s">
        <v>53</v>
      </c>
      <c r="E568" t="s">
        <v>24</v>
      </c>
      <c r="F568" s="7" t="s">
        <v>1485</v>
      </c>
      <c r="G568" t="s">
        <v>27</v>
      </c>
      <c r="H568" t="s">
        <v>34</v>
      </c>
    </row>
    <row r="569" spans="1:27" x14ac:dyDescent="0.3">
      <c r="A569" t="s">
        <v>893</v>
      </c>
      <c r="B569" s="3">
        <v>40756</v>
      </c>
      <c r="C569" t="s">
        <v>974</v>
      </c>
      <c r="D569" t="s">
        <v>30</v>
      </c>
      <c r="E569" t="s">
        <v>24</v>
      </c>
      <c r="F569" s="7" t="s">
        <v>1518</v>
      </c>
      <c r="G569" t="s">
        <v>27</v>
      </c>
      <c r="H569" t="s">
        <v>28</v>
      </c>
    </row>
    <row r="570" spans="1:27" x14ac:dyDescent="0.3">
      <c r="A570" t="s">
        <v>893</v>
      </c>
      <c r="B570" s="3">
        <v>40756</v>
      </c>
      <c r="C570" t="s">
        <v>1091</v>
      </c>
      <c r="D570" t="s">
        <v>35</v>
      </c>
      <c r="E570" t="s">
        <v>24</v>
      </c>
      <c r="F570" s="7" t="s">
        <v>1486</v>
      </c>
      <c r="G570" t="s">
        <v>27</v>
      </c>
      <c r="H570" t="s">
        <v>29</v>
      </c>
    </row>
    <row r="571" spans="1:27" x14ac:dyDescent="0.3">
      <c r="A571" t="s">
        <v>893</v>
      </c>
      <c r="B571" s="3">
        <v>40756</v>
      </c>
      <c r="C571" t="s">
        <v>936</v>
      </c>
      <c r="D571" t="s">
        <v>30</v>
      </c>
      <c r="E571" t="s">
        <v>26</v>
      </c>
      <c r="F571" s="7" t="s">
        <v>1565</v>
      </c>
      <c r="G571" t="s">
        <v>27</v>
      </c>
      <c r="H571" t="s">
        <v>28</v>
      </c>
      <c r="J571">
        <v>39</v>
      </c>
      <c r="K571">
        <v>23.1</v>
      </c>
      <c r="L571">
        <v>10.5</v>
      </c>
      <c r="Q571">
        <v>178</v>
      </c>
      <c r="R571">
        <v>20</v>
      </c>
      <c r="S571">
        <v>134</v>
      </c>
      <c r="T571">
        <f>S571-R571</f>
        <v>114</v>
      </c>
      <c r="U571" t="s">
        <v>534</v>
      </c>
      <c r="AA571" t="s">
        <v>537</v>
      </c>
    </row>
    <row r="572" spans="1:27" x14ac:dyDescent="0.3">
      <c r="A572" t="s">
        <v>893</v>
      </c>
      <c r="B572" s="3">
        <v>40756</v>
      </c>
      <c r="C572" t="s">
        <v>1205</v>
      </c>
      <c r="D572" t="s">
        <v>35</v>
      </c>
      <c r="E572" t="s">
        <v>24</v>
      </c>
      <c r="F572" s="7" t="s">
        <v>1528</v>
      </c>
      <c r="G572" t="s">
        <v>27</v>
      </c>
      <c r="H572" t="s">
        <v>29</v>
      </c>
    </row>
    <row r="573" spans="1:27" x14ac:dyDescent="0.3">
      <c r="A573" t="s">
        <v>893</v>
      </c>
      <c r="B573" s="3">
        <v>40756</v>
      </c>
      <c r="C573" t="s">
        <v>1000</v>
      </c>
      <c r="D573" t="s">
        <v>35</v>
      </c>
      <c r="E573" t="s">
        <v>24</v>
      </c>
      <c r="F573" s="7" t="s">
        <v>1487</v>
      </c>
      <c r="G573" t="s">
        <v>27</v>
      </c>
      <c r="H573" t="s">
        <v>34</v>
      </c>
    </row>
    <row r="574" spans="1:27" x14ac:dyDescent="0.3">
      <c r="A574" t="s">
        <v>893</v>
      </c>
      <c r="B574" s="3">
        <v>40756</v>
      </c>
      <c r="C574" t="s">
        <v>949</v>
      </c>
      <c r="D574" t="s">
        <v>25</v>
      </c>
      <c r="E574" t="s">
        <v>24</v>
      </c>
      <c r="F574" s="7" t="s">
        <v>1490</v>
      </c>
    </row>
    <row r="575" spans="1:27" x14ac:dyDescent="0.3">
      <c r="A575" t="s">
        <v>893</v>
      </c>
      <c r="B575" s="3">
        <v>40756</v>
      </c>
      <c r="C575" t="s">
        <v>956</v>
      </c>
      <c r="D575" t="s">
        <v>41</v>
      </c>
      <c r="E575" t="s">
        <v>26</v>
      </c>
      <c r="F575" s="7" t="s">
        <v>1566</v>
      </c>
      <c r="G575" t="s">
        <v>33</v>
      </c>
      <c r="H575" t="s">
        <v>28</v>
      </c>
      <c r="J575">
        <v>31.75</v>
      </c>
      <c r="K575">
        <v>17.600000000000001</v>
      </c>
      <c r="L575">
        <v>12.1</v>
      </c>
      <c r="Q575">
        <v>6</v>
      </c>
      <c r="R575">
        <v>21</v>
      </c>
      <c r="S575">
        <v>94</v>
      </c>
      <c r="T575">
        <f>S575-R575</f>
        <v>73</v>
      </c>
    </row>
    <row r="576" spans="1:27" x14ac:dyDescent="0.3">
      <c r="A576" t="s">
        <v>893</v>
      </c>
      <c r="B576" s="3">
        <v>40756</v>
      </c>
      <c r="C576" t="s">
        <v>1260</v>
      </c>
      <c r="D576" t="s">
        <v>35</v>
      </c>
      <c r="E576" t="s">
        <v>26</v>
      </c>
      <c r="F576" s="7" t="s">
        <v>1567</v>
      </c>
      <c r="G576" t="s">
        <v>27</v>
      </c>
      <c r="H576" t="s">
        <v>28</v>
      </c>
      <c r="J576">
        <v>27.45</v>
      </c>
      <c r="K576">
        <v>17.899999999999999</v>
      </c>
      <c r="L576">
        <v>9.65</v>
      </c>
      <c r="Q576">
        <v>54</v>
      </c>
      <c r="R576">
        <v>21</v>
      </c>
      <c r="S576">
        <v>67</v>
      </c>
      <c r="T576">
        <f>S576-R576</f>
        <v>46</v>
      </c>
      <c r="W576">
        <v>198</v>
      </c>
      <c r="AA576" t="s">
        <v>1730</v>
      </c>
    </row>
    <row r="577" spans="1:29" x14ac:dyDescent="0.3">
      <c r="A577" t="s">
        <v>893</v>
      </c>
      <c r="B577" s="3">
        <v>40756</v>
      </c>
      <c r="C577" t="s">
        <v>958</v>
      </c>
      <c r="D577" t="s">
        <v>86</v>
      </c>
      <c r="E577" t="s">
        <v>24</v>
      </c>
      <c r="F577" s="7" t="s">
        <v>1507</v>
      </c>
      <c r="G577" t="s">
        <v>27</v>
      </c>
      <c r="H577" t="s">
        <v>29</v>
      </c>
    </row>
    <row r="578" spans="1:29" x14ac:dyDescent="0.3">
      <c r="A578" t="s">
        <v>893</v>
      </c>
      <c r="B578" s="3">
        <v>40756</v>
      </c>
      <c r="C578" t="s">
        <v>1142</v>
      </c>
      <c r="D578" t="s">
        <v>41</v>
      </c>
      <c r="E578" t="s">
        <v>26</v>
      </c>
      <c r="F578" s="7" t="s">
        <v>1568</v>
      </c>
      <c r="G578" t="s">
        <v>27</v>
      </c>
      <c r="H578" t="s">
        <v>28</v>
      </c>
      <c r="I578" t="s">
        <v>453</v>
      </c>
      <c r="J578">
        <v>34.85</v>
      </c>
      <c r="K578">
        <v>18.55</v>
      </c>
      <c r="L578">
        <v>18.100000000000001</v>
      </c>
      <c r="Q578">
        <v>9</v>
      </c>
      <c r="R578">
        <v>20</v>
      </c>
      <c r="S578">
        <v>130</v>
      </c>
      <c r="T578">
        <f>S578-R578</f>
        <v>110</v>
      </c>
      <c r="U578" t="s">
        <v>534</v>
      </c>
    </row>
    <row r="579" spans="1:29" x14ac:dyDescent="0.3">
      <c r="A579" t="s">
        <v>893</v>
      </c>
      <c r="B579" s="3">
        <v>40756</v>
      </c>
      <c r="C579" t="s">
        <v>947</v>
      </c>
      <c r="D579" t="s">
        <v>86</v>
      </c>
      <c r="E579" t="s">
        <v>24</v>
      </c>
      <c r="F579" s="7" t="s">
        <v>1533</v>
      </c>
      <c r="G579" t="s">
        <v>27</v>
      </c>
      <c r="H579" t="s">
        <v>28</v>
      </c>
    </row>
    <row r="580" spans="1:29" x14ac:dyDescent="0.3">
      <c r="A580" t="s">
        <v>893</v>
      </c>
      <c r="B580" s="3">
        <v>40756</v>
      </c>
      <c r="C580" t="s">
        <v>1090</v>
      </c>
      <c r="D580" t="s">
        <v>25</v>
      </c>
      <c r="E580" t="s">
        <v>24</v>
      </c>
      <c r="F580" s="7" t="s">
        <v>1511</v>
      </c>
      <c r="G580" t="s">
        <v>27</v>
      </c>
      <c r="H580" t="s">
        <v>28</v>
      </c>
    </row>
    <row r="581" spans="1:29" x14ac:dyDescent="0.3">
      <c r="A581" t="s">
        <v>893</v>
      </c>
      <c r="B581" s="3">
        <v>40756</v>
      </c>
      <c r="C581" t="s">
        <v>962</v>
      </c>
      <c r="D581" t="s">
        <v>90</v>
      </c>
      <c r="E581" t="s">
        <v>24</v>
      </c>
      <c r="F581" s="7" t="s">
        <v>1512</v>
      </c>
      <c r="G581" t="s">
        <v>27</v>
      </c>
      <c r="H581" t="s">
        <v>29</v>
      </c>
    </row>
    <row r="582" spans="1:29" x14ac:dyDescent="0.3">
      <c r="A582" t="s">
        <v>893</v>
      </c>
      <c r="B582" s="3">
        <v>40756</v>
      </c>
      <c r="C582" t="s">
        <v>963</v>
      </c>
      <c r="D582" t="s">
        <v>90</v>
      </c>
      <c r="E582" t="s">
        <v>26</v>
      </c>
      <c r="F582" s="7" t="s">
        <v>1570</v>
      </c>
      <c r="G582" t="s">
        <v>27</v>
      </c>
      <c r="H582" t="s">
        <v>28</v>
      </c>
      <c r="I582" t="s">
        <v>453</v>
      </c>
      <c r="J582">
        <v>25.4</v>
      </c>
      <c r="K582">
        <v>15.55</v>
      </c>
      <c r="L582">
        <v>10.3</v>
      </c>
      <c r="Q582">
        <v>5</v>
      </c>
      <c r="R582">
        <v>20</v>
      </c>
      <c r="S582">
        <v>77</v>
      </c>
      <c r="T582">
        <f>S582-R582</f>
        <v>57</v>
      </c>
    </row>
    <row r="583" spans="1:29" x14ac:dyDescent="0.3">
      <c r="A583" t="s">
        <v>893</v>
      </c>
      <c r="B583" s="3">
        <v>40756</v>
      </c>
      <c r="C583" t="s">
        <v>1035</v>
      </c>
      <c r="D583" t="s">
        <v>41</v>
      </c>
      <c r="E583" t="s">
        <v>24</v>
      </c>
      <c r="F583" s="7" t="s">
        <v>1555</v>
      </c>
      <c r="G583" t="s">
        <v>27</v>
      </c>
      <c r="H583" t="s">
        <v>29</v>
      </c>
    </row>
    <row r="584" spans="1:29" x14ac:dyDescent="0.3">
      <c r="A584" t="s">
        <v>893</v>
      </c>
      <c r="B584" s="3">
        <v>40756</v>
      </c>
      <c r="C584" t="s">
        <v>1085</v>
      </c>
      <c r="D584" t="s">
        <v>25</v>
      </c>
      <c r="E584" t="s">
        <v>24</v>
      </c>
      <c r="F584" s="7" t="s">
        <v>1498</v>
      </c>
      <c r="G584" t="s">
        <v>27</v>
      </c>
      <c r="H584" t="s">
        <v>29</v>
      </c>
    </row>
    <row r="585" spans="1:29" x14ac:dyDescent="0.3">
      <c r="A585" t="s">
        <v>893</v>
      </c>
      <c r="B585" s="3">
        <v>40756</v>
      </c>
      <c r="C585" t="s">
        <v>1141</v>
      </c>
      <c r="D585" t="s">
        <v>41</v>
      </c>
      <c r="E585" t="s">
        <v>26</v>
      </c>
      <c r="F585" s="7" t="s">
        <v>1571</v>
      </c>
      <c r="G585" t="s">
        <v>27</v>
      </c>
      <c r="H585" t="s">
        <v>28</v>
      </c>
      <c r="I585" t="s">
        <v>453</v>
      </c>
      <c r="J585">
        <v>34.25</v>
      </c>
      <c r="K585">
        <v>18.05</v>
      </c>
      <c r="L585">
        <v>17.5</v>
      </c>
      <c r="Q585">
        <v>4</v>
      </c>
      <c r="R585">
        <v>21</v>
      </c>
      <c r="S585">
        <v>137</v>
      </c>
      <c r="T585">
        <f>S585-R585</f>
        <v>116</v>
      </c>
    </row>
    <row r="586" spans="1:29" x14ac:dyDescent="0.3">
      <c r="A586" t="s">
        <v>893</v>
      </c>
      <c r="B586" s="3">
        <v>40756</v>
      </c>
      <c r="C586" t="s">
        <v>977</v>
      </c>
      <c r="D586" t="s">
        <v>25</v>
      </c>
      <c r="E586" t="s">
        <v>24</v>
      </c>
      <c r="F586" s="7" t="s">
        <v>1536</v>
      </c>
      <c r="G586" t="s">
        <v>27</v>
      </c>
      <c r="H586" t="s">
        <v>29</v>
      </c>
    </row>
    <row r="587" spans="1:29" x14ac:dyDescent="0.3">
      <c r="A587" t="s">
        <v>893</v>
      </c>
      <c r="B587" s="3">
        <v>40756</v>
      </c>
      <c r="C587" t="s">
        <v>1203</v>
      </c>
      <c r="D587" t="s">
        <v>53</v>
      </c>
      <c r="E587" t="s">
        <v>26</v>
      </c>
      <c r="F587" s="7" t="s">
        <v>1572</v>
      </c>
      <c r="G587" t="s">
        <v>27</v>
      </c>
      <c r="H587" t="s">
        <v>29</v>
      </c>
      <c r="I587" t="s">
        <v>372</v>
      </c>
      <c r="J587">
        <v>27.2</v>
      </c>
      <c r="K587">
        <v>17.5</v>
      </c>
      <c r="L587">
        <v>15.4</v>
      </c>
      <c r="Q587">
        <v>63</v>
      </c>
      <c r="R587">
        <v>20</v>
      </c>
      <c r="S587">
        <v>75</v>
      </c>
      <c r="T587">
        <f>S587-R587</f>
        <v>55</v>
      </c>
      <c r="U587" t="s">
        <v>145</v>
      </c>
      <c r="AA587" t="s">
        <v>1745</v>
      </c>
    </row>
    <row r="588" spans="1:29" x14ac:dyDescent="0.3">
      <c r="A588" t="s">
        <v>893</v>
      </c>
      <c r="B588" s="3">
        <v>40756</v>
      </c>
      <c r="C588" t="s">
        <v>937</v>
      </c>
      <c r="D588" t="s">
        <v>445</v>
      </c>
      <c r="E588" t="s">
        <v>26</v>
      </c>
      <c r="F588" s="7" t="s">
        <v>1719</v>
      </c>
      <c r="G588" t="s">
        <v>27</v>
      </c>
      <c r="H588" t="s">
        <v>28</v>
      </c>
    </row>
    <row r="589" spans="1:29" x14ac:dyDescent="0.3">
      <c r="A589" t="s">
        <v>893</v>
      </c>
      <c r="B589" s="3">
        <v>40756</v>
      </c>
      <c r="C589" t="s">
        <v>1140</v>
      </c>
      <c r="D589" t="s">
        <v>41</v>
      </c>
      <c r="E589" t="s">
        <v>26</v>
      </c>
      <c r="F589" s="7" t="s">
        <v>1569</v>
      </c>
      <c r="G589" t="s">
        <v>27</v>
      </c>
      <c r="H589" t="s">
        <v>29</v>
      </c>
      <c r="I589" t="s">
        <v>37</v>
      </c>
      <c r="J589">
        <v>35.700000000000003</v>
      </c>
      <c r="K589">
        <v>18.7</v>
      </c>
      <c r="L589">
        <v>35.85</v>
      </c>
      <c r="Q589">
        <v>3</v>
      </c>
      <c r="R589">
        <v>21</v>
      </c>
      <c r="S589">
        <v>141</v>
      </c>
      <c r="T589">
        <f>S589-R589</f>
        <v>120</v>
      </c>
    </row>
    <row r="590" spans="1:29" x14ac:dyDescent="0.3">
      <c r="A590" t="s">
        <v>893</v>
      </c>
      <c r="B590" s="3">
        <v>40756</v>
      </c>
      <c r="C590" t="s">
        <v>1261</v>
      </c>
      <c r="D590" t="s">
        <v>35</v>
      </c>
      <c r="E590" t="s">
        <v>24</v>
      </c>
      <c r="F590" s="7" t="s">
        <v>1501</v>
      </c>
      <c r="G590" t="s">
        <v>27</v>
      </c>
      <c r="H590" t="s">
        <v>29</v>
      </c>
      <c r="AC590" s="16"/>
    </row>
    <row r="591" spans="1:29" x14ac:dyDescent="0.3">
      <c r="A591" t="s">
        <v>893</v>
      </c>
      <c r="B591" s="3">
        <v>40756</v>
      </c>
      <c r="C591" t="s">
        <v>1201</v>
      </c>
      <c r="D591" t="s">
        <v>30</v>
      </c>
      <c r="E591" t="s">
        <v>24</v>
      </c>
      <c r="F591" s="7" t="s">
        <v>1544</v>
      </c>
      <c r="G591" t="s">
        <v>27</v>
      </c>
      <c r="H591" t="s">
        <v>28</v>
      </c>
    </row>
    <row r="592" spans="1:29" x14ac:dyDescent="0.3">
      <c r="A592" t="s">
        <v>893</v>
      </c>
      <c r="B592" s="3">
        <v>40756</v>
      </c>
      <c r="C592" t="s">
        <v>1116</v>
      </c>
      <c r="D592" t="s">
        <v>86</v>
      </c>
      <c r="E592" t="s">
        <v>24</v>
      </c>
      <c r="F592" s="7" t="s">
        <v>1525</v>
      </c>
      <c r="G592" t="s">
        <v>27</v>
      </c>
      <c r="H592" t="s">
        <v>31</v>
      </c>
    </row>
    <row r="593" spans="1:28" x14ac:dyDescent="0.3">
      <c r="A593" t="s">
        <v>893</v>
      </c>
      <c r="B593" s="3">
        <v>40756</v>
      </c>
      <c r="C593" t="s">
        <v>959</v>
      </c>
      <c r="D593" t="s">
        <v>25</v>
      </c>
      <c r="E593" t="s">
        <v>24</v>
      </c>
      <c r="F593" s="7" t="s">
        <v>1504</v>
      </c>
      <c r="G593" t="s">
        <v>27</v>
      </c>
      <c r="H593" t="s">
        <v>34</v>
      </c>
    </row>
    <row r="594" spans="1:28" x14ac:dyDescent="0.3">
      <c r="A594" t="s">
        <v>893</v>
      </c>
      <c r="B594" s="3">
        <v>40756</v>
      </c>
      <c r="C594" t="s">
        <v>1032</v>
      </c>
      <c r="D594" t="s">
        <v>41</v>
      </c>
      <c r="E594" t="s">
        <v>26</v>
      </c>
      <c r="F594" s="7" t="s">
        <v>1573</v>
      </c>
      <c r="G594" t="s">
        <v>27</v>
      </c>
      <c r="H594" t="s">
        <v>28</v>
      </c>
      <c r="I594" t="s">
        <v>453</v>
      </c>
      <c r="J594">
        <v>32.9</v>
      </c>
      <c r="K594">
        <v>18.7</v>
      </c>
      <c r="L594">
        <v>16</v>
      </c>
      <c r="Q594">
        <v>13</v>
      </c>
      <c r="R594">
        <v>20</v>
      </c>
      <c r="S594">
        <v>140</v>
      </c>
      <c r="T594">
        <f t="shared" ref="T594:T614" si="2">S594-R594</f>
        <v>120</v>
      </c>
    </row>
    <row r="595" spans="1:28" x14ac:dyDescent="0.3">
      <c r="A595" s="16" t="s">
        <v>894</v>
      </c>
      <c r="B595" s="17">
        <v>40767</v>
      </c>
      <c r="C595" s="16" t="s">
        <v>1043</v>
      </c>
      <c r="D595" s="16" t="s">
        <v>25</v>
      </c>
      <c r="E595" s="16" t="s">
        <v>26</v>
      </c>
      <c r="F595" s="18" t="s">
        <v>1712</v>
      </c>
      <c r="G595" s="16" t="s">
        <v>27</v>
      </c>
      <c r="H595" s="16" t="s">
        <v>28</v>
      </c>
      <c r="I595" s="16"/>
      <c r="J595" s="16">
        <v>43.5</v>
      </c>
      <c r="K595" s="16">
        <v>24.7</v>
      </c>
      <c r="L595" s="16">
        <v>16.3</v>
      </c>
      <c r="M595" s="16"/>
      <c r="N595" s="16"/>
      <c r="O595" s="16"/>
      <c r="P595" s="16"/>
      <c r="Q595" s="16">
        <v>6</v>
      </c>
      <c r="R595" s="16">
        <v>21</v>
      </c>
      <c r="S595" s="16">
        <v>282</v>
      </c>
      <c r="T595" s="16">
        <f t="shared" si="2"/>
        <v>261</v>
      </c>
      <c r="U595" s="16" t="s">
        <v>546</v>
      </c>
      <c r="V595" s="16"/>
      <c r="W595" s="16">
        <v>209</v>
      </c>
      <c r="X595" s="26"/>
      <c r="Y595" s="16" t="s">
        <v>544</v>
      </c>
      <c r="Z595" s="16" t="s">
        <v>539</v>
      </c>
      <c r="AA595" s="16"/>
      <c r="AB595" s="16"/>
    </row>
    <row r="596" spans="1:28" x14ac:dyDescent="0.3">
      <c r="A596" t="s">
        <v>894</v>
      </c>
      <c r="B596" s="3">
        <v>40767</v>
      </c>
      <c r="C596" t="s">
        <v>1095</v>
      </c>
      <c r="D596" t="s">
        <v>25</v>
      </c>
      <c r="E596" t="s">
        <v>26</v>
      </c>
      <c r="F596" s="7" t="s">
        <v>1574</v>
      </c>
      <c r="G596" t="s">
        <v>27</v>
      </c>
      <c r="H596" t="s">
        <v>28</v>
      </c>
      <c r="J596">
        <v>43.4</v>
      </c>
      <c r="K596">
        <v>22.5</v>
      </c>
      <c r="L596">
        <v>19.399999999999999</v>
      </c>
      <c r="Q596">
        <v>14</v>
      </c>
      <c r="R596">
        <v>21</v>
      </c>
      <c r="S596">
        <v>354</v>
      </c>
      <c r="T596">
        <f t="shared" si="2"/>
        <v>333</v>
      </c>
      <c r="W596">
        <v>202</v>
      </c>
      <c r="Y596" t="s">
        <v>544</v>
      </c>
      <c r="Z596" t="s">
        <v>550</v>
      </c>
    </row>
    <row r="597" spans="1:28" x14ac:dyDescent="0.3">
      <c r="A597" t="s">
        <v>894</v>
      </c>
      <c r="B597" s="3">
        <v>40767</v>
      </c>
      <c r="C597" t="s">
        <v>1262</v>
      </c>
      <c r="D597" t="s">
        <v>35</v>
      </c>
      <c r="E597" t="s">
        <v>26</v>
      </c>
      <c r="F597" s="7" t="s">
        <v>1575</v>
      </c>
      <c r="G597" t="s">
        <v>27</v>
      </c>
      <c r="H597" t="s">
        <v>31</v>
      </c>
      <c r="J597">
        <v>25.9</v>
      </c>
      <c r="K597">
        <v>15.5</v>
      </c>
      <c r="L597">
        <v>8.5500000000000007</v>
      </c>
      <c r="Q597">
        <v>50</v>
      </c>
      <c r="R597">
        <v>21</v>
      </c>
      <c r="S597">
        <v>73</v>
      </c>
      <c r="T597">
        <f t="shared" si="2"/>
        <v>52</v>
      </c>
      <c r="Y597" t="s">
        <v>544</v>
      </c>
      <c r="Z597" t="s">
        <v>550</v>
      </c>
    </row>
    <row r="598" spans="1:28" x14ac:dyDescent="0.3">
      <c r="A598" t="s">
        <v>894</v>
      </c>
      <c r="B598" s="3">
        <v>40767</v>
      </c>
      <c r="C598" t="s">
        <v>1216</v>
      </c>
      <c r="D598" t="s">
        <v>35</v>
      </c>
      <c r="E598" t="s">
        <v>26</v>
      </c>
      <c r="F598" s="7" t="s">
        <v>1576</v>
      </c>
      <c r="G598" t="s">
        <v>27</v>
      </c>
      <c r="H598" t="s">
        <v>31</v>
      </c>
      <c r="J598">
        <v>27</v>
      </c>
      <c r="K598">
        <v>16.2</v>
      </c>
      <c r="L598">
        <v>12.25</v>
      </c>
      <c r="Q598">
        <v>45</v>
      </c>
      <c r="R598">
        <v>21</v>
      </c>
      <c r="S598">
        <v>65</v>
      </c>
      <c r="T598">
        <f t="shared" si="2"/>
        <v>44</v>
      </c>
      <c r="W598">
        <v>213</v>
      </c>
      <c r="Y598" t="s">
        <v>544</v>
      </c>
      <c r="Z598" t="s">
        <v>566</v>
      </c>
    </row>
    <row r="599" spans="1:28" x14ac:dyDescent="0.3">
      <c r="A599" t="s">
        <v>894</v>
      </c>
      <c r="B599" s="3">
        <v>40767</v>
      </c>
      <c r="C599" t="s">
        <v>938</v>
      </c>
      <c r="D599" t="s">
        <v>30</v>
      </c>
      <c r="E599" t="s">
        <v>26</v>
      </c>
      <c r="F599" s="7" t="s">
        <v>1577</v>
      </c>
      <c r="G599" t="s">
        <v>27</v>
      </c>
      <c r="H599" t="s">
        <v>29</v>
      </c>
      <c r="J599">
        <v>41.9</v>
      </c>
      <c r="K599">
        <v>23.3</v>
      </c>
      <c r="L599">
        <v>18.350000000000001</v>
      </c>
      <c r="Q599">
        <v>116</v>
      </c>
      <c r="R599">
        <v>20</v>
      </c>
      <c r="S599">
        <v>145</v>
      </c>
      <c r="T599">
        <f t="shared" si="2"/>
        <v>125</v>
      </c>
      <c r="U599" t="s">
        <v>554</v>
      </c>
      <c r="W599">
        <v>216</v>
      </c>
      <c r="Y599" t="s">
        <v>69</v>
      </c>
      <c r="Z599" t="s">
        <v>550</v>
      </c>
      <c r="AA599" t="s">
        <v>555</v>
      </c>
    </row>
    <row r="600" spans="1:28" x14ac:dyDescent="0.3">
      <c r="A600" t="s">
        <v>894</v>
      </c>
      <c r="B600" s="3">
        <v>40767</v>
      </c>
      <c r="C600" t="s">
        <v>1233</v>
      </c>
      <c r="D600" t="s">
        <v>35</v>
      </c>
      <c r="E600" t="s">
        <v>26</v>
      </c>
      <c r="F600" s="7" t="s">
        <v>1578</v>
      </c>
      <c r="G600" t="s">
        <v>27</v>
      </c>
      <c r="H600" t="s">
        <v>28</v>
      </c>
      <c r="J600">
        <v>25.35</v>
      </c>
      <c r="K600">
        <v>18.649999999999999</v>
      </c>
      <c r="L600">
        <v>8.8000000000000007</v>
      </c>
      <c r="Q600">
        <v>24</v>
      </c>
      <c r="R600">
        <v>20</v>
      </c>
      <c r="S600">
        <v>68</v>
      </c>
      <c r="T600">
        <f t="shared" si="2"/>
        <v>48</v>
      </c>
      <c r="W600">
        <v>204</v>
      </c>
      <c r="Y600" t="s">
        <v>69</v>
      </c>
      <c r="Z600" t="s">
        <v>539</v>
      </c>
    </row>
    <row r="601" spans="1:28" x14ac:dyDescent="0.3">
      <c r="A601" t="s">
        <v>894</v>
      </c>
      <c r="B601" s="3">
        <v>40767</v>
      </c>
      <c r="C601" t="s">
        <v>1210</v>
      </c>
      <c r="D601" t="s">
        <v>30</v>
      </c>
      <c r="E601" t="s">
        <v>26</v>
      </c>
      <c r="F601" s="7" t="s">
        <v>1580</v>
      </c>
      <c r="G601" t="s">
        <v>27</v>
      </c>
      <c r="H601" t="s">
        <v>28</v>
      </c>
      <c r="J601">
        <v>34.75</v>
      </c>
      <c r="K601">
        <v>22.3</v>
      </c>
      <c r="L601">
        <v>8.0500000000000007</v>
      </c>
      <c r="Q601">
        <v>87</v>
      </c>
      <c r="R601">
        <v>21</v>
      </c>
      <c r="S601">
        <v>119</v>
      </c>
      <c r="T601">
        <f t="shared" si="2"/>
        <v>98</v>
      </c>
      <c r="W601">
        <v>215</v>
      </c>
      <c r="Y601" t="s">
        <v>544</v>
      </c>
      <c r="Z601" t="s">
        <v>566</v>
      </c>
    </row>
    <row r="602" spans="1:28" x14ac:dyDescent="0.3">
      <c r="A602" t="s">
        <v>894</v>
      </c>
      <c r="B602" s="3">
        <v>40767</v>
      </c>
      <c r="C602" t="s">
        <v>964</v>
      </c>
      <c r="D602" t="s">
        <v>30</v>
      </c>
      <c r="E602" t="s">
        <v>26</v>
      </c>
      <c r="F602" s="7" t="s">
        <v>1581</v>
      </c>
      <c r="G602" t="s">
        <v>27</v>
      </c>
      <c r="H602" t="s">
        <v>29</v>
      </c>
      <c r="I602" t="s">
        <v>552</v>
      </c>
      <c r="J602">
        <v>41.9</v>
      </c>
      <c r="K602">
        <v>23.65</v>
      </c>
      <c r="L602">
        <v>21.45</v>
      </c>
      <c r="Q602">
        <v>77</v>
      </c>
      <c r="R602">
        <v>20</v>
      </c>
      <c r="S602">
        <v>148</v>
      </c>
      <c r="T602">
        <f t="shared" si="2"/>
        <v>128</v>
      </c>
      <c r="W602">
        <v>214</v>
      </c>
      <c r="Y602" t="s">
        <v>69</v>
      </c>
      <c r="Z602" t="s">
        <v>566</v>
      </c>
      <c r="AA602" t="s">
        <v>572</v>
      </c>
    </row>
    <row r="603" spans="1:28" x14ac:dyDescent="0.3">
      <c r="A603" t="s">
        <v>894</v>
      </c>
      <c r="B603" s="3">
        <v>40767</v>
      </c>
      <c r="C603" t="s">
        <v>1094</v>
      </c>
      <c r="D603" t="s">
        <v>25</v>
      </c>
      <c r="E603" t="s">
        <v>26</v>
      </c>
      <c r="F603" s="7" t="s">
        <v>1582</v>
      </c>
      <c r="G603" t="s">
        <v>27</v>
      </c>
      <c r="H603" t="s">
        <v>28</v>
      </c>
      <c r="J603">
        <v>43.2</v>
      </c>
      <c r="K603">
        <v>23.5</v>
      </c>
      <c r="L603">
        <v>18</v>
      </c>
      <c r="Q603">
        <v>9</v>
      </c>
      <c r="R603">
        <v>21</v>
      </c>
      <c r="S603">
        <v>321</v>
      </c>
      <c r="T603">
        <f t="shared" si="2"/>
        <v>300</v>
      </c>
      <c r="W603">
        <v>211</v>
      </c>
      <c r="Y603" t="s">
        <v>544</v>
      </c>
      <c r="Z603" t="s">
        <v>539</v>
      </c>
    </row>
    <row r="604" spans="1:28" x14ac:dyDescent="0.3">
      <c r="A604" t="s">
        <v>894</v>
      </c>
      <c r="B604" s="3">
        <v>40767</v>
      </c>
      <c r="C604" t="s">
        <v>1209</v>
      </c>
      <c r="D604" t="s">
        <v>30</v>
      </c>
      <c r="E604" t="s">
        <v>26</v>
      </c>
      <c r="F604" s="7" t="s">
        <v>1583</v>
      </c>
      <c r="G604" t="s">
        <v>27</v>
      </c>
      <c r="H604" t="s">
        <v>28</v>
      </c>
      <c r="I604" t="s">
        <v>453</v>
      </c>
      <c r="J604">
        <v>39.200000000000003</v>
      </c>
      <c r="K604">
        <v>22.55</v>
      </c>
      <c r="L604">
        <v>12.3</v>
      </c>
      <c r="Q604">
        <v>127</v>
      </c>
      <c r="R604">
        <v>20</v>
      </c>
      <c r="S604">
        <v>128</v>
      </c>
      <c r="T604">
        <f t="shared" si="2"/>
        <v>108</v>
      </c>
      <c r="W604">
        <v>201</v>
      </c>
      <c r="Y604" t="s">
        <v>69</v>
      </c>
      <c r="Z604" t="s">
        <v>566</v>
      </c>
      <c r="AA604" t="s">
        <v>570</v>
      </c>
    </row>
    <row r="605" spans="1:28" x14ac:dyDescent="0.3">
      <c r="A605" t="s">
        <v>894</v>
      </c>
      <c r="B605" s="3">
        <v>40767</v>
      </c>
      <c r="C605" t="s">
        <v>1232</v>
      </c>
      <c r="D605" t="s">
        <v>53</v>
      </c>
      <c r="E605" t="s">
        <v>26</v>
      </c>
      <c r="F605" s="7" t="s">
        <v>1584</v>
      </c>
      <c r="G605" t="s">
        <v>27</v>
      </c>
      <c r="H605" t="s">
        <v>28</v>
      </c>
      <c r="J605">
        <v>24.9</v>
      </c>
      <c r="K605">
        <v>16.5</v>
      </c>
      <c r="L605">
        <v>9.65</v>
      </c>
      <c r="Q605">
        <v>74</v>
      </c>
      <c r="R605">
        <v>20</v>
      </c>
      <c r="S605">
        <v>64</v>
      </c>
      <c r="T605">
        <f t="shared" si="2"/>
        <v>44</v>
      </c>
      <c r="U605" t="s">
        <v>568</v>
      </c>
      <c r="Y605" t="s">
        <v>69</v>
      </c>
      <c r="Z605" t="s">
        <v>566</v>
      </c>
    </row>
    <row r="606" spans="1:28" x14ac:dyDescent="0.3">
      <c r="A606" t="s">
        <v>894</v>
      </c>
      <c r="B606" s="3">
        <v>40767</v>
      </c>
      <c r="C606" t="s">
        <v>994</v>
      </c>
      <c r="D606" t="s">
        <v>30</v>
      </c>
      <c r="E606" t="s">
        <v>26</v>
      </c>
      <c r="F606" s="7" t="s">
        <v>1579</v>
      </c>
      <c r="G606" t="s">
        <v>27</v>
      </c>
      <c r="H606" t="s">
        <v>28</v>
      </c>
      <c r="J606">
        <v>37.799999999999997</v>
      </c>
      <c r="K606">
        <v>22.4</v>
      </c>
      <c r="L606">
        <v>9.85</v>
      </c>
      <c r="Q606">
        <v>98</v>
      </c>
      <c r="R606">
        <v>20</v>
      </c>
      <c r="S606">
        <v>119</v>
      </c>
      <c r="T606">
        <f t="shared" si="2"/>
        <v>99</v>
      </c>
      <c r="W606">
        <v>206</v>
      </c>
      <c r="Y606" t="s">
        <v>69</v>
      </c>
      <c r="Z606" t="s">
        <v>322</v>
      </c>
      <c r="AA606" t="s">
        <v>549</v>
      </c>
    </row>
    <row r="607" spans="1:28" x14ac:dyDescent="0.3">
      <c r="A607" t="s">
        <v>894</v>
      </c>
      <c r="B607" s="3">
        <v>40767</v>
      </c>
      <c r="C607" t="s">
        <v>1039</v>
      </c>
      <c r="D607" t="s">
        <v>35</v>
      </c>
      <c r="E607" t="s">
        <v>26</v>
      </c>
      <c r="F607" s="7" t="s">
        <v>1586</v>
      </c>
      <c r="G607" t="s">
        <v>27</v>
      </c>
      <c r="H607" t="s">
        <v>31</v>
      </c>
      <c r="J607">
        <v>27.2</v>
      </c>
      <c r="K607">
        <v>17.399999999999999</v>
      </c>
      <c r="L607">
        <v>10.4</v>
      </c>
      <c r="Q607">
        <v>22</v>
      </c>
      <c r="R607">
        <v>31</v>
      </c>
      <c r="S607">
        <v>73</v>
      </c>
      <c r="T607">
        <f t="shared" si="2"/>
        <v>42</v>
      </c>
      <c r="W607">
        <v>208</v>
      </c>
      <c r="Y607" t="s">
        <v>69</v>
      </c>
      <c r="Z607" t="s">
        <v>539</v>
      </c>
    </row>
    <row r="608" spans="1:28" x14ac:dyDescent="0.3">
      <c r="A608" t="s">
        <v>894</v>
      </c>
      <c r="B608" s="3">
        <v>40767</v>
      </c>
      <c r="C608" t="s">
        <v>1096</v>
      </c>
      <c r="D608" t="s">
        <v>25</v>
      </c>
      <c r="E608" t="s">
        <v>26</v>
      </c>
      <c r="F608" s="7" t="s">
        <v>1585</v>
      </c>
      <c r="G608" t="s">
        <v>27</v>
      </c>
      <c r="H608" t="s">
        <v>29</v>
      </c>
      <c r="I608" t="s">
        <v>552</v>
      </c>
      <c r="J608">
        <v>45.05</v>
      </c>
      <c r="K608">
        <v>21.4</v>
      </c>
      <c r="L608">
        <v>30.5</v>
      </c>
      <c r="Q608">
        <v>12</v>
      </c>
      <c r="R608">
        <v>20</v>
      </c>
      <c r="S608">
        <v>312</v>
      </c>
      <c r="T608">
        <f t="shared" si="2"/>
        <v>292</v>
      </c>
      <c r="W608">
        <v>212</v>
      </c>
      <c r="Y608" t="s">
        <v>69</v>
      </c>
      <c r="Z608" t="s">
        <v>566</v>
      </c>
    </row>
    <row r="609" spans="1:29" x14ac:dyDescent="0.3">
      <c r="A609" t="s">
        <v>894</v>
      </c>
      <c r="B609" s="3">
        <v>40767</v>
      </c>
      <c r="C609" t="s">
        <v>1207</v>
      </c>
      <c r="D609" t="s">
        <v>30</v>
      </c>
      <c r="E609" t="s">
        <v>26</v>
      </c>
      <c r="F609" s="7" t="s">
        <v>1587</v>
      </c>
      <c r="G609" t="s">
        <v>27</v>
      </c>
      <c r="H609" t="s">
        <v>28</v>
      </c>
      <c r="J609">
        <v>39.4</v>
      </c>
      <c r="K609">
        <v>22.9</v>
      </c>
      <c r="L609">
        <v>10.199999999999999</v>
      </c>
      <c r="Q609">
        <v>87</v>
      </c>
      <c r="R609">
        <v>21</v>
      </c>
      <c r="S609">
        <v>129</v>
      </c>
      <c r="T609">
        <f t="shared" si="2"/>
        <v>108</v>
      </c>
      <c r="W609">
        <v>205</v>
      </c>
      <c r="Y609" t="s">
        <v>544</v>
      </c>
      <c r="Z609" t="s">
        <v>550</v>
      </c>
      <c r="AA609" t="s">
        <v>561</v>
      </c>
    </row>
    <row r="610" spans="1:29" x14ac:dyDescent="0.3">
      <c r="A610" t="s">
        <v>894</v>
      </c>
      <c r="B610" s="3">
        <v>40767</v>
      </c>
      <c r="C610" t="s">
        <v>1005</v>
      </c>
      <c r="D610" t="s">
        <v>53</v>
      </c>
      <c r="E610" t="s">
        <v>26</v>
      </c>
      <c r="F610" s="7" t="s">
        <v>1588</v>
      </c>
      <c r="G610" t="s">
        <v>27</v>
      </c>
      <c r="H610" t="s">
        <v>29</v>
      </c>
      <c r="I610" t="s">
        <v>552</v>
      </c>
      <c r="J610">
        <v>27</v>
      </c>
      <c r="K610">
        <v>16.899999999999999</v>
      </c>
      <c r="L610">
        <v>13.45</v>
      </c>
      <c r="Q610">
        <v>46</v>
      </c>
      <c r="R610">
        <v>20</v>
      </c>
      <c r="S610">
        <v>69</v>
      </c>
      <c r="T610">
        <f t="shared" si="2"/>
        <v>49</v>
      </c>
      <c r="Y610" t="s">
        <v>69</v>
      </c>
      <c r="Z610" t="s">
        <v>550</v>
      </c>
    </row>
    <row r="611" spans="1:29" x14ac:dyDescent="0.3">
      <c r="A611" t="s">
        <v>894</v>
      </c>
      <c r="B611" s="3">
        <v>40767</v>
      </c>
      <c r="C611" t="s">
        <v>1119</v>
      </c>
      <c r="D611" t="s">
        <v>35</v>
      </c>
      <c r="E611" t="s">
        <v>26</v>
      </c>
      <c r="F611" s="7" t="s">
        <v>1589</v>
      </c>
      <c r="G611" t="s">
        <v>33</v>
      </c>
      <c r="H611" t="s">
        <v>31</v>
      </c>
      <c r="J611">
        <v>27</v>
      </c>
      <c r="K611">
        <v>15.5</v>
      </c>
      <c r="L611">
        <v>11.6</v>
      </c>
      <c r="Q611">
        <v>20</v>
      </c>
      <c r="R611">
        <v>21</v>
      </c>
      <c r="S611">
        <v>51</v>
      </c>
      <c r="T611">
        <f t="shared" si="2"/>
        <v>30</v>
      </c>
      <c r="U611" t="s">
        <v>559</v>
      </c>
      <c r="W611">
        <v>207</v>
      </c>
      <c r="Y611" t="s">
        <v>544</v>
      </c>
      <c r="Z611" t="s">
        <v>550</v>
      </c>
    </row>
    <row r="612" spans="1:29" x14ac:dyDescent="0.3">
      <c r="A612" t="s">
        <v>894</v>
      </c>
      <c r="B612" s="3">
        <v>40767</v>
      </c>
      <c r="C612" t="s">
        <v>1208</v>
      </c>
      <c r="D612" t="s">
        <v>30</v>
      </c>
      <c r="E612" t="s">
        <v>26</v>
      </c>
      <c r="F612" s="7" t="s">
        <v>1591</v>
      </c>
      <c r="G612" t="s">
        <v>27</v>
      </c>
      <c r="H612" t="s">
        <v>29</v>
      </c>
      <c r="J612">
        <v>42.5</v>
      </c>
      <c r="K612">
        <v>23.5</v>
      </c>
      <c r="L612">
        <v>17.899999999999999</v>
      </c>
      <c r="Q612">
        <v>62</v>
      </c>
      <c r="R612">
        <v>21</v>
      </c>
      <c r="S612">
        <v>145</v>
      </c>
      <c r="T612">
        <f t="shared" si="2"/>
        <v>124</v>
      </c>
      <c r="U612" t="s">
        <v>564</v>
      </c>
      <c r="W612">
        <v>203</v>
      </c>
      <c r="Y612" t="s">
        <v>544</v>
      </c>
      <c r="Z612" t="s">
        <v>550</v>
      </c>
      <c r="AA612" t="s">
        <v>565</v>
      </c>
    </row>
    <row r="613" spans="1:29" x14ac:dyDescent="0.3">
      <c r="A613" t="s">
        <v>894</v>
      </c>
      <c r="B613" s="3">
        <v>40767</v>
      </c>
      <c r="C613" t="s">
        <v>985</v>
      </c>
      <c r="D613" t="s">
        <v>30</v>
      </c>
      <c r="E613" t="s">
        <v>26</v>
      </c>
      <c r="F613" s="7" t="s">
        <v>1592</v>
      </c>
      <c r="G613" t="s">
        <v>27</v>
      </c>
      <c r="H613" t="s">
        <v>28</v>
      </c>
      <c r="J613">
        <v>36.799999999999997</v>
      </c>
      <c r="K613">
        <v>21.35</v>
      </c>
      <c r="L613">
        <v>9.85</v>
      </c>
      <c r="Q613">
        <v>68</v>
      </c>
      <c r="R613">
        <v>21</v>
      </c>
      <c r="S613">
        <v>127</v>
      </c>
      <c r="T613">
        <f t="shared" si="2"/>
        <v>106</v>
      </c>
      <c r="W613">
        <v>217</v>
      </c>
      <c r="Y613" t="s">
        <v>544</v>
      </c>
      <c r="Z613" t="s">
        <v>550</v>
      </c>
    </row>
    <row r="614" spans="1:29" s="16" customFormat="1" x14ac:dyDescent="0.3">
      <c r="A614" t="s">
        <v>894</v>
      </c>
      <c r="B614" s="3">
        <v>40767</v>
      </c>
      <c r="C614" t="s">
        <v>1206</v>
      </c>
      <c r="D614" t="s">
        <v>30</v>
      </c>
      <c r="E614" t="s">
        <v>26</v>
      </c>
      <c r="F614" s="7" t="s">
        <v>1590</v>
      </c>
      <c r="G614" t="s">
        <v>27</v>
      </c>
      <c r="H614" t="s">
        <v>28</v>
      </c>
      <c r="I614"/>
      <c r="J614">
        <v>38.4</v>
      </c>
      <c r="K614">
        <v>22.9</v>
      </c>
      <c r="L614">
        <v>10.3</v>
      </c>
      <c r="M614"/>
      <c r="N614"/>
      <c r="O614"/>
      <c r="P614"/>
      <c r="Q614">
        <v>94</v>
      </c>
      <c r="R614">
        <v>19</v>
      </c>
      <c r="S614">
        <v>120</v>
      </c>
      <c r="T614">
        <f t="shared" si="2"/>
        <v>101</v>
      </c>
      <c r="U614"/>
      <c r="V614"/>
      <c r="W614">
        <v>210</v>
      </c>
      <c r="X614" s="25"/>
      <c r="Y614" t="s">
        <v>69</v>
      </c>
      <c r="Z614" t="s">
        <v>539</v>
      </c>
      <c r="AA614" t="s">
        <v>542</v>
      </c>
      <c r="AB614"/>
      <c r="AC614"/>
    </row>
    <row r="615" spans="1:29" x14ac:dyDescent="0.3">
      <c r="A615" t="s">
        <v>895</v>
      </c>
      <c r="B615" s="3">
        <v>40768</v>
      </c>
      <c r="C615" t="s">
        <v>938</v>
      </c>
      <c r="D615" t="s">
        <v>35</v>
      </c>
      <c r="E615" t="s">
        <v>24</v>
      </c>
      <c r="F615" s="7" t="s">
        <v>1575</v>
      </c>
      <c r="G615" t="s">
        <v>27</v>
      </c>
      <c r="H615" t="s">
        <v>31</v>
      </c>
      <c r="U615" t="s">
        <v>587</v>
      </c>
      <c r="Y615" t="s">
        <v>69</v>
      </c>
      <c r="Z615" t="s">
        <v>322</v>
      </c>
    </row>
    <row r="616" spans="1:29" x14ac:dyDescent="0.3">
      <c r="A616" t="s">
        <v>895</v>
      </c>
      <c r="B616" s="3">
        <v>40768</v>
      </c>
      <c r="C616" t="s">
        <v>966</v>
      </c>
      <c r="D616" t="s">
        <v>30</v>
      </c>
      <c r="E616" t="s">
        <v>26</v>
      </c>
      <c r="F616" s="7" t="s">
        <v>1593</v>
      </c>
      <c r="G616" t="s">
        <v>27</v>
      </c>
      <c r="H616" t="s">
        <v>29</v>
      </c>
      <c r="J616">
        <v>40.75</v>
      </c>
      <c r="K616">
        <v>23.3</v>
      </c>
      <c r="L616">
        <v>17.7</v>
      </c>
      <c r="Q616">
        <v>70</v>
      </c>
      <c r="R616">
        <v>21</v>
      </c>
      <c r="S616">
        <v>131</v>
      </c>
      <c r="T616">
        <f t="shared" ref="T616:T625" si="3">S616-R616</f>
        <v>110</v>
      </c>
      <c r="Y616" t="s">
        <v>544</v>
      </c>
      <c r="Z616" t="s">
        <v>322</v>
      </c>
    </row>
    <row r="617" spans="1:29" x14ac:dyDescent="0.3">
      <c r="A617" t="s">
        <v>895</v>
      </c>
      <c r="B617" s="3">
        <v>40768</v>
      </c>
      <c r="C617" t="s">
        <v>1005</v>
      </c>
      <c r="D617" t="s">
        <v>53</v>
      </c>
      <c r="E617" t="s">
        <v>26</v>
      </c>
      <c r="F617" s="7" t="s">
        <v>1594</v>
      </c>
      <c r="G617" t="s">
        <v>27</v>
      </c>
      <c r="H617" t="s">
        <v>28</v>
      </c>
      <c r="J617">
        <v>26.35</v>
      </c>
      <c r="K617">
        <v>16</v>
      </c>
      <c r="L617">
        <v>7.65</v>
      </c>
      <c r="Q617">
        <v>72</v>
      </c>
      <c r="R617">
        <v>20</v>
      </c>
      <c r="S617">
        <v>61</v>
      </c>
      <c r="T617">
        <f t="shared" si="3"/>
        <v>41</v>
      </c>
      <c r="Y617" t="s">
        <v>69</v>
      </c>
      <c r="Z617" t="s">
        <v>322</v>
      </c>
    </row>
    <row r="618" spans="1:29" x14ac:dyDescent="0.3">
      <c r="A618" t="s">
        <v>895</v>
      </c>
      <c r="B618" s="3">
        <v>40768</v>
      </c>
      <c r="C618" t="s">
        <v>941</v>
      </c>
      <c r="D618" t="s">
        <v>53</v>
      </c>
      <c r="E618" t="s">
        <v>26</v>
      </c>
      <c r="F618" s="7" t="s">
        <v>1595</v>
      </c>
      <c r="G618" t="s">
        <v>27</v>
      </c>
      <c r="H618" t="s">
        <v>29</v>
      </c>
      <c r="J618">
        <v>25.4</v>
      </c>
      <c r="K618">
        <v>16</v>
      </c>
      <c r="L618">
        <v>13.9</v>
      </c>
      <c r="Q618">
        <v>56</v>
      </c>
      <c r="R618">
        <v>21</v>
      </c>
      <c r="S618">
        <v>70</v>
      </c>
      <c r="T618">
        <f t="shared" si="3"/>
        <v>49</v>
      </c>
      <c r="Y618" t="s">
        <v>544</v>
      </c>
      <c r="Z618" t="s">
        <v>544</v>
      </c>
    </row>
    <row r="619" spans="1:29" x14ac:dyDescent="0.3">
      <c r="A619" t="s">
        <v>895</v>
      </c>
      <c r="B619" s="3">
        <v>40768</v>
      </c>
      <c r="C619" t="s">
        <v>1104</v>
      </c>
      <c r="D619" t="s">
        <v>30</v>
      </c>
      <c r="E619" t="s">
        <v>26</v>
      </c>
      <c r="F619" s="7" t="s">
        <v>1596</v>
      </c>
      <c r="G619" t="s">
        <v>27</v>
      </c>
      <c r="H619" t="s">
        <v>29</v>
      </c>
      <c r="J619">
        <v>39.35</v>
      </c>
      <c r="K619">
        <v>23.2</v>
      </c>
      <c r="L619">
        <v>15.6</v>
      </c>
      <c r="Q619">
        <v>87</v>
      </c>
      <c r="R619">
        <v>20</v>
      </c>
      <c r="S619">
        <v>131</v>
      </c>
      <c r="T619">
        <f t="shared" si="3"/>
        <v>111</v>
      </c>
      <c r="W619">
        <v>218</v>
      </c>
      <c r="Y619" t="s">
        <v>544</v>
      </c>
      <c r="Z619" t="s">
        <v>544</v>
      </c>
    </row>
    <row r="620" spans="1:29" x14ac:dyDescent="0.3">
      <c r="A620" t="s">
        <v>895</v>
      </c>
      <c r="B620" s="3">
        <v>40768</v>
      </c>
      <c r="C620" t="s">
        <v>1213</v>
      </c>
      <c r="D620" t="s">
        <v>35</v>
      </c>
      <c r="E620" t="s">
        <v>26</v>
      </c>
      <c r="F620" s="7" t="s">
        <v>1597</v>
      </c>
      <c r="G620" t="s">
        <v>27</v>
      </c>
      <c r="H620" t="s">
        <v>31</v>
      </c>
      <c r="J620">
        <v>28.5</v>
      </c>
      <c r="K620">
        <v>17</v>
      </c>
      <c r="L620">
        <v>9.1</v>
      </c>
      <c r="Q620">
        <v>61</v>
      </c>
      <c r="R620">
        <v>20</v>
      </c>
      <c r="S620">
        <v>65</v>
      </c>
      <c r="T620">
        <f t="shared" si="3"/>
        <v>45</v>
      </c>
      <c r="U620" t="s">
        <v>585</v>
      </c>
      <c r="Y620" t="s">
        <v>69</v>
      </c>
      <c r="Z620" t="s">
        <v>322</v>
      </c>
      <c r="AA620" t="s">
        <v>586</v>
      </c>
    </row>
    <row r="621" spans="1:29" x14ac:dyDescent="0.3">
      <c r="A621" t="s">
        <v>895</v>
      </c>
      <c r="B621" s="3">
        <v>40768</v>
      </c>
      <c r="C621" t="s">
        <v>1224</v>
      </c>
      <c r="D621" t="s">
        <v>53</v>
      </c>
      <c r="E621" t="s">
        <v>26</v>
      </c>
      <c r="F621" s="7" t="s">
        <v>1598</v>
      </c>
      <c r="G621" t="s">
        <v>27</v>
      </c>
      <c r="H621" t="s">
        <v>29</v>
      </c>
      <c r="J621">
        <v>24.55</v>
      </c>
      <c r="K621">
        <v>15.6</v>
      </c>
      <c r="L621">
        <v>13.5</v>
      </c>
      <c r="Q621">
        <v>46</v>
      </c>
      <c r="R621">
        <v>20</v>
      </c>
      <c r="S621">
        <v>72</v>
      </c>
      <c r="T621">
        <f t="shared" si="3"/>
        <v>52</v>
      </c>
      <c r="U621" t="s">
        <v>578</v>
      </c>
      <c r="Y621" t="s">
        <v>544</v>
      </c>
      <c r="Z621" t="s">
        <v>322</v>
      </c>
    </row>
    <row r="622" spans="1:29" x14ac:dyDescent="0.3">
      <c r="A622" t="s">
        <v>895</v>
      </c>
      <c r="B622" s="3">
        <v>40768</v>
      </c>
      <c r="C622" t="s">
        <v>1263</v>
      </c>
      <c r="D622" t="s">
        <v>35</v>
      </c>
      <c r="E622" t="s">
        <v>26</v>
      </c>
      <c r="F622" s="7" t="s">
        <v>1599</v>
      </c>
      <c r="G622" t="s">
        <v>27</v>
      </c>
      <c r="H622" t="s">
        <v>34</v>
      </c>
      <c r="J622">
        <v>27</v>
      </c>
      <c r="K622">
        <v>17.899999999999999</v>
      </c>
      <c r="L622">
        <v>9.15</v>
      </c>
      <c r="Q622">
        <v>45</v>
      </c>
      <c r="R622">
        <v>20</v>
      </c>
      <c r="S622">
        <v>61</v>
      </c>
      <c r="T622">
        <f t="shared" si="3"/>
        <v>41</v>
      </c>
      <c r="Y622" t="s">
        <v>69</v>
      </c>
      <c r="Z622" t="s">
        <v>580</v>
      </c>
      <c r="AA622" t="s">
        <v>582</v>
      </c>
    </row>
    <row r="623" spans="1:29" x14ac:dyDescent="0.3">
      <c r="A623" t="s">
        <v>895</v>
      </c>
      <c r="B623" s="3">
        <v>40768</v>
      </c>
      <c r="C623" t="s">
        <v>1097</v>
      </c>
      <c r="D623" t="s">
        <v>25</v>
      </c>
      <c r="E623" t="s">
        <v>26</v>
      </c>
      <c r="F623" s="7" t="s">
        <v>1600</v>
      </c>
      <c r="G623" t="s">
        <v>27</v>
      </c>
      <c r="H623" t="s">
        <v>28</v>
      </c>
      <c r="J623">
        <v>45.8</v>
      </c>
      <c r="K623">
        <v>23.8</v>
      </c>
      <c r="L623">
        <v>16.75</v>
      </c>
      <c r="Q623">
        <v>20</v>
      </c>
      <c r="R623">
        <v>21</v>
      </c>
      <c r="S623">
        <v>321</v>
      </c>
      <c r="T623">
        <f t="shared" si="3"/>
        <v>300</v>
      </c>
      <c r="U623" t="s">
        <v>589</v>
      </c>
      <c r="W623">
        <v>219</v>
      </c>
      <c r="Y623" t="s">
        <v>544</v>
      </c>
      <c r="Z623" t="s">
        <v>69</v>
      </c>
    </row>
    <row r="624" spans="1:29" x14ac:dyDescent="0.3">
      <c r="A624" t="s">
        <v>895</v>
      </c>
      <c r="B624" s="3">
        <v>40768</v>
      </c>
      <c r="C624" t="s">
        <v>1233</v>
      </c>
      <c r="D624" t="s">
        <v>53</v>
      </c>
      <c r="E624" t="s">
        <v>26</v>
      </c>
      <c r="F624" s="7" t="s">
        <v>1601</v>
      </c>
      <c r="G624" t="s">
        <v>27</v>
      </c>
      <c r="H624" t="s">
        <v>34</v>
      </c>
      <c r="J624">
        <v>26.1</v>
      </c>
      <c r="K624">
        <v>17.5</v>
      </c>
      <c r="L624">
        <v>10.75</v>
      </c>
      <c r="Q624">
        <v>36</v>
      </c>
      <c r="R624">
        <v>19</v>
      </c>
      <c r="S624">
        <v>78</v>
      </c>
      <c r="T624">
        <f t="shared" si="3"/>
        <v>59</v>
      </c>
      <c r="Y624" t="s">
        <v>69</v>
      </c>
      <c r="Z624" t="s">
        <v>322</v>
      </c>
    </row>
    <row r="625" spans="1:27" x14ac:dyDescent="0.3">
      <c r="A625" t="s">
        <v>896</v>
      </c>
      <c r="B625" s="3">
        <v>40769</v>
      </c>
      <c r="C625" t="s">
        <v>1210</v>
      </c>
      <c r="D625" t="s">
        <v>35</v>
      </c>
      <c r="E625" t="s">
        <v>26</v>
      </c>
      <c r="F625" s="7" t="s">
        <v>1603</v>
      </c>
      <c r="G625" t="s">
        <v>27</v>
      </c>
      <c r="H625" t="s">
        <v>29</v>
      </c>
      <c r="I625" t="s">
        <v>37</v>
      </c>
      <c r="J625">
        <v>29</v>
      </c>
      <c r="K625">
        <v>16.7</v>
      </c>
      <c r="L625">
        <v>15.1</v>
      </c>
      <c r="Q625">
        <v>33</v>
      </c>
      <c r="R625">
        <v>19</v>
      </c>
      <c r="S625">
        <v>67</v>
      </c>
      <c r="T625">
        <f t="shared" si="3"/>
        <v>48</v>
      </c>
      <c r="Y625" t="s">
        <v>69</v>
      </c>
      <c r="Z625" t="s">
        <v>89</v>
      </c>
    </row>
    <row r="626" spans="1:27" x14ac:dyDescent="0.3">
      <c r="A626" t="s">
        <v>896</v>
      </c>
      <c r="B626" s="3">
        <v>40769</v>
      </c>
      <c r="C626" t="s">
        <v>1211</v>
      </c>
      <c r="D626" t="s">
        <v>30</v>
      </c>
      <c r="E626" t="s">
        <v>24</v>
      </c>
      <c r="F626" s="7" t="s">
        <v>1577</v>
      </c>
      <c r="G626" t="s">
        <v>27</v>
      </c>
      <c r="H626" t="s">
        <v>29</v>
      </c>
      <c r="Y626" t="s">
        <v>322</v>
      </c>
      <c r="Z626" t="s">
        <v>89</v>
      </c>
    </row>
    <row r="627" spans="1:27" x14ac:dyDescent="0.3">
      <c r="A627" t="s">
        <v>896</v>
      </c>
      <c r="B627" s="3">
        <v>40769</v>
      </c>
      <c r="C627" t="s">
        <v>1212</v>
      </c>
      <c r="D627" t="s">
        <v>30</v>
      </c>
      <c r="E627" t="s">
        <v>24</v>
      </c>
      <c r="F627" s="7" t="s">
        <v>1580</v>
      </c>
      <c r="G627" t="s">
        <v>27</v>
      </c>
      <c r="H627" t="s">
        <v>28</v>
      </c>
      <c r="Z627" t="s">
        <v>89</v>
      </c>
    </row>
    <row r="628" spans="1:27" x14ac:dyDescent="0.3">
      <c r="A628" t="s">
        <v>896</v>
      </c>
      <c r="B628" s="3">
        <v>40769</v>
      </c>
      <c r="C628" t="s">
        <v>1234</v>
      </c>
      <c r="D628" t="s">
        <v>53</v>
      </c>
      <c r="E628" t="s">
        <v>26</v>
      </c>
      <c r="F628" s="7" t="s">
        <v>1604</v>
      </c>
      <c r="G628" t="s">
        <v>27</v>
      </c>
      <c r="H628" t="s">
        <v>29</v>
      </c>
      <c r="J628">
        <v>27.1</v>
      </c>
      <c r="K628">
        <v>17.149999999999999</v>
      </c>
      <c r="L628">
        <v>13.6</v>
      </c>
      <c r="Q628">
        <v>25</v>
      </c>
      <c r="R628">
        <v>24</v>
      </c>
      <c r="S628">
        <v>73</v>
      </c>
      <c r="T628">
        <f>S628-R628</f>
        <v>49</v>
      </c>
      <c r="U628" t="s">
        <v>608</v>
      </c>
      <c r="Y628" t="s">
        <v>69</v>
      </c>
      <c r="Z628" t="s">
        <v>89</v>
      </c>
    </row>
    <row r="629" spans="1:27" x14ac:dyDescent="0.3">
      <c r="A629" t="s">
        <v>896</v>
      </c>
      <c r="B629" s="3">
        <v>40769</v>
      </c>
      <c r="C629" t="s">
        <v>938</v>
      </c>
      <c r="D629" t="s">
        <v>30</v>
      </c>
      <c r="E629" t="s">
        <v>24</v>
      </c>
      <c r="F629" s="7" t="s">
        <v>1579</v>
      </c>
      <c r="G629" t="s">
        <v>27</v>
      </c>
      <c r="H629" t="s">
        <v>28</v>
      </c>
      <c r="Y629" t="s">
        <v>69</v>
      </c>
      <c r="Z629" t="s">
        <v>597</v>
      </c>
    </row>
    <row r="630" spans="1:27" x14ac:dyDescent="0.3">
      <c r="A630" t="s">
        <v>896</v>
      </c>
      <c r="B630" s="3">
        <v>40769</v>
      </c>
      <c r="C630" t="s">
        <v>1237</v>
      </c>
      <c r="D630" t="s">
        <v>35</v>
      </c>
      <c r="E630" t="s">
        <v>26</v>
      </c>
      <c r="F630" s="7" t="s">
        <v>1605</v>
      </c>
      <c r="G630" t="s">
        <v>27</v>
      </c>
      <c r="H630" t="s">
        <v>29</v>
      </c>
      <c r="J630">
        <v>27.6</v>
      </c>
      <c r="K630">
        <v>16.25</v>
      </c>
      <c r="L630">
        <v>13.15</v>
      </c>
      <c r="Q630">
        <v>13</v>
      </c>
      <c r="R630">
        <v>25</v>
      </c>
      <c r="S630">
        <v>63</v>
      </c>
      <c r="T630">
        <f>S630-R630</f>
        <v>38</v>
      </c>
      <c r="U630" t="s">
        <v>1727</v>
      </c>
      <c r="Y630" t="s">
        <v>69</v>
      </c>
      <c r="Z630" t="s">
        <v>597</v>
      </c>
    </row>
    <row r="631" spans="1:27" x14ac:dyDescent="0.3">
      <c r="A631" t="s">
        <v>896</v>
      </c>
      <c r="B631" s="3">
        <v>40769</v>
      </c>
      <c r="C631" t="s">
        <v>1039</v>
      </c>
      <c r="D631" t="s">
        <v>35</v>
      </c>
      <c r="E631" t="s">
        <v>24</v>
      </c>
      <c r="F631" s="7" t="s">
        <v>1586</v>
      </c>
      <c r="G631" t="s">
        <v>27</v>
      </c>
      <c r="H631" t="s">
        <v>31</v>
      </c>
      <c r="Y631" t="s">
        <v>322</v>
      </c>
      <c r="Z631" t="s">
        <v>592</v>
      </c>
    </row>
    <row r="632" spans="1:27" x14ac:dyDescent="0.3">
      <c r="A632" t="s">
        <v>896</v>
      </c>
      <c r="B632" s="3">
        <v>40769</v>
      </c>
      <c r="C632" t="s">
        <v>994</v>
      </c>
      <c r="D632" t="s">
        <v>30</v>
      </c>
      <c r="E632" t="s">
        <v>26</v>
      </c>
      <c r="F632" s="7" t="s">
        <v>1606</v>
      </c>
      <c r="G632" t="s">
        <v>27</v>
      </c>
      <c r="H632" t="s">
        <v>28</v>
      </c>
      <c r="J632">
        <v>37.25</v>
      </c>
      <c r="K632">
        <v>22</v>
      </c>
      <c r="L632">
        <v>9.4499999999999993</v>
      </c>
      <c r="Q632">
        <v>138</v>
      </c>
      <c r="R632">
        <v>20</v>
      </c>
      <c r="S632">
        <v>121</v>
      </c>
      <c r="T632">
        <f>S632-R632</f>
        <v>101</v>
      </c>
      <c r="U632" t="s">
        <v>599</v>
      </c>
      <c r="Y632" t="s">
        <v>69</v>
      </c>
      <c r="Z632" t="s">
        <v>544</v>
      </c>
      <c r="AA632" t="s">
        <v>600</v>
      </c>
    </row>
    <row r="633" spans="1:27" x14ac:dyDescent="0.3">
      <c r="A633" t="s">
        <v>896</v>
      </c>
      <c r="B633" s="3">
        <v>40769</v>
      </c>
      <c r="C633" t="s">
        <v>1213</v>
      </c>
      <c r="D633" t="s">
        <v>35</v>
      </c>
      <c r="E633" t="s">
        <v>24</v>
      </c>
      <c r="F633" s="7" t="s">
        <v>1597</v>
      </c>
      <c r="G633" t="s">
        <v>27</v>
      </c>
      <c r="H633" t="s">
        <v>31</v>
      </c>
      <c r="U633" t="s">
        <v>601</v>
      </c>
      <c r="Y633" t="s">
        <v>69</v>
      </c>
      <c r="Z633" t="s">
        <v>597</v>
      </c>
    </row>
    <row r="634" spans="1:27" x14ac:dyDescent="0.3">
      <c r="A634" t="s">
        <v>896</v>
      </c>
      <c r="B634" s="3">
        <v>40769</v>
      </c>
      <c r="C634" t="s">
        <v>1101</v>
      </c>
      <c r="D634" t="s">
        <v>53</v>
      </c>
      <c r="E634" t="s">
        <v>26</v>
      </c>
      <c r="F634" s="7" t="s">
        <v>1607</v>
      </c>
      <c r="G634" t="s">
        <v>27</v>
      </c>
      <c r="H634" t="s">
        <v>34</v>
      </c>
      <c r="J634">
        <v>27.65</v>
      </c>
      <c r="K634">
        <v>17.899999999999999</v>
      </c>
      <c r="L634">
        <v>10.25</v>
      </c>
      <c r="Q634">
        <v>47</v>
      </c>
      <c r="R634">
        <v>24</v>
      </c>
      <c r="S634">
        <v>78</v>
      </c>
      <c r="T634">
        <f>S634-R634</f>
        <v>54</v>
      </c>
      <c r="Y634" t="s">
        <v>69</v>
      </c>
      <c r="Z634" t="s">
        <v>597</v>
      </c>
    </row>
    <row r="635" spans="1:27" x14ac:dyDescent="0.3">
      <c r="A635" t="s">
        <v>896</v>
      </c>
      <c r="B635" s="3">
        <v>40769</v>
      </c>
      <c r="C635" t="s">
        <v>1037</v>
      </c>
      <c r="D635" t="s">
        <v>53</v>
      </c>
      <c r="E635" t="s">
        <v>26</v>
      </c>
      <c r="F635" s="7" t="s">
        <v>1608</v>
      </c>
      <c r="G635" t="s">
        <v>27</v>
      </c>
      <c r="H635" t="s">
        <v>34</v>
      </c>
      <c r="J635">
        <v>24.3</v>
      </c>
      <c r="K635">
        <v>17.7</v>
      </c>
      <c r="L635">
        <v>10.55</v>
      </c>
      <c r="Q635">
        <v>44</v>
      </c>
      <c r="R635">
        <v>20</v>
      </c>
      <c r="S635">
        <v>71</v>
      </c>
      <c r="T635">
        <f>S635-R635</f>
        <v>51</v>
      </c>
      <c r="U635" t="s">
        <v>604</v>
      </c>
      <c r="Y635" t="s">
        <v>69</v>
      </c>
      <c r="Z635" t="s">
        <v>89</v>
      </c>
      <c r="AA635" t="s">
        <v>605</v>
      </c>
    </row>
    <row r="636" spans="1:27" x14ac:dyDescent="0.3">
      <c r="A636" t="s">
        <v>896</v>
      </c>
      <c r="B636" s="3">
        <v>40769</v>
      </c>
      <c r="C636" t="s">
        <v>1206</v>
      </c>
      <c r="D636" t="s">
        <v>30</v>
      </c>
      <c r="E636" t="s">
        <v>26</v>
      </c>
      <c r="F636" s="7" t="s">
        <v>1609</v>
      </c>
      <c r="G636" t="s">
        <v>27</v>
      </c>
      <c r="H636" t="s">
        <v>29</v>
      </c>
      <c r="I636" t="s">
        <v>594</v>
      </c>
      <c r="J636">
        <v>40.950000000000003</v>
      </c>
      <c r="K636">
        <v>23.65</v>
      </c>
      <c r="L636">
        <v>24</v>
      </c>
      <c r="Q636">
        <v>73</v>
      </c>
      <c r="R636">
        <v>19</v>
      </c>
      <c r="S636">
        <v>147</v>
      </c>
      <c r="T636">
        <f>S636-R636</f>
        <v>128</v>
      </c>
      <c r="U636" t="s">
        <v>595</v>
      </c>
      <c r="Y636" t="s">
        <v>69</v>
      </c>
      <c r="Z636" t="s">
        <v>69</v>
      </c>
      <c r="AA636" t="s">
        <v>596</v>
      </c>
    </row>
    <row r="637" spans="1:27" x14ac:dyDescent="0.3">
      <c r="A637" t="s">
        <v>896</v>
      </c>
      <c r="B637" s="3">
        <v>40769</v>
      </c>
      <c r="C637" t="s">
        <v>941</v>
      </c>
      <c r="D637" t="s">
        <v>35</v>
      </c>
      <c r="E637" t="s">
        <v>26</v>
      </c>
      <c r="F637" s="7" t="s">
        <v>1610</v>
      </c>
      <c r="G637" t="s">
        <v>27</v>
      </c>
      <c r="H637" t="s">
        <v>29</v>
      </c>
      <c r="J637">
        <v>27.85</v>
      </c>
      <c r="K637">
        <v>16.45</v>
      </c>
      <c r="L637">
        <v>17.75</v>
      </c>
      <c r="Q637">
        <v>32</v>
      </c>
      <c r="R637">
        <v>27</v>
      </c>
      <c r="S637">
        <v>74</v>
      </c>
      <c r="T637">
        <f>S637-R637</f>
        <v>47</v>
      </c>
      <c r="U637" t="s">
        <v>145</v>
      </c>
      <c r="Y637" t="s">
        <v>69</v>
      </c>
      <c r="Z637" t="s">
        <v>89</v>
      </c>
    </row>
    <row r="638" spans="1:27" x14ac:dyDescent="0.3">
      <c r="A638" t="s">
        <v>896</v>
      </c>
      <c r="B638" s="3">
        <v>40769</v>
      </c>
      <c r="C638" t="s">
        <v>1208</v>
      </c>
      <c r="D638" t="s">
        <v>30</v>
      </c>
      <c r="E638" t="s">
        <v>24</v>
      </c>
      <c r="F638" s="7" t="s">
        <v>1591</v>
      </c>
      <c r="G638" t="s">
        <v>27</v>
      </c>
      <c r="H638" t="s">
        <v>29</v>
      </c>
      <c r="Y638" t="s">
        <v>322</v>
      </c>
      <c r="Z638" t="s">
        <v>597</v>
      </c>
    </row>
    <row r="639" spans="1:27" x14ac:dyDescent="0.3">
      <c r="A639" t="s">
        <v>896</v>
      </c>
      <c r="B639" s="3">
        <v>40769</v>
      </c>
      <c r="C639" t="s">
        <v>968</v>
      </c>
      <c r="D639" t="s">
        <v>30</v>
      </c>
      <c r="E639" t="s">
        <v>24</v>
      </c>
      <c r="F639" s="7" t="s">
        <v>1592</v>
      </c>
      <c r="G639" t="s">
        <v>27</v>
      </c>
      <c r="H639" t="s">
        <v>28</v>
      </c>
      <c r="Z639" t="s">
        <v>597</v>
      </c>
    </row>
    <row r="640" spans="1:27" x14ac:dyDescent="0.3">
      <c r="A640" t="s">
        <v>896</v>
      </c>
      <c r="B640" s="3">
        <v>40769</v>
      </c>
      <c r="C640" t="s">
        <v>1117</v>
      </c>
      <c r="D640" t="s">
        <v>86</v>
      </c>
      <c r="E640" t="s">
        <v>26</v>
      </c>
      <c r="F640" s="7" t="s">
        <v>1602</v>
      </c>
      <c r="G640" t="s">
        <v>27</v>
      </c>
      <c r="H640" t="s">
        <v>29</v>
      </c>
      <c r="J640">
        <v>42.05</v>
      </c>
      <c r="K640">
        <v>20.05</v>
      </c>
      <c r="L640">
        <v>26</v>
      </c>
      <c r="Q640">
        <v>11</v>
      </c>
      <c r="R640">
        <v>23</v>
      </c>
      <c r="S640">
        <v>207</v>
      </c>
      <c r="T640">
        <f>S640-R640</f>
        <v>184</v>
      </c>
      <c r="Y640" t="s">
        <v>69</v>
      </c>
      <c r="Z640" t="s">
        <v>89</v>
      </c>
    </row>
    <row r="641" spans="1:29" x14ac:dyDescent="0.3">
      <c r="A641" t="s">
        <v>897</v>
      </c>
      <c r="B641" s="3">
        <v>40770</v>
      </c>
      <c r="C641" t="s">
        <v>1262</v>
      </c>
      <c r="D641" t="s">
        <v>35</v>
      </c>
      <c r="E641" t="s">
        <v>24</v>
      </c>
      <c r="F641" s="7" t="s">
        <v>1575</v>
      </c>
      <c r="G641" t="s">
        <v>27</v>
      </c>
      <c r="H641" t="s">
        <v>31</v>
      </c>
      <c r="Y641" t="s">
        <v>322</v>
      </c>
      <c r="Z641" t="s">
        <v>69</v>
      </c>
      <c r="AC641" s="16"/>
    </row>
    <row r="642" spans="1:29" x14ac:dyDescent="0.3">
      <c r="A642" t="s">
        <v>897</v>
      </c>
      <c r="B642" s="3">
        <v>40770</v>
      </c>
      <c r="C642" t="s">
        <v>1038</v>
      </c>
      <c r="D642" t="s">
        <v>35</v>
      </c>
      <c r="E642" t="s">
        <v>24</v>
      </c>
      <c r="F642" s="7" t="s">
        <v>1603</v>
      </c>
      <c r="G642" t="s">
        <v>27</v>
      </c>
      <c r="H642" t="s">
        <v>29</v>
      </c>
      <c r="Y642" t="s">
        <v>69</v>
      </c>
      <c r="Z642" t="s">
        <v>580</v>
      </c>
    </row>
    <row r="643" spans="1:29" x14ac:dyDescent="0.3">
      <c r="A643" t="s">
        <v>897</v>
      </c>
      <c r="B643" s="3">
        <v>40770</v>
      </c>
      <c r="C643" t="s">
        <v>1213</v>
      </c>
      <c r="D643" t="s">
        <v>30</v>
      </c>
      <c r="E643" t="s">
        <v>24</v>
      </c>
      <c r="F643" s="7" t="s">
        <v>1577</v>
      </c>
      <c r="G643" t="s">
        <v>27</v>
      </c>
      <c r="H643" t="s">
        <v>29</v>
      </c>
      <c r="Y643" t="s">
        <v>322</v>
      </c>
      <c r="Z643" t="s">
        <v>69</v>
      </c>
    </row>
    <row r="644" spans="1:29" x14ac:dyDescent="0.3">
      <c r="A644" t="s">
        <v>897</v>
      </c>
      <c r="B644" s="3">
        <v>40770</v>
      </c>
      <c r="C644" t="s">
        <v>994</v>
      </c>
      <c r="D644" t="s">
        <v>182</v>
      </c>
      <c r="E644" t="s">
        <v>26</v>
      </c>
      <c r="F644" s="7" t="s">
        <v>1612</v>
      </c>
      <c r="G644" t="s">
        <v>27</v>
      </c>
      <c r="H644" t="s">
        <v>28</v>
      </c>
      <c r="J644">
        <v>44.5</v>
      </c>
      <c r="K644">
        <v>15.4</v>
      </c>
      <c r="L644">
        <v>8.8000000000000007</v>
      </c>
      <c r="M644">
        <v>204.7</v>
      </c>
      <c r="N644">
        <v>137.4</v>
      </c>
      <c r="Q644">
        <v>3</v>
      </c>
      <c r="R644">
        <v>20</v>
      </c>
      <c r="S644">
        <v>206</v>
      </c>
      <c r="T644">
        <f>S644-R644</f>
        <v>186</v>
      </c>
      <c r="Y644" t="s">
        <v>69</v>
      </c>
      <c r="Z644" t="s">
        <v>580</v>
      </c>
    </row>
    <row r="645" spans="1:29" x14ac:dyDescent="0.3">
      <c r="A645" t="s">
        <v>897</v>
      </c>
      <c r="B645" s="3">
        <v>40770</v>
      </c>
      <c r="C645" t="s">
        <v>1235</v>
      </c>
      <c r="D645" t="s">
        <v>53</v>
      </c>
      <c r="E645" t="s">
        <v>24</v>
      </c>
      <c r="F645" s="7" t="s">
        <v>1594</v>
      </c>
      <c r="G645" t="s">
        <v>27</v>
      </c>
      <c r="H645" t="s">
        <v>28</v>
      </c>
      <c r="Y645" t="s">
        <v>69</v>
      </c>
      <c r="Z645" t="s">
        <v>322</v>
      </c>
    </row>
    <row r="646" spans="1:29" x14ac:dyDescent="0.3">
      <c r="A646" t="s">
        <v>897</v>
      </c>
      <c r="B646" s="3">
        <v>40770</v>
      </c>
      <c r="C646" t="s">
        <v>1209</v>
      </c>
      <c r="D646" t="s">
        <v>30</v>
      </c>
      <c r="E646" t="s">
        <v>24</v>
      </c>
      <c r="F646" s="7" t="s">
        <v>1583</v>
      </c>
      <c r="G646" t="s">
        <v>27</v>
      </c>
      <c r="H646" t="s">
        <v>28</v>
      </c>
      <c r="Y646" t="s">
        <v>322</v>
      </c>
      <c r="Z646" t="s">
        <v>580</v>
      </c>
    </row>
    <row r="647" spans="1:29" x14ac:dyDescent="0.3">
      <c r="A647" t="s">
        <v>897</v>
      </c>
      <c r="B647" s="3">
        <v>40770</v>
      </c>
      <c r="C647" t="s">
        <v>1211</v>
      </c>
      <c r="D647" t="s">
        <v>30</v>
      </c>
      <c r="E647" t="s">
        <v>24</v>
      </c>
      <c r="F647" s="7" t="s">
        <v>1579</v>
      </c>
      <c r="G647" t="s">
        <v>27</v>
      </c>
      <c r="H647" t="s">
        <v>28</v>
      </c>
      <c r="Y647" t="s">
        <v>69</v>
      </c>
      <c r="Z647" t="s">
        <v>322</v>
      </c>
    </row>
    <row r="648" spans="1:29" x14ac:dyDescent="0.3">
      <c r="A648" t="s">
        <v>897</v>
      </c>
      <c r="B648" s="3">
        <v>40770</v>
      </c>
      <c r="C648" t="s">
        <v>993</v>
      </c>
      <c r="D648" t="s">
        <v>182</v>
      </c>
      <c r="E648" t="s">
        <v>26</v>
      </c>
      <c r="F648" s="7" t="s">
        <v>1613</v>
      </c>
      <c r="G648" t="s">
        <v>27</v>
      </c>
      <c r="H648" t="s">
        <v>28</v>
      </c>
      <c r="J648">
        <v>44.6</v>
      </c>
      <c r="K648">
        <v>15.2</v>
      </c>
      <c r="L648">
        <v>7.9</v>
      </c>
      <c r="M648">
        <v>202</v>
      </c>
      <c r="N648">
        <v>137.19999999999999</v>
      </c>
      <c r="Q648">
        <v>5</v>
      </c>
      <c r="R648">
        <v>21</v>
      </c>
      <c r="S648">
        <v>211</v>
      </c>
      <c r="T648">
        <f>S648-R648</f>
        <v>190</v>
      </c>
      <c r="U648" t="s">
        <v>615</v>
      </c>
      <c r="Y648" t="s">
        <v>69</v>
      </c>
      <c r="Z648" t="s">
        <v>322</v>
      </c>
    </row>
    <row r="649" spans="1:29" x14ac:dyDescent="0.3">
      <c r="A649" t="s">
        <v>897</v>
      </c>
      <c r="B649" s="3">
        <v>40770</v>
      </c>
      <c r="C649" t="s">
        <v>1098</v>
      </c>
      <c r="D649" t="s">
        <v>25</v>
      </c>
      <c r="E649" t="s">
        <v>24</v>
      </c>
      <c r="F649" s="7" t="s">
        <v>1585</v>
      </c>
      <c r="G649" t="s">
        <v>27</v>
      </c>
      <c r="H649" t="s">
        <v>29</v>
      </c>
      <c r="U649" t="s">
        <v>625</v>
      </c>
      <c r="Z649" t="s">
        <v>580</v>
      </c>
    </row>
    <row r="650" spans="1:29" x14ac:dyDescent="0.3">
      <c r="A650" t="s">
        <v>897</v>
      </c>
      <c r="B650" s="3">
        <v>40770</v>
      </c>
      <c r="C650" t="s">
        <v>1005</v>
      </c>
      <c r="D650" t="s">
        <v>86</v>
      </c>
      <c r="E650" t="s">
        <v>26</v>
      </c>
      <c r="F650" s="7" t="s">
        <v>1614</v>
      </c>
      <c r="G650" t="s">
        <v>27</v>
      </c>
      <c r="H650" t="s">
        <v>28</v>
      </c>
      <c r="I650" t="s">
        <v>453</v>
      </c>
      <c r="J650">
        <v>44.5</v>
      </c>
      <c r="K650">
        <v>20.85</v>
      </c>
      <c r="L650">
        <v>20.45</v>
      </c>
      <c r="Q650">
        <v>13</v>
      </c>
      <c r="R650">
        <v>21</v>
      </c>
      <c r="S650">
        <v>241</v>
      </c>
      <c r="T650">
        <f>S650-R650</f>
        <v>220</v>
      </c>
      <c r="Y650" t="s">
        <v>69</v>
      </c>
      <c r="Z650" t="s">
        <v>69</v>
      </c>
    </row>
    <row r="651" spans="1:29" x14ac:dyDescent="0.3">
      <c r="A651" t="s">
        <v>897</v>
      </c>
      <c r="B651" s="3">
        <v>40770</v>
      </c>
      <c r="C651" t="s">
        <v>1037</v>
      </c>
      <c r="D651" t="s">
        <v>25</v>
      </c>
      <c r="E651" t="s">
        <v>26</v>
      </c>
      <c r="F651" s="7" t="s">
        <v>1615</v>
      </c>
      <c r="G651" t="s">
        <v>27</v>
      </c>
      <c r="H651" t="s">
        <v>28</v>
      </c>
      <c r="J651">
        <v>47.8</v>
      </c>
      <c r="K651">
        <v>23.1</v>
      </c>
      <c r="L651">
        <v>15.35</v>
      </c>
      <c r="Q651">
        <v>23</v>
      </c>
      <c r="R651">
        <v>20</v>
      </c>
      <c r="S651">
        <v>288</v>
      </c>
      <c r="T651">
        <f>S651-R651</f>
        <v>268</v>
      </c>
      <c r="W651">
        <v>221</v>
      </c>
      <c r="Y651" t="s">
        <v>69</v>
      </c>
      <c r="Z651" t="s">
        <v>322</v>
      </c>
      <c r="AC651" s="13"/>
    </row>
    <row r="652" spans="1:29" x14ac:dyDescent="0.3">
      <c r="A652" t="s">
        <v>897</v>
      </c>
      <c r="B652" s="3">
        <v>40770</v>
      </c>
      <c r="C652" t="s">
        <v>941</v>
      </c>
      <c r="D652" t="s">
        <v>35</v>
      </c>
      <c r="E652" t="s">
        <v>24</v>
      </c>
      <c r="F652" s="7" t="s">
        <v>1610</v>
      </c>
      <c r="G652" t="s">
        <v>27</v>
      </c>
      <c r="H652" t="s">
        <v>29</v>
      </c>
      <c r="Y652" t="s">
        <v>69</v>
      </c>
      <c r="Z652" t="s">
        <v>580</v>
      </c>
    </row>
    <row r="653" spans="1:29" x14ac:dyDescent="0.3">
      <c r="A653" t="s">
        <v>897</v>
      </c>
      <c r="B653" s="3">
        <v>40770</v>
      </c>
      <c r="C653" t="s">
        <v>1122</v>
      </c>
      <c r="D653" t="s">
        <v>35</v>
      </c>
      <c r="E653" t="s">
        <v>24</v>
      </c>
      <c r="F653" s="7" t="s">
        <v>1589</v>
      </c>
      <c r="G653" t="s">
        <v>33</v>
      </c>
      <c r="H653" t="s">
        <v>31</v>
      </c>
      <c r="Y653" t="s">
        <v>69</v>
      </c>
      <c r="Z653" t="s">
        <v>322</v>
      </c>
    </row>
    <row r="654" spans="1:29" x14ac:dyDescent="0.3">
      <c r="A654" t="s">
        <v>897</v>
      </c>
      <c r="B654" s="3">
        <v>40770</v>
      </c>
      <c r="C654" t="s">
        <v>1033</v>
      </c>
      <c r="D654" t="s">
        <v>93</v>
      </c>
      <c r="E654" t="s">
        <v>26</v>
      </c>
      <c r="F654" s="7" t="s">
        <v>1616</v>
      </c>
      <c r="G654" t="s">
        <v>27</v>
      </c>
      <c r="H654" t="s">
        <v>29</v>
      </c>
      <c r="I654" t="s">
        <v>37</v>
      </c>
      <c r="J654">
        <v>33.9</v>
      </c>
      <c r="K654">
        <v>13.55</v>
      </c>
      <c r="L654">
        <v>17.7</v>
      </c>
      <c r="M654">
        <v>130.19999999999999</v>
      </c>
      <c r="N654">
        <v>67.099999999999994</v>
      </c>
      <c r="Q654">
        <v>22</v>
      </c>
      <c r="R654">
        <v>22</v>
      </c>
      <c r="S654">
        <v>103</v>
      </c>
      <c r="T654">
        <f>S654-R654</f>
        <v>81</v>
      </c>
      <c r="Y654" t="s">
        <v>69</v>
      </c>
      <c r="Z654" t="s">
        <v>580</v>
      </c>
    </row>
    <row r="655" spans="1:29" x14ac:dyDescent="0.3">
      <c r="A655" t="s">
        <v>897</v>
      </c>
      <c r="B655" s="3">
        <v>40770</v>
      </c>
      <c r="C655" t="s">
        <v>986</v>
      </c>
      <c r="D655" t="s">
        <v>30</v>
      </c>
      <c r="E655" t="s">
        <v>24</v>
      </c>
      <c r="F655" s="7" t="s">
        <v>1592</v>
      </c>
      <c r="G655" t="s">
        <v>27</v>
      </c>
      <c r="H655" t="s">
        <v>28</v>
      </c>
      <c r="Y655" t="s">
        <v>322</v>
      </c>
      <c r="Z655" t="s">
        <v>69</v>
      </c>
    </row>
    <row r="656" spans="1:29" x14ac:dyDescent="0.3">
      <c r="A656" t="s">
        <v>897</v>
      </c>
      <c r="B656" s="3">
        <v>40770</v>
      </c>
      <c r="C656" t="s">
        <v>1042</v>
      </c>
      <c r="D656" t="s">
        <v>25</v>
      </c>
      <c r="E656" t="s">
        <v>26</v>
      </c>
      <c r="F656" s="7" t="s">
        <v>1611</v>
      </c>
      <c r="G656" t="s">
        <v>27</v>
      </c>
      <c r="H656" t="s">
        <v>29</v>
      </c>
      <c r="I656" t="s">
        <v>37</v>
      </c>
      <c r="J656">
        <v>45.3</v>
      </c>
      <c r="K656">
        <v>23.9</v>
      </c>
      <c r="L656">
        <v>32.15</v>
      </c>
      <c r="Q656">
        <v>39</v>
      </c>
      <c r="R656">
        <v>21</v>
      </c>
      <c r="S656">
        <v>288</v>
      </c>
      <c r="T656">
        <f>S656-R656</f>
        <v>267</v>
      </c>
      <c r="U656" t="s">
        <v>618</v>
      </c>
      <c r="W656">
        <v>220</v>
      </c>
      <c r="Y656" t="s">
        <v>69</v>
      </c>
      <c r="Z656" t="s">
        <v>580</v>
      </c>
    </row>
    <row r="657" spans="1:29" s="16" customFormat="1" x14ac:dyDescent="0.3">
      <c r="A657" s="16" t="s">
        <v>897</v>
      </c>
      <c r="B657" s="17">
        <v>40770</v>
      </c>
      <c r="C657" s="16" t="s">
        <v>1223</v>
      </c>
      <c r="D657" s="16" t="s">
        <v>649</v>
      </c>
      <c r="F657" s="18"/>
      <c r="V657" s="16" t="s">
        <v>1726</v>
      </c>
      <c r="X657" s="26"/>
      <c r="Z657" s="16" t="s">
        <v>322</v>
      </c>
      <c r="AA657" s="16" t="s">
        <v>1707</v>
      </c>
      <c r="AC657"/>
    </row>
    <row r="658" spans="1:29" x14ac:dyDescent="0.3">
      <c r="A658" t="s">
        <v>898</v>
      </c>
      <c r="B658" s="3">
        <v>40771</v>
      </c>
      <c r="C658" t="s">
        <v>1038</v>
      </c>
      <c r="D658" t="s">
        <v>35</v>
      </c>
      <c r="E658" t="s">
        <v>24</v>
      </c>
      <c r="F658" s="7" t="s">
        <v>1603</v>
      </c>
      <c r="G658" t="s">
        <v>27</v>
      </c>
      <c r="H658" t="s">
        <v>29</v>
      </c>
      <c r="Y658" t="s">
        <v>322</v>
      </c>
      <c r="Z658" t="s">
        <v>69</v>
      </c>
    </row>
    <row r="659" spans="1:29" x14ac:dyDescent="0.3">
      <c r="A659" t="s">
        <v>898</v>
      </c>
      <c r="B659" s="3">
        <v>40771</v>
      </c>
      <c r="C659" t="s">
        <v>1211</v>
      </c>
      <c r="D659" t="s">
        <v>30</v>
      </c>
      <c r="E659" t="s">
        <v>24</v>
      </c>
      <c r="F659" s="7" t="s">
        <v>1577</v>
      </c>
      <c r="G659" t="s">
        <v>27</v>
      </c>
      <c r="H659" t="s">
        <v>29</v>
      </c>
      <c r="Z659" t="s">
        <v>580</v>
      </c>
    </row>
    <row r="660" spans="1:29" x14ac:dyDescent="0.3">
      <c r="A660" t="s">
        <v>898</v>
      </c>
      <c r="B660" s="3">
        <v>40771</v>
      </c>
      <c r="C660" t="s">
        <v>1216</v>
      </c>
      <c r="D660" t="s">
        <v>30</v>
      </c>
      <c r="E660" t="s">
        <v>24</v>
      </c>
      <c r="F660" s="7" t="s">
        <v>1580</v>
      </c>
      <c r="G660" t="s">
        <v>27</v>
      </c>
      <c r="H660" t="s">
        <v>28</v>
      </c>
      <c r="Y660" t="s">
        <v>322</v>
      </c>
      <c r="Z660" t="s">
        <v>69</v>
      </c>
    </row>
    <row r="661" spans="1:29" x14ac:dyDescent="0.3">
      <c r="A661" t="s">
        <v>898</v>
      </c>
      <c r="B661" s="3">
        <v>40771</v>
      </c>
      <c r="C661" t="s">
        <v>1007</v>
      </c>
      <c r="D661" t="s">
        <v>30</v>
      </c>
      <c r="E661" t="s">
        <v>24</v>
      </c>
      <c r="F661" s="7" t="s">
        <v>1593</v>
      </c>
      <c r="G661" t="s">
        <v>27</v>
      </c>
      <c r="H661" t="s">
        <v>29</v>
      </c>
      <c r="Y661" t="s">
        <v>322</v>
      </c>
      <c r="Z661" t="s">
        <v>580</v>
      </c>
    </row>
    <row r="662" spans="1:29" x14ac:dyDescent="0.3">
      <c r="A662" t="s">
        <v>898</v>
      </c>
      <c r="B662" s="3">
        <v>40771</v>
      </c>
      <c r="C662" t="s">
        <v>1217</v>
      </c>
      <c r="D662" t="s">
        <v>30</v>
      </c>
      <c r="E662" t="s">
        <v>24</v>
      </c>
      <c r="F662" s="7" t="s">
        <v>1581</v>
      </c>
      <c r="G662" t="s">
        <v>27</v>
      </c>
      <c r="H662" t="s">
        <v>29</v>
      </c>
      <c r="Y662" t="s">
        <v>322</v>
      </c>
      <c r="Z662" t="s">
        <v>69</v>
      </c>
    </row>
    <row r="663" spans="1:29" x14ac:dyDescent="0.3">
      <c r="A663" t="s">
        <v>898</v>
      </c>
      <c r="B663" s="3">
        <v>40771</v>
      </c>
      <c r="C663" t="s">
        <v>1122</v>
      </c>
      <c r="D663" t="s">
        <v>53</v>
      </c>
      <c r="E663" t="s">
        <v>24</v>
      </c>
      <c r="F663" s="7" t="s">
        <v>1594</v>
      </c>
      <c r="G663" t="s">
        <v>27</v>
      </c>
      <c r="H663" t="s">
        <v>28</v>
      </c>
      <c r="Y663" t="s">
        <v>69</v>
      </c>
      <c r="Z663" t="s">
        <v>580</v>
      </c>
    </row>
    <row r="664" spans="1:29" x14ac:dyDescent="0.3">
      <c r="A664" t="s">
        <v>898</v>
      </c>
      <c r="B664" s="3">
        <v>40771</v>
      </c>
      <c r="C664" t="s">
        <v>1222</v>
      </c>
      <c r="D664" t="s">
        <v>53</v>
      </c>
      <c r="E664" t="s">
        <v>24</v>
      </c>
      <c r="F664" s="7" t="s">
        <v>1595</v>
      </c>
      <c r="G664" t="s">
        <v>27</v>
      </c>
      <c r="H664" t="s">
        <v>29</v>
      </c>
      <c r="Y664" t="s">
        <v>322</v>
      </c>
      <c r="Z664" t="s">
        <v>69</v>
      </c>
    </row>
    <row r="665" spans="1:29" x14ac:dyDescent="0.3">
      <c r="A665" t="s">
        <v>898</v>
      </c>
      <c r="B665" s="3">
        <v>40771</v>
      </c>
      <c r="C665" t="s">
        <v>1213</v>
      </c>
      <c r="D665" t="s">
        <v>30</v>
      </c>
      <c r="E665" t="s">
        <v>24</v>
      </c>
      <c r="F665" s="7" t="s">
        <v>1579</v>
      </c>
      <c r="G665" t="s">
        <v>27</v>
      </c>
      <c r="H665" t="s">
        <v>28</v>
      </c>
      <c r="U665" t="s">
        <v>631</v>
      </c>
      <c r="Y665" t="s">
        <v>69</v>
      </c>
      <c r="Z665" t="s">
        <v>322</v>
      </c>
    </row>
    <row r="666" spans="1:29" x14ac:dyDescent="0.3">
      <c r="A666" t="s">
        <v>898</v>
      </c>
      <c r="B666" s="3">
        <v>40771</v>
      </c>
      <c r="C666" t="s">
        <v>1104</v>
      </c>
      <c r="D666" t="s">
        <v>30</v>
      </c>
      <c r="E666" t="s">
        <v>24</v>
      </c>
      <c r="F666" s="7" t="s">
        <v>1596</v>
      </c>
      <c r="G666" t="s">
        <v>27</v>
      </c>
      <c r="H666" t="s">
        <v>29</v>
      </c>
      <c r="Y666" t="s">
        <v>322</v>
      </c>
      <c r="Z666" t="s">
        <v>69</v>
      </c>
      <c r="AC666" s="19"/>
    </row>
    <row r="667" spans="1:29" x14ac:dyDescent="0.3">
      <c r="A667" t="s">
        <v>898</v>
      </c>
      <c r="B667" s="3">
        <v>40771</v>
      </c>
      <c r="C667" t="s">
        <v>1215</v>
      </c>
      <c r="D667" t="s">
        <v>30</v>
      </c>
      <c r="E667" t="s">
        <v>24</v>
      </c>
      <c r="F667" s="7" t="s">
        <v>1606</v>
      </c>
      <c r="G667" t="s">
        <v>27</v>
      </c>
      <c r="H667" t="s">
        <v>28</v>
      </c>
      <c r="Y667" t="s">
        <v>69</v>
      </c>
      <c r="Z667" t="s">
        <v>322</v>
      </c>
    </row>
    <row r="668" spans="1:29" x14ac:dyDescent="0.3">
      <c r="A668" t="s">
        <v>898</v>
      </c>
      <c r="B668" s="3">
        <v>40771</v>
      </c>
      <c r="C668" t="s">
        <v>1005</v>
      </c>
      <c r="D668" t="s">
        <v>336</v>
      </c>
      <c r="E668" t="s">
        <v>26</v>
      </c>
      <c r="F668" s="7" t="s">
        <v>1618</v>
      </c>
      <c r="G668" t="s">
        <v>27</v>
      </c>
      <c r="H668" t="s">
        <v>29</v>
      </c>
      <c r="I668" t="s">
        <v>37</v>
      </c>
      <c r="J668">
        <v>44.5</v>
      </c>
      <c r="K668">
        <v>13</v>
      </c>
      <c r="M668">
        <v>207.5</v>
      </c>
      <c r="N668">
        <v>175.65</v>
      </c>
      <c r="P668">
        <v>42.5</v>
      </c>
      <c r="Q668">
        <v>3</v>
      </c>
      <c r="R668">
        <v>20</v>
      </c>
      <c r="S668">
        <v>217</v>
      </c>
      <c r="T668">
        <f>S668-R668</f>
        <v>197</v>
      </c>
      <c r="Y668" t="s">
        <v>69</v>
      </c>
      <c r="Z668" t="s">
        <v>322</v>
      </c>
    </row>
    <row r="669" spans="1:29" x14ac:dyDescent="0.3">
      <c r="A669" t="s">
        <v>898</v>
      </c>
      <c r="B669" s="3">
        <v>40771</v>
      </c>
      <c r="C669" t="s">
        <v>1118</v>
      </c>
      <c r="D669" t="s">
        <v>86</v>
      </c>
      <c r="E669" t="s">
        <v>26</v>
      </c>
      <c r="F669" s="7" t="s">
        <v>1619</v>
      </c>
      <c r="G669" t="s">
        <v>27</v>
      </c>
      <c r="H669" t="s">
        <v>28</v>
      </c>
      <c r="I669" t="s">
        <v>453</v>
      </c>
      <c r="J669">
        <v>40.85</v>
      </c>
      <c r="K669">
        <v>20.65</v>
      </c>
      <c r="L669">
        <v>20.100000000000001</v>
      </c>
      <c r="Q669">
        <v>41</v>
      </c>
      <c r="R669">
        <v>20</v>
      </c>
      <c r="S669">
        <v>225</v>
      </c>
      <c r="T669">
        <f>S669-R669</f>
        <v>205</v>
      </c>
      <c r="Y669" t="s">
        <v>69</v>
      </c>
      <c r="Z669" t="s">
        <v>322</v>
      </c>
    </row>
    <row r="670" spans="1:29" x14ac:dyDescent="0.3">
      <c r="A670" t="s">
        <v>898</v>
      </c>
      <c r="B670" s="3">
        <v>40771</v>
      </c>
      <c r="C670" t="s">
        <v>1237</v>
      </c>
      <c r="D670" t="s">
        <v>53</v>
      </c>
      <c r="E670" t="s">
        <v>24</v>
      </c>
      <c r="F670" s="7" t="s">
        <v>1607</v>
      </c>
      <c r="G670" t="s">
        <v>27</v>
      </c>
      <c r="H670" t="s">
        <v>34</v>
      </c>
      <c r="Y670" t="s">
        <v>580</v>
      </c>
      <c r="Z670" t="s">
        <v>322</v>
      </c>
      <c r="AA670" t="s">
        <v>1744</v>
      </c>
    </row>
    <row r="671" spans="1:29" x14ac:dyDescent="0.3">
      <c r="A671" t="s">
        <v>898</v>
      </c>
      <c r="B671" s="3">
        <v>40771</v>
      </c>
      <c r="C671" t="s">
        <v>1037</v>
      </c>
      <c r="D671" t="s">
        <v>53</v>
      </c>
      <c r="E671" t="s">
        <v>24</v>
      </c>
      <c r="F671" s="7" t="s">
        <v>1608</v>
      </c>
      <c r="G671" t="s">
        <v>27</v>
      </c>
      <c r="H671" t="s">
        <v>34</v>
      </c>
      <c r="Y671" t="s">
        <v>69</v>
      </c>
      <c r="Z671" t="s">
        <v>580</v>
      </c>
    </row>
    <row r="672" spans="1:29" x14ac:dyDescent="0.3">
      <c r="A672" t="s">
        <v>898</v>
      </c>
      <c r="B672" s="3">
        <v>40771</v>
      </c>
      <c r="C672" t="s">
        <v>1006</v>
      </c>
      <c r="D672" t="s">
        <v>336</v>
      </c>
      <c r="E672" t="s">
        <v>26</v>
      </c>
      <c r="F672" s="7" t="s">
        <v>1620</v>
      </c>
      <c r="G672" t="s">
        <v>27</v>
      </c>
      <c r="H672" t="s">
        <v>28</v>
      </c>
      <c r="J672">
        <v>44.3</v>
      </c>
      <c r="K672">
        <v>14.75</v>
      </c>
      <c r="M672">
        <v>206.75</v>
      </c>
      <c r="N672">
        <v>169.2</v>
      </c>
      <c r="P672">
        <v>40.700000000000003</v>
      </c>
      <c r="Q672">
        <v>5</v>
      </c>
      <c r="R672">
        <v>20</v>
      </c>
      <c r="S672">
        <v>192</v>
      </c>
      <c r="T672">
        <f>S672-R672</f>
        <v>172</v>
      </c>
      <c r="Y672" t="s">
        <v>69</v>
      </c>
      <c r="Z672" t="s">
        <v>322</v>
      </c>
    </row>
    <row r="673" spans="1:29" x14ac:dyDescent="0.3">
      <c r="A673" t="s">
        <v>898</v>
      </c>
      <c r="B673" s="3">
        <v>40771</v>
      </c>
      <c r="C673" t="s">
        <v>996</v>
      </c>
      <c r="D673" t="s">
        <v>337</v>
      </c>
      <c r="E673" t="s">
        <v>26</v>
      </c>
      <c r="F673" s="7" t="s">
        <v>1621</v>
      </c>
      <c r="G673" t="s">
        <v>27</v>
      </c>
      <c r="H673" t="s">
        <v>28</v>
      </c>
      <c r="J673">
        <v>39.700000000000003</v>
      </c>
      <c r="K673">
        <v>11.15</v>
      </c>
      <c r="M673">
        <v>150.94999999999999</v>
      </c>
      <c r="N673">
        <v>174.9</v>
      </c>
      <c r="P673">
        <v>23.9</v>
      </c>
      <c r="Q673">
        <v>11</v>
      </c>
      <c r="R673">
        <v>20</v>
      </c>
      <c r="S673">
        <v>84</v>
      </c>
      <c r="T673">
        <f>S673-R673</f>
        <v>64</v>
      </c>
      <c r="Y673" t="s">
        <v>69</v>
      </c>
      <c r="Z673" t="s">
        <v>580</v>
      </c>
    </row>
    <row r="674" spans="1:29" x14ac:dyDescent="0.3">
      <c r="A674" t="s">
        <v>898</v>
      </c>
      <c r="B674" s="3">
        <v>40771</v>
      </c>
      <c r="C674" t="s">
        <v>941</v>
      </c>
      <c r="D674" t="s">
        <v>35</v>
      </c>
      <c r="E674" t="s">
        <v>24</v>
      </c>
      <c r="F674" s="7" t="s">
        <v>1610</v>
      </c>
      <c r="G674" t="s">
        <v>27</v>
      </c>
      <c r="H674" t="s">
        <v>29</v>
      </c>
      <c r="Y674" t="s">
        <v>322</v>
      </c>
      <c r="Z674" t="s">
        <v>69</v>
      </c>
    </row>
    <row r="675" spans="1:29" x14ac:dyDescent="0.3">
      <c r="A675" t="s">
        <v>898</v>
      </c>
      <c r="B675" s="3">
        <v>40771</v>
      </c>
      <c r="C675" t="s">
        <v>965</v>
      </c>
      <c r="D675" t="s">
        <v>30</v>
      </c>
      <c r="E675" t="s">
        <v>26</v>
      </c>
      <c r="F675" s="7" t="s">
        <v>1622</v>
      </c>
      <c r="G675" t="s">
        <v>27</v>
      </c>
      <c r="H675" t="s">
        <v>29</v>
      </c>
      <c r="J675">
        <v>38.65</v>
      </c>
      <c r="K675">
        <v>22.5</v>
      </c>
      <c r="L675">
        <v>17.600000000000001</v>
      </c>
      <c r="Q675">
        <v>130</v>
      </c>
      <c r="R675">
        <v>20</v>
      </c>
      <c r="S675">
        <v>130</v>
      </c>
      <c r="T675">
        <f>S675-R675</f>
        <v>110</v>
      </c>
      <c r="Y675" t="s">
        <v>69</v>
      </c>
      <c r="Z675" t="s">
        <v>69</v>
      </c>
      <c r="AA675" t="s">
        <v>637</v>
      </c>
    </row>
    <row r="676" spans="1:29" x14ac:dyDescent="0.3">
      <c r="A676" t="s">
        <v>898</v>
      </c>
      <c r="B676" s="3">
        <v>40771</v>
      </c>
      <c r="C676" t="s">
        <v>1109</v>
      </c>
      <c r="D676" t="s">
        <v>53</v>
      </c>
      <c r="E676" t="s">
        <v>26</v>
      </c>
      <c r="F676" s="7" t="s">
        <v>1623</v>
      </c>
      <c r="G676" t="s">
        <v>27</v>
      </c>
      <c r="H676" t="s">
        <v>28</v>
      </c>
      <c r="I676" t="s">
        <v>453</v>
      </c>
      <c r="J676">
        <v>26</v>
      </c>
      <c r="K676">
        <v>17.649999999999999</v>
      </c>
      <c r="L676">
        <v>9.1999999999999993</v>
      </c>
      <c r="Q676">
        <v>32</v>
      </c>
      <c r="R676">
        <v>33</v>
      </c>
      <c r="S676">
        <v>84</v>
      </c>
      <c r="T676">
        <f>S676-R676</f>
        <v>51</v>
      </c>
      <c r="Y676" t="s">
        <v>69</v>
      </c>
      <c r="Z676" t="s">
        <v>580</v>
      </c>
    </row>
    <row r="677" spans="1:29" x14ac:dyDescent="0.3">
      <c r="A677" t="s">
        <v>898</v>
      </c>
      <c r="B677" s="3">
        <v>40771</v>
      </c>
      <c r="C677" t="s">
        <v>964</v>
      </c>
      <c r="D677" t="s">
        <v>90</v>
      </c>
      <c r="E677" t="s">
        <v>26</v>
      </c>
      <c r="F677" s="7" t="s">
        <v>1624</v>
      </c>
      <c r="G677" t="s">
        <v>27</v>
      </c>
      <c r="H677" t="s">
        <v>28</v>
      </c>
      <c r="J677">
        <v>25.6</v>
      </c>
      <c r="K677">
        <v>15</v>
      </c>
      <c r="L677">
        <v>9.1999999999999993</v>
      </c>
      <c r="Q677">
        <v>12</v>
      </c>
      <c r="R677">
        <v>25</v>
      </c>
      <c r="S677">
        <v>82</v>
      </c>
      <c r="T677">
        <f>S677-R677</f>
        <v>57</v>
      </c>
      <c r="W677">
        <v>222</v>
      </c>
      <c r="Y677" t="s">
        <v>69</v>
      </c>
      <c r="Z677" t="s">
        <v>322</v>
      </c>
      <c r="AC677" s="19"/>
    </row>
    <row r="678" spans="1:29" x14ac:dyDescent="0.3">
      <c r="A678" t="s">
        <v>898</v>
      </c>
      <c r="B678" s="3">
        <v>40771</v>
      </c>
      <c r="C678" t="s">
        <v>1100</v>
      </c>
      <c r="D678" t="s">
        <v>30</v>
      </c>
      <c r="E678" t="s">
        <v>24</v>
      </c>
      <c r="F678" s="7" t="s">
        <v>1591</v>
      </c>
      <c r="G678" t="s">
        <v>27</v>
      </c>
      <c r="H678" t="s">
        <v>29</v>
      </c>
      <c r="Y678" t="s">
        <v>69</v>
      </c>
      <c r="Z678" t="s">
        <v>580</v>
      </c>
      <c r="AC678" s="13"/>
    </row>
    <row r="679" spans="1:29" x14ac:dyDescent="0.3">
      <c r="A679" t="s">
        <v>898</v>
      </c>
      <c r="B679" s="3">
        <v>40771</v>
      </c>
      <c r="C679" t="s">
        <v>1236</v>
      </c>
      <c r="D679" t="s">
        <v>53</v>
      </c>
      <c r="E679" t="s">
        <v>24</v>
      </c>
      <c r="F679" s="7" t="s">
        <v>1601</v>
      </c>
      <c r="G679" t="s">
        <v>27</v>
      </c>
      <c r="H679" t="s">
        <v>34</v>
      </c>
      <c r="Z679" t="s">
        <v>580</v>
      </c>
    </row>
    <row r="680" spans="1:29" x14ac:dyDescent="0.3">
      <c r="A680" t="s">
        <v>898</v>
      </c>
      <c r="B680" s="3">
        <v>40771</v>
      </c>
      <c r="C680" t="s">
        <v>1214</v>
      </c>
      <c r="D680" t="s">
        <v>30</v>
      </c>
      <c r="E680" t="s">
        <v>24</v>
      </c>
      <c r="F680" s="7" t="s">
        <v>1590</v>
      </c>
      <c r="G680" t="s">
        <v>27</v>
      </c>
      <c r="H680" t="s">
        <v>28</v>
      </c>
      <c r="Y680" t="s">
        <v>322</v>
      </c>
      <c r="Z680" t="s">
        <v>580</v>
      </c>
    </row>
    <row r="681" spans="1:29" x14ac:dyDescent="0.3">
      <c r="A681" t="s">
        <v>898</v>
      </c>
      <c r="B681" s="3">
        <v>40771</v>
      </c>
      <c r="C681" t="s">
        <v>995</v>
      </c>
      <c r="D681" t="s">
        <v>182</v>
      </c>
      <c r="E681" t="s">
        <v>26</v>
      </c>
      <c r="F681" s="7" t="s">
        <v>1617</v>
      </c>
      <c r="G681" t="s">
        <v>27</v>
      </c>
      <c r="H681" t="s">
        <v>29</v>
      </c>
      <c r="I681" t="s">
        <v>37</v>
      </c>
      <c r="J681">
        <v>46.05</v>
      </c>
      <c r="K681">
        <v>16.5</v>
      </c>
      <c r="L681">
        <v>39.049999999999997</v>
      </c>
      <c r="M681">
        <v>208.1</v>
      </c>
      <c r="N681">
        <v>141</v>
      </c>
      <c r="Q681">
        <v>8</v>
      </c>
      <c r="R681">
        <v>20</v>
      </c>
      <c r="S681">
        <v>213</v>
      </c>
      <c r="T681">
        <f>S681-R681</f>
        <v>193</v>
      </c>
      <c r="Y681" t="s">
        <v>69</v>
      </c>
      <c r="Z681" t="s">
        <v>580</v>
      </c>
    </row>
    <row r="682" spans="1:29" x14ac:dyDescent="0.3">
      <c r="A682" t="s">
        <v>898</v>
      </c>
      <c r="B682" s="3">
        <v>40771</v>
      </c>
      <c r="C682" t="s">
        <v>1099</v>
      </c>
      <c r="D682" t="s">
        <v>25</v>
      </c>
      <c r="E682" t="s">
        <v>24</v>
      </c>
      <c r="F682" s="7" t="s">
        <v>1611</v>
      </c>
      <c r="G682" t="s">
        <v>27</v>
      </c>
      <c r="H682" t="s">
        <v>29</v>
      </c>
      <c r="Y682" t="s">
        <v>69</v>
      </c>
      <c r="Z682" t="s">
        <v>322</v>
      </c>
    </row>
    <row r="683" spans="1:29" x14ac:dyDescent="0.3">
      <c r="A683" t="s">
        <v>899</v>
      </c>
      <c r="B683" s="3">
        <v>40772</v>
      </c>
      <c r="C683" t="s">
        <v>1101</v>
      </c>
      <c r="D683" t="s">
        <v>25</v>
      </c>
      <c r="E683" t="s">
        <v>24</v>
      </c>
      <c r="F683" s="7" t="s">
        <v>1574</v>
      </c>
      <c r="G683" t="s">
        <v>27</v>
      </c>
      <c r="H683" t="s">
        <v>28</v>
      </c>
      <c r="Y683" t="s">
        <v>322</v>
      </c>
      <c r="Z683" t="s">
        <v>580</v>
      </c>
    </row>
    <row r="684" spans="1:29" x14ac:dyDescent="0.3">
      <c r="A684" t="s">
        <v>899</v>
      </c>
      <c r="B684" s="3">
        <v>40772</v>
      </c>
      <c r="C684" t="s">
        <v>966</v>
      </c>
      <c r="D684" t="s">
        <v>93</v>
      </c>
      <c r="E684" t="s">
        <v>26</v>
      </c>
      <c r="F684" s="7" t="s">
        <v>1625</v>
      </c>
      <c r="G684" t="s">
        <v>27</v>
      </c>
      <c r="H684" t="s">
        <v>29</v>
      </c>
      <c r="I684" t="s">
        <v>37</v>
      </c>
      <c r="J684">
        <v>33.25</v>
      </c>
      <c r="K684">
        <v>12.15</v>
      </c>
      <c r="L684">
        <v>25.35</v>
      </c>
      <c r="M684">
        <v>123.5</v>
      </c>
      <c r="N684">
        <v>95.6</v>
      </c>
      <c r="Q684">
        <v>18</v>
      </c>
      <c r="R684">
        <v>19</v>
      </c>
      <c r="S684">
        <v>114</v>
      </c>
      <c r="T684">
        <f>S684-R684</f>
        <v>95</v>
      </c>
      <c r="Y684" t="s">
        <v>69</v>
      </c>
      <c r="Z684" t="s">
        <v>322</v>
      </c>
    </row>
    <row r="685" spans="1:29" x14ac:dyDescent="0.3">
      <c r="A685" t="s">
        <v>899</v>
      </c>
      <c r="B685" s="3">
        <v>40772</v>
      </c>
      <c r="C685" t="s">
        <v>941</v>
      </c>
      <c r="D685" t="s">
        <v>35</v>
      </c>
      <c r="E685" t="s">
        <v>24</v>
      </c>
      <c r="F685" s="7" t="s">
        <v>1603</v>
      </c>
      <c r="G685" t="s">
        <v>27</v>
      </c>
      <c r="H685" t="s">
        <v>29</v>
      </c>
      <c r="Y685" t="s">
        <v>69</v>
      </c>
      <c r="Z685" t="s">
        <v>322</v>
      </c>
    </row>
    <row r="686" spans="1:29" x14ac:dyDescent="0.3">
      <c r="A686" t="s">
        <v>899</v>
      </c>
      <c r="B686" s="3">
        <v>40772</v>
      </c>
      <c r="C686" t="s">
        <v>1238</v>
      </c>
      <c r="D686" t="s">
        <v>53</v>
      </c>
      <c r="E686" t="s">
        <v>26</v>
      </c>
      <c r="F686" s="7" t="s">
        <v>1626</v>
      </c>
      <c r="G686" t="s">
        <v>27</v>
      </c>
      <c r="H686" t="s">
        <v>29</v>
      </c>
      <c r="I686" t="s">
        <v>642</v>
      </c>
      <c r="J686">
        <v>27</v>
      </c>
      <c r="K686">
        <v>16.5</v>
      </c>
      <c r="L686">
        <v>13.65</v>
      </c>
      <c r="Q686">
        <v>60</v>
      </c>
      <c r="R686">
        <v>19</v>
      </c>
      <c r="S686">
        <v>71</v>
      </c>
      <c r="T686">
        <f>S686-R686</f>
        <v>52</v>
      </c>
      <c r="U686" t="s">
        <v>643</v>
      </c>
      <c r="Y686" t="s">
        <v>69</v>
      </c>
      <c r="Z686" t="s">
        <v>580</v>
      </c>
    </row>
    <row r="687" spans="1:29" x14ac:dyDescent="0.3">
      <c r="A687" t="s">
        <v>899</v>
      </c>
      <c r="B687" s="3">
        <v>40772</v>
      </c>
      <c r="C687" t="s">
        <v>986</v>
      </c>
      <c r="D687" t="s">
        <v>35</v>
      </c>
      <c r="E687" t="s">
        <v>24</v>
      </c>
      <c r="F687" s="7" t="s">
        <v>1578</v>
      </c>
      <c r="G687" t="s">
        <v>27</v>
      </c>
      <c r="H687" t="s">
        <v>28</v>
      </c>
      <c r="Y687" t="s">
        <v>69</v>
      </c>
      <c r="Z687" t="s">
        <v>580</v>
      </c>
    </row>
    <row r="688" spans="1:29" x14ac:dyDescent="0.3">
      <c r="A688" t="s">
        <v>899</v>
      </c>
      <c r="B688" s="3">
        <v>40772</v>
      </c>
      <c r="C688" t="s">
        <v>995</v>
      </c>
      <c r="D688" t="s">
        <v>30</v>
      </c>
      <c r="E688" t="s">
        <v>24</v>
      </c>
      <c r="F688" s="7" t="s">
        <v>1593</v>
      </c>
      <c r="G688" t="s">
        <v>27</v>
      </c>
      <c r="H688" t="s">
        <v>29</v>
      </c>
      <c r="Y688" t="s">
        <v>69</v>
      </c>
      <c r="Z688" t="s">
        <v>322</v>
      </c>
    </row>
    <row r="689" spans="1:29" x14ac:dyDescent="0.3">
      <c r="A689" t="s">
        <v>899</v>
      </c>
      <c r="B689" s="3">
        <v>40772</v>
      </c>
      <c r="C689" t="s">
        <v>1206</v>
      </c>
      <c r="D689" t="s">
        <v>35</v>
      </c>
      <c r="E689" t="s">
        <v>26</v>
      </c>
      <c r="F689" s="7" t="s">
        <v>1627</v>
      </c>
      <c r="G689" t="s">
        <v>27</v>
      </c>
      <c r="H689" t="s">
        <v>34</v>
      </c>
      <c r="J689">
        <v>27.2</v>
      </c>
      <c r="K689">
        <v>17.05</v>
      </c>
      <c r="L689">
        <v>10.050000000000001</v>
      </c>
      <c r="Q689">
        <v>20</v>
      </c>
      <c r="R689">
        <v>19</v>
      </c>
      <c r="S689">
        <v>59</v>
      </c>
      <c r="T689">
        <f>S689-R689</f>
        <v>40</v>
      </c>
      <c r="Y689" t="s">
        <v>69</v>
      </c>
      <c r="Z689" t="s">
        <v>322</v>
      </c>
    </row>
    <row r="690" spans="1:29" x14ac:dyDescent="0.3">
      <c r="A690" t="s">
        <v>899</v>
      </c>
      <c r="B690" s="3">
        <v>40772</v>
      </c>
      <c r="C690" t="s">
        <v>1094</v>
      </c>
      <c r="D690" t="s">
        <v>25</v>
      </c>
      <c r="E690" t="s">
        <v>24</v>
      </c>
      <c r="F690" s="7" t="s">
        <v>1582</v>
      </c>
      <c r="G690" t="s">
        <v>27</v>
      </c>
      <c r="H690" t="s">
        <v>28</v>
      </c>
      <c r="Y690" t="s">
        <v>322</v>
      </c>
      <c r="Z690" t="s">
        <v>322</v>
      </c>
    </row>
    <row r="691" spans="1:29" x14ac:dyDescent="0.3">
      <c r="A691" t="s">
        <v>899</v>
      </c>
      <c r="B691" s="3">
        <v>40772</v>
      </c>
      <c r="C691" t="s">
        <v>1095</v>
      </c>
      <c r="D691" t="s">
        <v>86</v>
      </c>
      <c r="E691" t="s">
        <v>26</v>
      </c>
      <c r="F691" s="7" t="s">
        <v>1628</v>
      </c>
      <c r="G691" t="s">
        <v>27</v>
      </c>
      <c r="H691" t="s">
        <v>29</v>
      </c>
      <c r="J691">
        <v>43.6</v>
      </c>
      <c r="K691">
        <v>22.35</v>
      </c>
      <c r="L691">
        <v>31.9</v>
      </c>
      <c r="Q691">
        <v>41</v>
      </c>
      <c r="R691">
        <v>20</v>
      </c>
      <c r="S691">
        <v>255</v>
      </c>
      <c r="U691" t="s">
        <v>645</v>
      </c>
      <c r="Y691" t="s">
        <v>69</v>
      </c>
      <c r="Z691" t="s">
        <v>580</v>
      </c>
      <c r="AC691" s="16"/>
    </row>
    <row r="692" spans="1:29" x14ac:dyDescent="0.3">
      <c r="A692" t="s">
        <v>899</v>
      </c>
      <c r="B692" s="3">
        <v>40772</v>
      </c>
      <c r="C692" t="s">
        <v>1098</v>
      </c>
      <c r="D692" t="s">
        <v>35</v>
      </c>
      <c r="E692" t="s">
        <v>26</v>
      </c>
      <c r="F692" s="7" t="s">
        <v>1629</v>
      </c>
      <c r="G692" t="s">
        <v>27</v>
      </c>
      <c r="H692" t="s">
        <v>34</v>
      </c>
      <c r="J692">
        <v>26.8</v>
      </c>
      <c r="K692">
        <v>19.350000000000001</v>
      </c>
      <c r="L692">
        <v>8.9499999999999993</v>
      </c>
      <c r="Q692">
        <v>28</v>
      </c>
      <c r="R692">
        <v>20</v>
      </c>
      <c r="S692">
        <v>58</v>
      </c>
      <c r="T692">
        <f>S692-R692</f>
        <v>38</v>
      </c>
      <c r="Y692" t="s">
        <v>69</v>
      </c>
      <c r="Z692" t="s">
        <v>322</v>
      </c>
    </row>
    <row r="693" spans="1:29" x14ac:dyDescent="0.3">
      <c r="A693" t="s">
        <v>899</v>
      </c>
      <c r="B693" s="3">
        <v>40772</v>
      </c>
      <c r="C693" t="s">
        <v>1215</v>
      </c>
      <c r="D693" t="s">
        <v>30</v>
      </c>
      <c r="E693" t="s">
        <v>24</v>
      </c>
      <c r="F693" s="7" t="s">
        <v>1579</v>
      </c>
      <c r="G693" t="s">
        <v>27</v>
      </c>
      <c r="H693" t="s">
        <v>28</v>
      </c>
      <c r="U693" t="s">
        <v>631</v>
      </c>
      <c r="Y693" t="s">
        <v>69</v>
      </c>
      <c r="Z693" t="s">
        <v>69</v>
      </c>
    </row>
    <row r="694" spans="1:29" x14ac:dyDescent="0.3">
      <c r="A694" t="s">
        <v>899</v>
      </c>
      <c r="B694" s="3">
        <v>40772</v>
      </c>
      <c r="C694" t="s">
        <v>1264</v>
      </c>
      <c r="D694" t="s">
        <v>35</v>
      </c>
      <c r="E694" t="s">
        <v>24</v>
      </c>
      <c r="F694" s="7" t="s">
        <v>1605</v>
      </c>
      <c r="G694" t="s">
        <v>27</v>
      </c>
      <c r="H694" t="s">
        <v>29</v>
      </c>
      <c r="Y694" t="s">
        <v>322</v>
      </c>
      <c r="Z694" t="s">
        <v>69</v>
      </c>
    </row>
    <row r="695" spans="1:29" x14ac:dyDescent="0.3">
      <c r="A695" t="s">
        <v>899</v>
      </c>
      <c r="B695" s="3">
        <v>40772</v>
      </c>
      <c r="C695" t="s">
        <v>1234</v>
      </c>
      <c r="D695" t="s">
        <v>53</v>
      </c>
      <c r="E695" t="s">
        <v>24</v>
      </c>
      <c r="F695" s="7" t="s">
        <v>1608</v>
      </c>
      <c r="G695" t="s">
        <v>27</v>
      </c>
      <c r="H695" t="s">
        <v>34</v>
      </c>
      <c r="Y695" t="s">
        <v>322</v>
      </c>
      <c r="Z695" t="s">
        <v>69</v>
      </c>
    </row>
    <row r="696" spans="1:29" x14ac:dyDescent="0.3">
      <c r="A696" t="s">
        <v>899</v>
      </c>
      <c r="B696" s="3">
        <v>40772</v>
      </c>
      <c r="C696" t="s">
        <v>1039</v>
      </c>
      <c r="D696" t="s">
        <v>30</v>
      </c>
      <c r="E696" t="s">
        <v>24</v>
      </c>
      <c r="F696" s="7" t="s">
        <v>1609</v>
      </c>
      <c r="G696" t="s">
        <v>27</v>
      </c>
      <c r="H696" t="s">
        <v>29</v>
      </c>
      <c r="Y696" t="s">
        <v>322</v>
      </c>
      <c r="Z696" t="s">
        <v>322</v>
      </c>
    </row>
    <row r="697" spans="1:29" x14ac:dyDescent="0.3">
      <c r="A697" t="s">
        <v>899</v>
      </c>
      <c r="B697" s="3">
        <v>40772</v>
      </c>
      <c r="C697" t="s">
        <v>1218</v>
      </c>
      <c r="D697" t="s">
        <v>30</v>
      </c>
      <c r="E697" t="s">
        <v>24</v>
      </c>
      <c r="F697" s="7" t="s">
        <v>1587</v>
      </c>
      <c r="G697" t="s">
        <v>27</v>
      </c>
      <c r="H697" t="s">
        <v>28</v>
      </c>
      <c r="Y697" t="s">
        <v>322</v>
      </c>
      <c r="Z697" t="s">
        <v>69</v>
      </c>
    </row>
    <row r="698" spans="1:29" x14ac:dyDescent="0.3">
      <c r="A698" t="s">
        <v>899</v>
      </c>
      <c r="B698" s="3">
        <v>40772</v>
      </c>
      <c r="C698" t="s">
        <v>965</v>
      </c>
      <c r="D698" t="s">
        <v>90</v>
      </c>
      <c r="E698" t="s">
        <v>26</v>
      </c>
      <c r="F698" s="7" t="s">
        <v>1630</v>
      </c>
      <c r="G698" t="s">
        <v>27</v>
      </c>
      <c r="H698" t="s">
        <v>29</v>
      </c>
      <c r="I698" t="s">
        <v>37</v>
      </c>
      <c r="J698">
        <v>27.6</v>
      </c>
      <c r="K698">
        <v>16.55</v>
      </c>
      <c r="L698">
        <v>24.3</v>
      </c>
      <c r="Q698">
        <v>10</v>
      </c>
      <c r="R698">
        <v>19</v>
      </c>
      <c r="S698">
        <v>85</v>
      </c>
      <c r="T698">
        <f>S698-R698</f>
        <v>66</v>
      </c>
      <c r="W698">
        <v>223</v>
      </c>
      <c r="Y698" t="s">
        <v>69</v>
      </c>
      <c r="Z698" t="s">
        <v>322</v>
      </c>
      <c r="AC698" s="16"/>
    </row>
    <row r="699" spans="1:29" x14ac:dyDescent="0.3">
      <c r="A699" t="s">
        <v>899</v>
      </c>
      <c r="B699" s="3">
        <v>40772</v>
      </c>
      <c r="C699" t="s">
        <v>1100</v>
      </c>
      <c r="D699" t="s">
        <v>25</v>
      </c>
      <c r="E699" t="s">
        <v>24</v>
      </c>
      <c r="F699" s="7" t="s">
        <v>1615</v>
      </c>
      <c r="G699" t="s">
        <v>27</v>
      </c>
      <c r="H699" t="s">
        <v>28</v>
      </c>
      <c r="Y699" t="s">
        <v>322</v>
      </c>
      <c r="Z699" t="s">
        <v>69</v>
      </c>
    </row>
    <row r="700" spans="1:29" x14ac:dyDescent="0.3">
      <c r="A700" t="s">
        <v>899</v>
      </c>
      <c r="B700" s="3">
        <v>40772</v>
      </c>
      <c r="C700" t="s">
        <v>1216</v>
      </c>
      <c r="D700" t="s">
        <v>53</v>
      </c>
      <c r="E700" t="s">
        <v>26</v>
      </c>
      <c r="F700" s="7" t="s">
        <v>1631</v>
      </c>
      <c r="G700" t="s">
        <v>27</v>
      </c>
      <c r="H700" t="s">
        <v>29</v>
      </c>
      <c r="I700" t="s">
        <v>37</v>
      </c>
      <c r="J700">
        <v>27.3</v>
      </c>
      <c r="K700">
        <v>16.899999999999999</v>
      </c>
      <c r="L700">
        <v>14.45</v>
      </c>
      <c r="Q700">
        <v>38</v>
      </c>
      <c r="R700">
        <v>20</v>
      </c>
      <c r="S700">
        <v>80</v>
      </c>
      <c r="T700">
        <f>S700-R700</f>
        <v>60</v>
      </c>
      <c r="Y700" t="s">
        <v>69</v>
      </c>
      <c r="Z700" t="s">
        <v>322</v>
      </c>
    </row>
    <row r="701" spans="1:29" x14ac:dyDescent="0.3">
      <c r="A701" t="s">
        <v>899</v>
      </c>
      <c r="B701" s="3">
        <v>40772</v>
      </c>
      <c r="C701" t="s">
        <v>1109</v>
      </c>
      <c r="D701" t="s">
        <v>30</v>
      </c>
      <c r="E701" t="s">
        <v>24</v>
      </c>
      <c r="F701" s="7" t="s">
        <v>1590</v>
      </c>
      <c r="G701" t="s">
        <v>27</v>
      </c>
      <c r="H701" t="s">
        <v>28</v>
      </c>
      <c r="Y701" t="s">
        <v>322</v>
      </c>
      <c r="Z701" t="s">
        <v>322</v>
      </c>
    </row>
    <row r="702" spans="1:29" x14ac:dyDescent="0.3">
      <c r="A702" t="s">
        <v>899</v>
      </c>
      <c r="B702" s="3">
        <v>40772</v>
      </c>
      <c r="C702" t="s">
        <v>994</v>
      </c>
      <c r="D702" t="s">
        <v>36</v>
      </c>
      <c r="E702" t="s">
        <v>26</v>
      </c>
      <c r="F702" s="7" t="s">
        <v>1632</v>
      </c>
      <c r="G702" t="s">
        <v>27</v>
      </c>
      <c r="H702" t="s">
        <v>28</v>
      </c>
      <c r="J702">
        <v>55.35</v>
      </c>
      <c r="K702">
        <v>16.850000000000001</v>
      </c>
      <c r="L702">
        <v>8.85</v>
      </c>
      <c r="M702">
        <v>234.15</v>
      </c>
      <c r="N702">
        <v>237.25</v>
      </c>
      <c r="Q702">
        <v>4</v>
      </c>
      <c r="R702">
        <v>25</v>
      </c>
      <c r="S702">
        <v>326</v>
      </c>
      <c r="T702">
        <f>S702-R702</f>
        <v>301</v>
      </c>
      <c r="Y702" t="s">
        <v>69</v>
      </c>
      <c r="Z702" t="s">
        <v>580</v>
      </c>
    </row>
    <row r="703" spans="1:29" x14ac:dyDescent="0.3">
      <c r="A703" t="s">
        <v>899</v>
      </c>
      <c r="B703" s="3">
        <v>40772</v>
      </c>
      <c r="C703" t="s">
        <v>1119</v>
      </c>
      <c r="D703" t="s">
        <v>86</v>
      </c>
      <c r="E703" t="s">
        <v>24</v>
      </c>
      <c r="F703" s="7" t="s">
        <v>1602</v>
      </c>
      <c r="G703" t="s">
        <v>27</v>
      </c>
      <c r="H703" t="s">
        <v>29</v>
      </c>
      <c r="Y703" t="s">
        <v>322</v>
      </c>
      <c r="Z703" t="s">
        <v>69</v>
      </c>
    </row>
    <row r="704" spans="1:29" x14ac:dyDescent="0.3">
      <c r="A704" t="s">
        <v>900</v>
      </c>
      <c r="B704" s="3">
        <v>40773</v>
      </c>
      <c r="C704" t="s">
        <v>983</v>
      </c>
      <c r="D704" t="s">
        <v>25</v>
      </c>
      <c r="E704" t="s">
        <v>24</v>
      </c>
      <c r="F704" s="7" t="s">
        <v>1574</v>
      </c>
      <c r="G704" t="s">
        <v>27</v>
      </c>
      <c r="H704" t="s">
        <v>28</v>
      </c>
      <c r="Y704" t="s">
        <v>544</v>
      </c>
      <c r="Z704" t="s">
        <v>580</v>
      </c>
    </row>
    <row r="705" spans="1:29" x14ac:dyDescent="0.3">
      <c r="A705" t="s">
        <v>900</v>
      </c>
      <c r="B705" s="3">
        <v>40773</v>
      </c>
      <c r="C705" t="s">
        <v>986</v>
      </c>
      <c r="D705" t="s">
        <v>35</v>
      </c>
      <c r="E705" t="s">
        <v>24</v>
      </c>
      <c r="F705" s="7" t="s">
        <v>1575</v>
      </c>
      <c r="G705" t="s">
        <v>27</v>
      </c>
      <c r="H705" t="s">
        <v>31</v>
      </c>
      <c r="U705" t="s">
        <v>655</v>
      </c>
      <c r="Y705" t="s">
        <v>544</v>
      </c>
      <c r="Z705" t="s">
        <v>322</v>
      </c>
    </row>
    <row r="706" spans="1:29" x14ac:dyDescent="0.3">
      <c r="A706" t="s">
        <v>900</v>
      </c>
      <c r="B706" s="3">
        <v>40773</v>
      </c>
      <c r="C706" t="s">
        <v>1097</v>
      </c>
      <c r="D706" t="s">
        <v>35</v>
      </c>
      <c r="E706" t="s">
        <v>24</v>
      </c>
      <c r="F706" s="7" t="s">
        <v>1576</v>
      </c>
      <c r="G706" t="s">
        <v>27</v>
      </c>
      <c r="H706" t="s">
        <v>31</v>
      </c>
      <c r="Y706" t="s">
        <v>544</v>
      </c>
      <c r="Z706" t="s">
        <v>322</v>
      </c>
    </row>
    <row r="707" spans="1:29" x14ac:dyDescent="0.3">
      <c r="A707" t="s">
        <v>900</v>
      </c>
      <c r="B707" s="3">
        <v>40773</v>
      </c>
      <c r="C707" t="s">
        <v>1038</v>
      </c>
      <c r="D707" t="s">
        <v>35</v>
      </c>
      <c r="E707" t="s">
        <v>24</v>
      </c>
      <c r="F707" s="7" t="s">
        <v>1603</v>
      </c>
      <c r="G707" t="s">
        <v>27</v>
      </c>
      <c r="H707" t="s">
        <v>29</v>
      </c>
      <c r="Y707" t="s">
        <v>544</v>
      </c>
      <c r="Z707" t="s">
        <v>580</v>
      </c>
    </row>
    <row r="708" spans="1:29" x14ac:dyDescent="0.3">
      <c r="A708" t="s">
        <v>900</v>
      </c>
      <c r="B708" s="3">
        <v>40773</v>
      </c>
      <c r="C708" t="s">
        <v>1211</v>
      </c>
      <c r="D708" t="s">
        <v>30</v>
      </c>
      <c r="E708" t="s">
        <v>24</v>
      </c>
      <c r="F708" s="7" t="s">
        <v>1577</v>
      </c>
      <c r="G708" t="s">
        <v>27</v>
      </c>
      <c r="H708" t="s">
        <v>29</v>
      </c>
      <c r="Y708" t="s">
        <v>544</v>
      </c>
      <c r="Z708" t="s">
        <v>322</v>
      </c>
      <c r="AA708" t="s">
        <v>1733</v>
      </c>
    </row>
    <row r="709" spans="1:29" x14ac:dyDescent="0.3">
      <c r="A709" t="s">
        <v>900</v>
      </c>
      <c r="B709" s="3">
        <v>40773</v>
      </c>
      <c r="C709" t="s">
        <v>1217</v>
      </c>
      <c r="D709" t="s">
        <v>30</v>
      </c>
      <c r="E709" t="s">
        <v>24</v>
      </c>
      <c r="F709" s="7" t="s">
        <v>1581</v>
      </c>
      <c r="G709" t="s">
        <v>27</v>
      </c>
      <c r="H709" t="s">
        <v>29</v>
      </c>
      <c r="Y709" t="s">
        <v>544</v>
      </c>
      <c r="Z709" t="s">
        <v>580</v>
      </c>
    </row>
    <row r="710" spans="1:29" x14ac:dyDescent="0.3">
      <c r="A710" t="s">
        <v>900</v>
      </c>
      <c r="B710" s="3">
        <v>40773</v>
      </c>
      <c r="C710" t="s">
        <v>1241</v>
      </c>
      <c r="D710" t="s">
        <v>35</v>
      </c>
      <c r="E710" t="s">
        <v>24</v>
      </c>
      <c r="F710" s="7" t="s">
        <v>1629</v>
      </c>
      <c r="G710" t="s">
        <v>27</v>
      </c>
      <c r="H710" t="s">
        <v>34</v>
      </c>
      <c r="Y710" t="s">
        <v>544</v>
      </c>
      <c r="Z710" t="s">
        <v>580</v>
      </c>
    </row>
    <row r="711" spans="1:29" x14ac:dyDescent="0.3">
      <c r="A711" t="s">
        <v>900</v>
      </c>
      <c r="B711" s="3">
        <v>40773</v>
      </c>
      <c r="C711" t="s">
        <v>1235</v>
      </c>
      <c r="D711" t="s">
        <v>35</v>
      </c>
      <c r="E711" t="s">
        <v>26</v>
      </c>
      <c r="F711" s="7" t="s">
        <v>1633</v>
      </c>
      <c r="G711" t="s">
        <v>27</v>
      </c>
      <c r="H711" t="s">
        <v>28</v>
      </c>
      <c r="J711">
        <v>25.9</v>
      </c>
      <c r="K711">
        <v>15.9</v>
      </c>
      <c r="L711">
        <v>5.85</v>
      </c>
      <c r="Q711">
        <v>19</v>
      </c>
      <c r="R711">
        <v>21</v>
      </c>
      <c r="S711">
        <v>63</v>
      </c>
      <c r="T711">
        <f>S711-R711</f>
        <v>42</v>
      </c>
      <c r="U711" t="s">
        <v>1762</v>
      </c>
      <c r="Y711" t="s">
        <v>544</v>
      </c>
      <c r="Z711" t="s">
        <v>322</v>
      </c>
      <c r="AC711" s="19"/>
    </row>
    <row r="712" spans="1:29" x14ac:dyDescent="0.3">
      <c r="A712" t="s">
        <v>900</v>
      </c>
      <c r="B712" s="3">
        <v>40773</v>
      </c>
      <c r="C712" t="s">
        <v>941</v>
      </c>
      <c r="D712" t="s">
        <v>30</v>
      </c>
      <c r="E712" t="s">
        <v>24</v>
      </c>
      <c r="F712" s="7" t="s">
        <v>1596</v>
      </c>
      <c r="G712" t="s">
        <v>27</v>
      </c>
      <c r="H712" t="s">
        <v>29</v>
      </c>
      <c r="Y712" t="s">
        <v>544</v>
      </c>
      <c r="Z712" t="s">
        <v>580</v>
      </c>
    </row>
    <row r="713" spans="1:29" x14ac:dyDescent="0.3">
      <c r="A713" t="s">
        <v>900</v>
      </c>
      <c r="B713" s="3">
        <v>40773</v>
      </c>
      <c r="C713" t="s">
        <v>1095</v>
      </c>
      <c r="D713" t="s">
        <v>35</v>
      </c>
      <c r="E713" t="s">
        <v>24</v>
      </c>
      <c r="F713" s="7" t="s">
        <v>1605</v>
      </c>
      <c r="G713" t="s">
        <v>27</v>
      </c>
      <c r="H713" t="s">
        <v>29</v>
      </c>
      <c r="Y713" t="s">
        <v>544</v>
      </c>
      <c r="Z713" t="s">
        <v>322</v>
      </c>
    </row>
    <row r="714" spans="1:29" x14ac:dyDescent="0.3">
      <c r="A714" t="s">
        <v>900</v>
      </c>
      <c r="B714" s="3">
        <v>40773</v>
      </c>
      <c r="C714" t="s">
        <v>1215</v>
      </c>
      <c r="D714" t="s">
        <v>30</v>
      </c>
      <c r="E714" t="s">
        <v>24</v>
      </c>
      <c r="F714" s="7" t="s">
        <v>1606</v>
      </c>
      <c r="G714" t="s">
        <v>27</v>
      </c>
      <c r="H714" t="s">
        <v>28</v>
      </c>
      <c r="Y714" t="s">
        <v>544</v>
      </c>
      <c r="Z714" t="s">
        <v>69</v>
      </c>
    </row>
    <row r="715" spans="1:29" x14ac:dyDescent="0.3">
      <c r="A715" t="s">
        <v>900</v>
      </c>
      <c r="B715" s="3">
        <v>40773</v>
      </c>
      <c r="C715" t="s">
        <v>1034</v>
      </c>
      <c r="D715" t="s">
        <v>93</v>
      </c>
      <c r="E715" t="s">
        <v>26</v>
      </c>
      <c r="F715" s="7" t="s">
        <v>1634</v>
      </c>
      <c r="G715" t="s">
        <v>27</v>
      </c>
      <c r="H715" t="s">
        <v>28</v>
      </c>
      <c r="J715">
        <v>34.700000000000003</v>
      </c>
      <c r="Q715">
        <v>0</v>
      </c>
      <c r="R715">
        <v>21</v>
      </c>
      <c r="S715">
        <v>112</v>
      </c>
      <c r="T715">
        <f>S715-R715</f>
        <v>91</v>
      </c>
      <c r="Y715" t="s">
        <v>544</v>
      </c>
      <c r="Z715" t="s">
        <v>580</v>
      </c>
    </row>
    <row r="716" spans="1:29" x14ac:dyDescent="0.3">
      <c r="A716" t="s">
        <v>900</v>
      </c>
      <c r="B716" s="3">
        <v>40773</v>
      </c>
      <c r="C716" t="s">
        <v>1008</v>
      </c>
      <c r="D716" t="s">
        <v>336</v>
      </c>
      <c r="E716" t="s">
        <v>24</v>
      </c>
      <c r="F716" s="7" t="s">
        <v>1618</v>
      </c>
      <c r="G716" t="s">
        <v>27</v>
      </c>
      <c r="H716" t="s">
        <v>29</v>
      </c>
      <c r="Z716" t="s">
        <v>322</v>
      </c>
    </row>
    <row r="717" spans="1:29" x14ac:dyDescent="0.3">
      <c r="A717" t="s">
        <v>900</v>
      </c>
      <c r="B717" s="3">
        <v>40773</v>
      </c>
      <c r="C717" t="s">
        <v>1103</v>
      </c>
      <c r="D717" t="s">
        <v>25</v>
      </c>
      <c r="E717" t="s">
        <v>24</v>
      </c>
      <c r="F717" s="7" t="s">
        <v>1585</v>
      </c>
      <c r="G717" t="s">
        <v>27</v>
      </c>
      <c r="H717" t="s">
        <v>29</v>
      </c>
      <c r="Y717" t="s">
        <v>544</v>
      </c>
      <c r="Z717" t="s">
        <v>580</v>
      </c>
    </row>
    <row r="718" spans="1:29" x14ac:dyDescent="0.3">
      <c r="A718" t="s">
        <v>900</v>
      </c>
      <c r="B718" s="3">
        <v>40773</v>
      </c>
      <c r="C718" t="s">
        <v>966</v>
      </c>
      <c r="D718" t="s">
        <v>90</v>
      </c>
      <c r="E718" t="s">
        <v>26</v>
      </c>
      <c r="F718" s="7" t="s">
        <v>1635</v>
      </c>
      <c r="G718" t="s">
        <v>27</v>
      </c>
      <c r="H718" t="s">
        <v>28</v>
      </c>
      <c r="J718">
        <v>23.4</v>
      </c>
      <c r="K718">
        <v>16.2</v>
      </c>
      <c r="L718">
        <v>7.75</v>
      </c>
      <c r="Q718">
        <v>25</v>
      </c>
      <c r="R718">
        <v>21</v>
      </c>
      <c r="S718">
        <v>71</v>
      </c>
      <c r="T718">
        <f>S718-R718</f>
        <v>50</v>
      </c>
      <c r="W718">
        <v>226</v>
      </c>
      <c r="Y718" t="s">
        <v>544</v>
      </c>
      <c r="Z718" t="s">
        <v>322</v>
      </c>
    </row>
    <row r="719" spans="1:29" x14ac:dyDescent="0.3">
      <c r="A719" t="s">
        <v>900</v>
      </c>
      <c r="B719" s="3">
        <v>40773</v>
      </c>
      <c r="C719" t="s">
        <v>1007</v>
      </c>
      <c r="D719" t="s">
        <v>336</v>
      </c>
      <c r="E719" t="s">
        <v>24</v>
      </c>
      <c r="F719" s="7" t="s">
        <v>1620</v>
      </c>
      <c r="G719" t="s">
        <v>27</v>
      </c>
      <c r="H719" t="s">
        <v>28</v>
      </c>
      <c r="Y719" t="s">
        <v>544</v>
      </c>
      <c r="Z719" t="s">
        <v>69</v>
      </c>
    </row>
    <row r="720" spans="1:29" x14ac:dyDescent="0.3">
      <c r="A720" t="s">
        <v>900</v>
      </c>
      <c r="B720" s="3">
        <v>40773</v>
      </c>
      <c r="C720" t="s">
        <v>1039</v>
      </c>
      <c r="D720" t="s">
        <v>30</v>
      </c>
      <c r="E720" t="s">
        <v>24</v>
      </c>
      <c r="F720" s="7" t="s">
        <v>1609</v>
      </c>
      <c r="G720" t="s">
        <v>27</v>
      </c>
      <c r="H720" t="s">
        <v>29</v>
      </c>
      <c r="Y720" t="s">
        <v>544</v>
      </c>
      <c r="Z720" t="s">
        <v>322</v>
      </c>
    </row>
    <row r="721" spans="1:28" x14ac:dyDescent="0.3">
      <c r="A721" t="s">
        <v>900</v>
      </c>
      <c r="B721" s="3">
        <v>40773</v>
      </c>
      <c r="C721" t="s">
        <v>967</v>
      </c>
      <c r="D721" t="s">
        <v>90</v>
      </c>
      <c r="E721" t="s">
        <v>26</v>
      </c>
      <c r="F721" s="7" t="s">
        <v>1636</v>
      </c>
      <c r="G721" t="s">
        <v>27</v>
      </c>
      <c r="H721" t="s">
        <v>28</v>
      </c>
      <c r="I721" t="s">
        <v>453</v>
      </c>
      <c r="J721">
        <v>24.9</v>
      </c>
      <c r="K721">
        <v>13.7</v>
      </c>
      <c r="L721">
        <v>8.1</v>
      </c>
      <c r="Q721">
        <v>8</v>
      </c>
      <c r="R721">
        <v>23</v>
      </c>
      <c r="S721">
        <v>85</v>
      </c>
      <c r="T721">
        <f>S721-R721</f>
        <v>62</v>
      </c>
      <c r="W721">
        <v>224</v>
      </c>
      <c r="Y721" t="s">
        <v>544</v>
      </c>
      <c r="Z721" t="s">
        <v>69</v>
      </c>
    </row>
    <row r="722" spans="1:28" x14ac:dyDescent="0.3">
      <c r="A722" t="s">
        <v>900</v>
      </c>
      <c r="B722" s="3">
        <v>40773</v>
      </c>
      <c r="C722" t="s">
        <v>964</v>
      </c>
      <c r="D722" t="s">
        <v>30</v>
      </c>
      <c r="E722" t="s">
        <v>24</v>
      </c>
      <c r="F722" s="7" t="s">
        <v>1622</v>
      </c>
      <c r="G722" t="s">
        <v>27</v>
      </c>
      <c r="H722" t="s">
        <v>29</v>
      </c>
      <c r="Y722" t="s">
        <v>544</v>
      </c>
      <c r="Z722" t="s">
        <v>580</v>
      </c>
    </row>
    <row r="723" spans="1:28" x14ac:dyDescent="0.3">
      <c r="A723" t="s">
        <v>900</v>
      </c>
      <c r="B723" s="3">
        <v>40773</v>
      </c>
      <c r="C723" t="s">
        <v>1011</v>
      </c>
      <c r="D723" t="s">
        <v>30</v>
      </c>
      <c r="E723" t="s">
        <v>24</v>
      </c>
      <c r="F723" s="7" t="s">
        <v>1591</v>
      </c>
      <c r="G723" t="s">
        <v>27</v>
      </c>
      <c r="H723" t="s">
        <v>29</v>
      </c>
      <c r="Y723" t="s">
        <v>544</v>
      </c>
      <c r="Z723" t="s">
        <v>322</v>
      </c>
    </row>
    <row r="724" spans="1:28" x14ac:dyDescent="0.3">
      <c r="A724" t="s">
        <v>900</v>
      </c>
      <c r="B724" s="3">
        <v>40773</v>
      </c>
      <c r="C724" t="s">
        <v>1104</v>
      </c>
      <c r="D724" t="s">
        <v>25</v>
      </c>
      <c r="E724" t="s">
        <v>24</v>
      </c>
      <c r="F724" s="7" t="s">
        <v>1600</v>
      </c>
      <c r="G724" t="s">
        <v>27</v>
      </c>
      <c r="H724" t="s">
        <v>28</v>
      </c>
      <c r="Y724" t="s">
        <v>544</v>
      </c>
      <c r="Z724" t="s">
        <v>580</v>
      </c>
    </row>
    <row r="725" spans="1:28" x14ac:dyDescent="0.3">
      <c r="A725" t="s">
        <v>900</v>
      </c>
      <c r="B725" s="3">
        <v>40773</v>
      </c>
      <c r="C725" t="s">
        <v>1213</v>
      </c>
      <c r="D725" t="s">
        <v>30</v>
      </c>
      <c r="E725" t="s">
        <v>26</v>
      </c>
      <c r="F725" s="7" t="s">
        <v>1637</v>
      </c>
      <c r="G725" t="s">
        <v>27</v>
      </c>
      <c r="H725" t="s">
        <v>29</v>
      </c>
      <c r="J725">
        <v>41.6</v>
      </c>
      <c r="K725">
        <v>22.1</v>
      </c>
      <c r="L725">
        <v>18.399999999999999</v>
      </c>
      <c r="Q725">
        <v>90</v>
      </c>
      <c r="R725">
        <v>21</v>
      </c>
      <c r="S725">
        <v>138</v>
      </c>
      <c r="T725">
        <f>S725-R725</f>
        <v>117</v>
      </c>
      <c r="Y725" t="s">
        <v>544</v>
      </c>
      <c r="Z725" t="s">
        <v>69</v>
      </c>
    </row>
    <row r="726" spans="1:28" x14ac:dyDescent="0.3">
      <c r="A726" t="s">
        <v>900</v>
      </c>
      <c r="B726" s="3">
        <v>40773</v>
      </c>
      <c r="C726" t="s">
        <v>968</v>
      </c>
      <c r="D726" t="s">
        <v>90</v>
      </c>
      <c r="E726" t="s">
        <v>26</v>
      </c>
      <c r="F726" s="7" t="s">
        <v>1638</v>
      </c>
      <c r="G726" t="s">
        <v>27</v>
      </c>
      <c r="H726" t="s">
        <v>29</v>
      </c>
      <c r="I726" t="s">
        <v>37</v>
      </c>
      <c r="J726">
        <v>25.1</v>
      </c>
      <c r="K726">
        <v>17.2</v>
      </c>
      <c r="L726">
        <v>22.1</v>
      </c>
      <c r="Q726">
        <f>10+12</f>
        <v>22</v>
      </c>
      <c r="R726">
        <v>22</v>
      </c>
      <c r="S726">
        <v>90</v>
      </c>
      <c r="T726">
        <f>S726-R726</f>
        <v>68</v>
      </c>
      <c r="W726">
        <v>225</v>
      </c>
      <c r="Y726" t="s">
        <v>544</v>
      </c>
      <c r="Z726" t="s">
        <v>580</v>
      </c>
    </row>
    <row r="727" spans="1:28" x14ac:dyDescent="0.3">
      <c r="A727" t="s">
        <v>900</v>
      </c>
      <c r="B727" s="3">
        <v>40773</v>
      </c>
      <c r="C727" t="s">
        <v>1236</v>
      </c>
      <c r="D727" t="s">
        <v>53</v>
      </c>
      <c r="E727" t="s">
        <v>24</v>
      </c>
      <c r="F727" s="7" t="s">
        <v>1601</v>
      </c>
      <c r="G727" t="s">
        <v>27</v>
      </c>
      <c r="H727" t="s">
        <v>34</v>
      </c>
      <c r="Y727" t="s">
        <v>544</v>
      </c>
      <c r="Z727" t="s">
        <v>69</v>
      </c>
      <c r="AA727" t="s">
        <v>653</v>
      </c>
    </row>
    <row r="728" spans="1:28" x14ac:dyDescent="0.3">
      <c r="A728" t="s">
        <v>900</v>
      </c>
      <c r="B728" s="3">
        <v>40773</v>
      </c>
      <c r="C728" t="s">
        <v>1109</v>
      </c>
      <c r="D728" t="s">
        <v>30</v>
      </c>
      <c r="E728" t="s">
        <v>24</v>
      </c>
      <c r="F728" s="7" t="s">
        <v>1590</v>
      </c>
      <c r="G728" t="s">
        <v>27</v>
      </c>
      <c r="H728" t="s">
        <v>28</v>
      </c>
      <c r="Y728" t="s">
        <v>544</v>
      </c>
      <c r="Z728" t="s">
        <v>322</v>
      </c>
    </row>
    <row r="729" spans="1:28" x14ac:dyDescent="0.3">
      <c r="A729" t="s">
        <v>900</v>
      </c>
      <c r="B729" s="3">
        <v>40773</v>
      </c>
      <c r="C729" t="s">
        <v>938</v>
      </c>
      <c r="D729" t="s">
        <v>445</v>
      </c>
      <c r="E729" t="s">
        <v>26</v>
      </c>
      <c r="F729" s="7" t="s">
        <v>1639</v>
      </c>
      <c r="G729" t="s">
        <v>27</v>
      </c>
      <c r="H729" t="s">
        <v>29</v>
      </c>
      <c r="M729">
        <f>37.2+153</f>
        <v>190.2</v>
      </c>
      <c r="N729">
        <f>153+28.25</f>
        <v>181.25</v>
      </c>
      <c r="P729">
        <v>34.299999999999997</v>
      </c>
      <c r="Q729">
        <v>0</v>
      </c>
      <c r="Y729" t="s">
        <v>544</v>
      </c>
      <c r="Z729" t="s">
        <v>580</v>
      </c>
      <c r="AA729" t="s">
        <v>658</v>
      </c>
    </row>
    <row r="730" spans="1:28" x14ac:dyDescent="0.3">
      <c r="A730" t="s">
        <v>900</v>
      </c>
      <c r="B730" s="3">
        <v>40773</v>
      </c>
      <c r="C730" t="s">
        <v>1117</v>
      </c>
      <c r="D730" t="s">
        <v>86</v>
      </c>
      <c r="E730" t="s">
        <v>24</v>
      </c>
      <c r="F730" s="7" t="s">
        <v>1602</v>
      </c>
      <c r="G730" t="s">
        <v>27</v>
      </c>
      <c r="H730" t="s">
        <v>29</v>
      </c>
      <c r="Y730" t="s">
        <v>544</v>
      </c>
      <c r="Z730" t="s">
        <v>322</v>
      </c>
    </row>
    <row r="731" spans="1:28" x14ac:dyDescent="0.3">
      <c r="A731" t="s">
        <v>900</v>
      </c>
      <c r="B731" s="3">
        <v>40773</v>
      </c>
      <c r="C731" t="s">
        <v>1102</v>
      </c>
      <c r="D731" t="s">
        <v>25</v>
      </c>
      <c r="E731" t="s">
        <v>24</v>
      </c>
      <c r="F731" s="7" t="s">
        <v>1611</v>
      </c>
      <c r="G731" t="s">
        <v>27</v>
      </c>
      <c r="H731" t="s">
        <v>29</v>
      </c>
      <c r="Y731" t="s">
        <v>544</v>
      </c>
      <c r="Z731" t="s">
        <v>69</v>
      </c>
    </row>
    <row r="732" spans="1:28" x14ac:dyDescent="0.3">
      <c r="A732" t="s">
        <v>901</v>
      </c>
      <c r="B732" s="11">
        <v>41079</v>
      </c>
      <c r="C732" t="s">
        <v>1219</v>
      </c>
      <c r="D732" s="6" t="s">
        <v>30</v>
      </c>
      <c r="E732" s="6" t="s">
        <v>24</v>
      </c>
      <c r="F732" s="8" t="s">
        <v>1479</v>
      </c>
      <c r="G732" t="s">
        <v>27</v>
      </c>
      <c r="H732" t="s">
        <v>29</v>
      </c>
      <c r="I732" s="6"/>
      <c r="J732" s="6"/>
      <c r="K732" s="6"/>
      <c r="L732" s="6"/>
      <c r="M732" s="6"/>
      <c r="N732" s="6"/>
      <c r="O732" s="6"/>
      <c r="P732" s="6"/>
      <c r="Q732" s="6"/>
      <c r="R732" s="6"/>
      <c r="S732" s="6"/>
      <c r="T732" s="6"/>
      <c r="U732" s="6"/>
      <c r="V732" s="6"/>
      <c r="W732" s="6"/>
      <c r="X732" s="27"/>
      <c r="Y732" s="6" t="s">
        <v>663</v>
      </c>
      <c r="Z732" t="s">
        <v>662</v>
      </c>
      <c r="AA732" s="6"/>
      <c r="AB732" s="6"/>
    </row>
    <row r="733" spans="1:28" x14ac:dyDescent="0.3">
      <c r="A733" t="s">
        <v>901</v>
      </c>
      <c r="B733" s="11">
        <v>41079</v>
      </c>
      <c r="C733" t="s">
        <v>945</v>
      </c>
      <c r="D733" s="6" t="s">
        <v>25</v>
      </c>
      <c r="E733" s="6" t="s">
        <v>24</v>
      </c>
      <c r="F733" s="8" t="s">
        <v>1481</v>
      </c>
      <c r="G733" t="s">
        <v>27</v>
      </c>
      <c r="H733" t="s">
        <v>34</v>
      </c>
      <c r="I733" s="6"/>
      <c r="J733" s="6"/>
      <c r="K733" s="6"/>
      <c r="L733" s="6"/>
      <c r="M733" s="6"/>
      <c r="N733" s="6"/>
      <c r="O733" s="6"/>
      <c r="P733" s="6"/>
      <c r="Q733" s="6"/>
      <c r="R733" s="6"/>
      <c r="S733" s="6"/>
      <c r="T733" s="6"/>
      <c r="U733" s="6"/>
      <c r="V733" s="6"/>
      <c r="W733" s="6">
        <v>761</v>
      </c>
      <c r="X733" s="27"/>
      <c r="Y733" s="6" t="s">
        <v>663</v>
      </c>
      <c r="Z733" t="s">
        <v>662</v>
      </c>
      <c r="AA733" s="6"/>
      <c r="AB733" s="6"/>
    </row>
    <row r="734" spans="1:28" x14ac:dyDescent="0.3">
      <c r="A734" t="s">
        <v>901</v>
      </c>
      <c r="B734" s="11">
        <v>41079</v>
      </c>
      <c r="C734" t="s">
        <v>1202</v>
      </c>
      <c r="D734" s="6" t="s">
        <v>35</v>
      </c>
      <c r="E734" s="6" t="s">
        <v>24</v>
      </c>
      <c r="F734" s="8" t="s">
        <v>1522</v>
      </c>
      <c r="G734" t="s">
        <v>27</v>
      </c>
      <c r="H734" t="s">
        <v>29</v>
      </c>
      <c r="I734" s="6"/>
      <c r="J734" s="6"/>
      <c r="K734" s="6"/>
      <c r="L734" s="6"/>
      <c r="M734" s="6"/>
      <c r="N734" s="6"/>
      <c r="O734" s="6"/>
      <c r="P734" s="6"/>
      <c r="Q734" s="6"/>
      <c r="R734" s="6"/>
      <c r="S734" s="6"/>
      <c r="T734" s="6"/>
      <c r="U734" s="6"/>
      <c r="V734" s="6"/>
      <c r="W734" s="6"/>
      <c r="X734" s="27"/>
      <c r="Y734" s="6" t="s">
        <v>663</v>
      </c>
      <c r="Z734" t="s">
        <v>662</v>
      </c>
      <c r="AA734" s="6"/>
      <c r="AB734" s="6"/>
    </row>
    <row r="735" spans="1:28" x14ac:dyDescent="0.3">
      <c r="A735" t="s">
        <v>901</v>
      </c>
      <c r="B735" s="3">
        <v>41079</v>
      </c>
      <c r="C735" t="s">
        <v>953</v>
      </c>
      <c r="D735" t="s">
        <v>30</v>
      </c>
      <c r="E735" t="s">
        <v>24</v>
      </c>
      <c r="F735" s="7" t="s">
        <v>1495</v>
      </c>
      <c r="G735" t="s">
        <v>27</v>
      </c>
      <c r="H735" t="s">
        <v>29</v>
      </c>
      <c r="Y735" t="s">
        <v>663</v>
      </c>
      <c r="Z735" t="s">
        <v>662</v>
      </c>
    </row>
    <row r="736" spans="1:28" x14ac:dyDescent="0.3">
      <c r="A736" t="s">
        <v>901</v>
      </c>
      <c r="B736" s="3">
        <v>41079</v>
      </c>
      <c r="C736" t="s">
        <v>1220</v>
      </c>
      <c r="D736" t="s">
        <v>30</v>
      </c>
      <c r="E736" t="s">
        <v>24</v>
      </c>
      <c r="F736" s="7" t="s">
        <v>1492</v>
      </c>
      <c r="G736" t="s">
        <v>27</v>
      </c>
      <c r="H736" t="s">
        <v>29</v>
      </c>
      <c r="W736">
        <v>760</v>
      </c>
      <c r="Y736" t="s">
        <v>663</v>
      </c>
      <c r="Z736" t="s">
        <v>1725</v>
      </c>
    </row>
    <row r="737" spans="1:28" x14ac:dyDescent="0.3">
      <c r="A737" t="s">
        <v>901</v>
      </c>
      <c r="B737" s="3">
        <v>41079</v>
      </c>
      <c r="C737" t="s">
        <v>958</v>
      </c>
      <c r="D737" t="s">
        <v>90</v>
      </c>
      <c r="E737" t="s">
        <v>24</v>
      </c>
      <c r="F737" s="7" t="s">
        <v>1512</v>
      </c>
      <c r="G737" t="s">
        <v>27</v>
      </c>
      <c r="H737" t="s">
        <v>29</v>
      </c>
      <c r="Y737" t="s">
        <v>663</v>
      </c>
      <c r="Z737" t="s">
        <v>662</v>
      </c>
    </row>
    <row r="738" spans="1:28" x14ac:dyDescent="0.3">
      <c r="A738" t="s">
        <v>901</v>
      </c>
      <c r="B738" s="11">
        <v>41079</v>
      </c>
      <c r="C738" t="s">
        <v>1105</v>
      </c>
      <c r="D738" s="6" t="s">
        <v>25</v>
      </c>
      <c r="E738" s="6" t="s">
        <v>24</v>
      </c>
      <c r="F738" s="8" t="s">
        <v>1498</v>
      </c>
      <c r="G738" t="s">
        <v>27</v>
      </c>
      <c r="H738" t="s">
        <v>29</v>
      </c>
      <c r="I738" s="6"/>
      <c r="J738" s="6"/>
      <c r="K738" s="6"/>
      <c r="L738" s="6"/>
      <c r="M738" s="6"/>
      <c r="N738" s="6"/>
      <c r="O738" s="6"/>
      <c r="P738" s="6"/>
      <c r="Q738" s="6"/>
      <c r="R738" s="6"/>
      <c r="S738" s="6"/>
      <c r="T738" s="6"/>
      <c r="U738" s="6"/>
      <c r="V738" s="6"/>
      <c r="W738" s="6"/>
      <c r="X738" s="27"/>
      <c r="Y738" s="6" t="s">
        <v>663</v>
      </c>
      <c r="Z738" t="s">
        <v>662</v>
      </c>
      <c r="AA738" s="6"/>
      <c r="AB738" s="6"/>
    </row>
    <row r="739" spans="1:28" x14ac:dyDescent="0.3">
      <c r="A739" t="s">
        <v>901</v>
      </c>
      <c r="B739" s="3">
        <v>41079</v>
      </c>
      <c r="C739" t="s">
        <v>939</v>
      </c>
      <c r="D739" t="s">
        <v>30</v>
      </c>
      <c r="E739" t="s">
        <v>24</v>
      </c>
      <c r="F739" s="7" t="s">
        <v>1502</v>
      </c>
      <c r="G739" t="s">
        <v>27</v>
      </c>
      <c r="H739" t="s">
        <v>29</v>
      </c>
      <c r="W739">
        <v>763</v>
      </c>
      <c r="Y739" t="s">
        <v>663</v>
      </c>
      <c r="Z739" t="s">
        <v>1725</v>
      </c>
    </row>
    <row r="740" spans="1:28" x14ac:dyDescent="0.3">
      <c r="A740" t="s">
        <v>901</v>
      </c>
      <c r="B740" s="3">
        <v>41079</v>
      </c>
      <c r="C740" t="s">
        <v>950</v>
      </c>
      <c r="D740" t="s">
        <v>90</v>
      </c>
      <c r="E740" t="s">
        <v>26</v>
      </c>
      <c r="F740" s="7" t="s">
        <v>1640</v>
      </c>
      <c r="G740" t="s">
        <v>27</v>
      </c>
      <c r="H740" t="s">
        <v>29</v>
      </c>
      <c r="I740" t="s">
        <v>666</v>
      </c>
      <c r="J740">
        <v>25.2</v>
      </c>
      <c r="K740">
        <v>13.9</v>
      </c>
      <c r="L740">
        <v>11.9</v>
      </c>
      <c r="Q740">
        <v>6</v>
      </c>
      <c r="R740">
        <v>43</v>
      </c>
      <c r="S740">
        <v>117</v>
      </c>
      <c r="T740">
        <f>S740-R740</f>
        <v>74</v>
      </c>
      <c r="W740">
        <v>762</v>
      </c>
      <c r="Y740" t="s">
        <v>663</v>
      </c>
      <c r="Z740" t="s">
        <v>1725</v>
      </c>
      <c r="AA740" t="s">
        <v>667</v>
      </c>
    </row>
    <row r="741" spans="1:28" x14ac:dyDescent="0.3">
      <c r="A741" t="s">
        <v>901</v>
      </c>
      <c r="B741" s="3">
        <v>41079</v>
      </c>
      <c r="C741" t="s">
        <v>961</v>
      </c>
      <c r="D741" t="s">
        <v>35</v>
      </c>
      <c r="E741" t="s">
        <v>26</v>
      </c>
      <c r="F741" s="7" t="s">
        <v>1641</v>
      </c>
      <c r="G741" t="s">
        <v>27</v>
      </c>
      <c r="H741" t="s">
        <v>28</v>
      </c>
      <c r="J741">
        <v>27.1</v>
      </c>
      <c r="K741">
        <v>19.8</v>
      </c>
      <c r="L741">
        <v>11.5</v>
      </c>
      <c r="Q741">
        <v>44</v>
      </c>
      <c r="R741">
        <v>19</v>
      </c>
      <c r="S741">
        <v>66</v>
      </c>
      <c r="T741">
        <v>47</v>
      </c>
      <c r="W741">
        <v>766</v>
      </c>
      <c r="Y741" t="s">
        <v>663</v>
      </c>
      <c r="Z741" t="s">
        <v>671</v>
      </c>
    </row>
    <row r="742" spans="1:28" x14ac:dyDescent="0.3">
      <c r="A742" t="s">
        <v>901</v>
      </c>
      <c r="B742" s="3">
        <v>41079</v>
      </c>
      <c r="C742" t="s">
        <v>973</v>
      </c>
      <c r="D742" t="s">
        <v>53</v>
      </c>
      <c r="E742" t="s">
        <v>26</v>
      </c>
      <c r="F742" s="7" t="s">
        <v>1642</v>
      </c>
      <c r="G742" t="s">
        <v>27</v>
      </c>
      <c r="H742" t="s">
        <v>28</v>
      </c>
      <c r="I742" t="s">
        <v>1764</v>
      </c>
      <c r="J742">
        <v>25.5</v>
      </c>
      <c r="K742">
        <v>16.3</v>
      </c>
      <c r="L742">
        <v>11.1</v>
      </c>
      <c r="Q742">
        <v>34</v>
      </c>
      <c r="R742">
        <v>19</v>
      </c>
      <c r="S742">
        <v>93</v>
      </c>
      <c r="T742">
        <v>74</v>
      </c>
      <c r="U742" t="s">
        <v>674</v>
      </c>
      <c r="W742">
        <v>765</v>
      </c>
      <c r="Y742" t="s">
        <v>663</v>
      </c>
      <c r="Z742" t="s">
        <v>671</v>
      </c>
    </row>
    <row r="743" spans="1:28" x14ac:dyDescent="0.3">
      <c r="A743" t="s">
        <v>901</v>
      </c>
      <c r="B743" s="3">
        <v>41079</v>
      </c>
      <c r="C743" t="s">
        <v>1010</v>
      </c>
      <c r="D743" t="s">
        <v>30</v>
      </c>
      <c r="E743" t="s">
        <v>26</v>
      </c>
      <c r="F743" s="7" t="s">
        <v>1643</v>
      </c>
      <c r="G743" t="s">
        <v>27</v>
      </c>
      <c r="H743" t="s">
        <v>29</v>
      </c>
      <c r="I743" t="s">
        <v>677</v>
      </c>
      <c r="J743">
        <v>40</v>
      </c>
      <c r="K743">
        <v>20.5</v>
      </c>
      <c r="L743">
        <v>28.5</v>
      </c>
      <c r="Q743">
        <v>64</v>
      </c>
      <c r="R743">
        <v>19</v>
      </c>
      <c r="S743">
        <v>172</v>
      </c>
      <c r="T743">
        <v>153</v>
      </c>
      <c r="U743" t="s">
        <v>678</v>
      </c>
      <c r="W743">
        <v>764</v>
      </c>
      <c r="Y743" t="s">
        <v>663</v>
      </c>
      <c r="Z743" t="s">
        <v>671</v>
      </c>
    </row>
    <row r="744" spans="1:28" x14ac:dyDescent="0.3">
      <c r="A744" t="s">
        <v>901</v>
      </c>
      <c r="B744" s="11">
        <v>41079</v>
      </c>
      <c r="C744" t="s">
        <v>1090</v>
      </c>
      <c r="D744" s="6" t="s">
        <v>35</v>
      </c>
      <c r="E744" s="6" t="s">
        <v>26</v>
      </c>
      <c r="F744" s="8" t="s">
        <v>1644</v>
      </c>
      <c r="G744" s="6" t="s">
        <v>27</v>
      </c>
      <c r="H744" s="6" t="s">
        <v>28</v>
      </c>
      <c r="I744" s="6"/>
      <c r="J744" s="6">
        <v>26.4</v>
      </c>
      <c r="K744" s="6">
        <v>14.8</v>
      </c>
      <c r="L744" s="6">
        <v>8.6999999999999993</v>
      </c>
      <c r="M744" s="6"/>
      <c r="N744" s="6"/>
      <c r="O744" s="6"/>
      <c r="P744" s="6"/>
      <c r="Q744" s="6">
        <v>25</v>
      </c>
      <c r="R744" s="6">
        <v>19</v>
      </c>
      <c r="S744" s="6">
        <v>52</v>
      </c>
      <c r="T744" s="6">
        <v>33</v>
      </c>
      <c r="U744" s="6"/>
      <c r="V744" s="6"/>
      <c r="W744" s="6">
        <v>767</v>
      </c>
      <c r="X744" s="27"/>
      <c r="Y744" s="6" t="s">
        <v>663</v>
      </c>
      <c r="Z744" t="s">
        <v>669</v>
      </c>
      <c r="AA744" s="6"/>
      <c r="AB744" s="6"/>
    </row>
    <row r="745" spans="1:28" x14ac:dyDescent="0.3">
      <c r="A745" t="s">
        <v>902</v>
      </c>
      <c r="B745" s="3">
        <v>41080</v>
      </c>
      <c r="C745" t="s">
        <v>969</v>
      </c>
      <c r="D745" t="s">
        <v>90</v>
      </c>
      <c r="E745" t="s">
        <v>26</v>
      </c>
      <c r="F745" s="7" t="s">
        <v>1645</v>
      </c>
      <c r="G745" t="s">
        <v>27</v>
      </c>
      <c r="H745" t="s">
        <v>29</v>
      </c>
      <c r="I745" t="s">
        <v>681</v>
      </c>
      <c r="J745">
        <v>25.75</v>
      </c>
      <c r="K745">
        <v>15.9</v>
      </c>
      <c r="L745">
        <v>21.4</v>
      </c>
      <c r="Q745">
        <v>10</v>
      </c>
      <c r="R745">
        <v>18</v>
      </c>
      <c r="S745">
        <v>103</v>
      </c>
      <c r="T745">
        <f>S745-R745</f>
        <v>85</v>
      </c>
      <c r="W745">
        <v>771</v>
      </c>
      <c r="X745" s="25">
        <v>119</v>
      </c>
      <c r="Y745" t="s">
        <v>544</v>
      </c>
      <c r="Z745" t="s">
        <v>663</v>
      </c>
    </row>
    <row r="746" spans="1:28" x14ac:dyDescent="0.3">
      <c r="A746" t="s">
        <v>902</v>
      </c>
      <c r="B746" s="3">
        <v>41080</v>
      </c>
      <c r="C746" t="s">
        <v>982</v>
      </c>
      <c r="D746" t="s">
        <v>30</v>
      </c>
      <c r="E746" t="s">
        <v>24</v>
      </c>
      <c r="F746" s="7" t="s">
        <v>1518</v>
      </c>
      <c r="G746" t="s">
        <v>27</v>
      </c>
      <c r="H746" t="s">
        <v>28</v>
      </c>
      <c r="U746" t="s">
        <v>679</v>
      </c>
      <c r="Y746" t="s">
        <v>544</v>
      </c>
      <c r="Z746" t="s">
        <v>663</v>
      </c>
    </row>
    <row r="747" spans="1:28" x14ac:dyDescent="0.3">
      <c r="A747" t="s">
        <v>902</v>
      </c>
      <c r="B747" s="3">
        <v>41080</v>
      </c>
      <c r="C747" t="s">
        <v>1093</v>
      </c>
      <c r="D747" t="s">
        <v>30</v>
      </c>
      <c r="E747" t="s">
        <v>24</v>
      </c>
      <c r="F747" s="7" t="s">
        <v>1509</v>
      </c>
      <c r="G747" t="s">
        <v>27</v>
      </c>
      <c r="H747" t="s">
        <v>28</v>
      </c>
      <c r="Y747" t="s">
        <v>544</v>
      </c>
      <c r="Z747" t="s">
        <v>693</v>
      </c>
    </row>
    <row r="748" spans="1:28" x14ac:dyDescent="0.3">
      <c r="A748" t="s">
        <v>902</v>
      </c>
      <c r="B748" s="3">
        <v>41080</v>
      </c>
      <c r="C748" t="s">
        <v>1085</v>
      </c>
      <c r="D748" t="s">
        <v>86</v>
      </c>
      <c r="E748" t="s">
        <v>24</v>
      </c>
      <c r="F748" s="7" t="s">
        <v>1533</v>
      </c>
      <c r="G748" t="s">
        <v>27</v>
      </c>
      <c r="H748" t="s">
        <v>28</v>
      </c>
      <c r="I748" t="s">
        <v>453</v>
      </c>
      <c r="J748">
        <v>39.35</v>
      </c>
      <c r="K748">
        <v>19.899999999999999</v>
      </c>
      <c r="L748">
        <v>20.8</v>
      </c>
      <c r="Q748">
        <v>18</v>
      </c>
      <c r="R748">
        <v>18</v>
      </c>
      <c r="S748">
        <v>203</v>
      </c>
      <c r="T748">
        <f>S748-R748</f>
        <v>185</v>
      </c>
      <c r="W748">
        <v>768</v>
      </c>
      <c r="X748" s="25">
        <v>118</v>
      </c>
      <c r="Y748" t="s">
        <v>544</v>
      </c>
      <c r="Z748" t="s">
        <v>663</v>
      </c>
    </row>
    <row r="749" spans="1:28" x14ac:dyDescent="0.3">
      <c r="A749" t="s">
        <v>902</v>
      </c>
      <c r="B749" s="3">
        <v>41080</v>
      </c>
      <c r="C749" t="s">
        <v>1107</v>
      </c>
      <c r="D749" t="s">
        <v>30</v>
      </c>
      <c r="E749" t="s">
        <v>24</v>
      </c>
      <c r="F749" s="7" t="s">
        <v>1495</v>
      </c>
      <c r="G749" t="s">
        <v>27</v>
      </c>
      <c r="H749" t="s">
        <v>29</v>
      </c>
      <c r="Y749" t="s">
        <v>544</v>
      </c>
      <c r="Z749" t="s">
        <v>663</v>
      </c>
    </row>
    <row r="750" spans="1:28" x14ac:dyDescent="0.3">
      <c r="A750" t="s">
        <v>902</v>
      </c>
      <c r="B750" s="3">
        <v>41080</v>
      </c>
      <c r="C750" t="s">
        <v>932</v>
      </c>
      <c r="D750" t="s">
        <v>35</v>
      </c>
      <c r="E750" t="s">
        <v>24</v>
      </c>
      <c r="F750" s="7" t="s">
        <v>1497</v>
      </c>
      <c r="W750">
        <v>769</v>
      </c>
      <c r="Y750" t="s">
        <v>663</v>
      </c>
      <c r="Z750" t="s">
        <v>693</v>
      </c>
    </row>
    <row r="751" spans="1:28" x14ac:dyDescent="0.3">
      <c r="A751" t="s">
        <v>902</v>
      </c>
      <c r="B751" s="3">
        <v>41080</v>
      </c>
      <c r="C751" t="s">
        <v>958</v>
      </c>
      <c r="D751" t="s">
        <v>25</v>
      </c>
      <c r="E751" t="s">
        <v>24</v>
      </c>
      <c r="F751" s="7" t="s">
        <v>1498</v>
      </c>
      <c r="G751" t="s">
        <v>27</v>
      </c>
      <c r="H751" t="s">
        <v>29</v>
      </c>
      <c r="Y751" t="s">
        <v>544</v>
      </c>
      <c r="Z751" t="s">
        <v>663</v>
      </c>
    </row>
    <row r="752" spans="1:28" x14ac:dyDescent="0.3">
      <c r="A752" t="s">
        <v>902</v>
      </c>
      <c r="B752" s="3">
        <v>41080</v>
      </c>
      <c r="C752" t="s">
        <v>970</v>
      </c>
      <c r="D752" t="s">
        <v>90</v>
      </c>
      <c r="E752" t="s">
        <v>24</v>
      </c>
      <c r="F752" s="7" t="s">
        <v>1640</v>
      </c>
      <c r="G752" t="s">
        <v>27</v>
      </c>
      <c r="H752" t="s">
        <v>29</v>
      </c>
      <c r="Y752" t="s">
        <v>544</v>
      </c>
      <c r="Z752" t="s">
        <v>684</v>
      </c>
      <c r="AA752" t="s">
        <v>690</v>
      </c>
    </row>
    <row r="753" spans="1:29" x14ac:dyDescent="0.3">
      <c r="A753" t="s">
        <v>902</v>
      </c>
      <c r="B753" s="3">
        <v>41080</v>
      </c>
      <c r="C753" t="s">
        <v>933</v>
      </c>
      <c r="D753" t="s">
        <v>86</v>
      </c>
      <c r="E753" t="s">
        <v>24</v>
      </c>
      <c r="F753" s="7" t="s">
        <v>1525</v>
      </c>
      <c r="G753" t="s">
        <v>27</v>
      </c>
      <c r="H753" t="s">
        <v>31</v>
      </c>
      <c r="W753">
        <v>770</v>
      </c>
      <c r="Y753" t="s">
        <v>663</v>
      </c>
      <c r="Z753" t="s">
        <v>693</v>
      </c>
    </row>
    <row r="754" spans="1:29" s="16" customFormat="1" x14ac:dyDescent="0.3">
      <c r="A754" t="s">
        <v>902</v>
      </c>
      <c r="B754" s="3">
        <v>41080</v>
      </c>
      <c r="C754" t="s">
        <v>980</v>
      </c>
      <c r="D754" t="s">
        <v>35</v>
      </c>
      <c r="E754" t="s">
        <v>24</v>
      </c>
      <c r="F754" s="7" t="s">
        <v>1644</v>
      </c>
      <c r="G754" s="6" t="s">
        <v>27</v>
      </c>
      <c r="H754" s="6" t="s">
        <v>28</v>
      </c>
      <c r="I754"/>
      <c r="J754"/>
      <c r="K754"/>
      <c r="L754"/>
      <c r="M754"/>
      <c r="N754"/>
      <c r="O754"/>
      <c r="P754"/>
      <c r="Q754"/>
      <c r="R754"/>
      <c r="S754"/>
      <c r="T754"/>
      <c r="U754"/>
      <c r="V754"/>
      <c r="W754"/>
      <c r="X754" s="25"/>
      <c r="Y754" t="s">
        <v>663</v>
      </c>
      <c r="Z754" t="s">
        <v>693</v>
      </c>
      <c r="AA754"/>
      <c r="AB754"/>
      <c r="AC754"/>
    </row>
    <row r="755" spans="1:29" x14ac:dyDescent="0.3">
      <c r="A755" t="s">
        <v>902</v>
      </c>
      <c r="B755" s="3">
        <v>41080</v>
      </c>
      <c r="C755" t="s">
        <v>976</v>
      </c>
      <c r="D755" t="s">
        <v>41</v>
      </c>
      <c r="E755" t="s">
        <v>26</v>
      </c>
      <c r="F755" s="7" t="s">
        <v>1646</v>
      </c>
      <c r="G755" t="s">
        <v>27</v>
      </c>
      <c r="H755" t="s">
        <v>28</v>
      </c>
      <c r="I755" t="s">
        <v>686</v>
      </c>
      <c r="J755">
        <v>33.4</v>
      </c>
      <c r="K755">
        <v>18.600000000000001</v>
      </c>
      <c r="L755">
        <v>15.5</v>
      </c>
      <c r="Q755">
        <v>3</v>
      </c>
      <c r="R755">
        <v>19</v>
      </c>
      <c r="S755">
        <v>92</v>
      </c>
      <c r="T755">
        <v>73</v>
      </c>
      <c r="W755">
        <v>772</v>
      </c>
      <c r="Y755" t="s">
        <v>663</v>
      </c>
      <c r="Z755" t="s">
        <v>684</v>
      </c>
      <c r="AA755" t="s">
        <v>687</v>
      </c>
    </row>
    <row r="756" spans="1:29" s="16" customFormat="1" x14ac:dyDescent="0.3">
      <c r="A756" s="16" t="s">
        <v>903</v>
      </c>
      <c r="B756" s="17">
        <v>41081</v>
      </c>
      <c r="C756" s="16" t="s">
        <v>1120</v>
      </c>
      <c r="D756" s="16" t="s">
        <v>53</v>
      </c>
      <c r="E756" s="16" t="s">
        <v>26</v>
      </c>
      <c r="F756" s="18" t="s">
        <v>1720</v>
      </c>
      <c r="G756" s="16" t="s">
        <v>27</v>
      </c>
      <c r="H756" s="16" t="s">
        <v>34</v>
      </c>
      <c r="J756" s="16">
        <v>24.8</v>
      </c>
      <c r="K756" s="16">
        <v>16.7</v>
      </c>
      <c r="L756" s="16">
        <v>10.6</v>
      </c>
      <c r="R756" s="16">
        <v>18</v>
      </c>
      <c r="S756" s="16">
        <v>68</v>
      </c>
      <c r="T756" s="16">
        <f>S756-R756</f>
        <v>50</v>
      </c>
      <c r="V756" s="16" t="s">
        <v>1726</v>
      </c>
      <c r="X756" s="26"/>
      <c r="Y756" s="16" t="s">
        <v>544</v>
      </c>
      <c r="Z756" s="16" t="s">
        <v>711</v>
      </c>
      <c r="AA756" s="16" t="s">
        <v>717</v>
      </c>
      <c r="AC756"/>
    </row>
    <row r="757" spans="1:29" x14ac:dyDescent="0.3">
      <c r="A757" t="s">
        <v>903</v>
      </c>
      <c r="B757" s="3">
        <v>41081</v>
      </c>
      <c r="C757" t="s">
        <v>1082</v>
      </c>
      <c r="D757" t="s">
        <v>30</v>
      </c>
      <c r="E757" t="s">
        <v>24</v>
      </c>
      <c r="F757" s="7" t="s">
        <v>1547</v>
      </c>
      <c r="G757" t="s">
        <v>27</v>
      </c>
      <c r="H757" t="s">
        <v>28</v>
      </c>
      <c r="Y757" t="s">
        <v>544</v>
      </c>
      <c r="Z757" t="s">
        <v>711</v>
      </c>
    </row>
    <row r="758" spans="1:29" x14ac:dyDescent="0.3">
      <c r="A758" t="s">
        <v>903</v>
      </c>
      <c r="B758" s="3">
        <v>41081</v>
      </c>
      <c r="C758" t="s">
        <v>1219</v>
      </c>
      <c r="D758" t="s">
        <v>30</v>
      </c>
      <c r="E758" t="s">
        <v>24</v>
      </c>
      <c r="F758" s="7" t="s">
        <v>1479</v>
      </c>
      <c r="G758" t="s">
        <v>27</v>
      </c>
      <c r="H758" t="s">
        <v>29</v>
      </c>
      <c r="Y758" t="s">
        <v>544</v>
      </c>
      <c r="Z758" t="s">
        <v>695</v>
      </c>
    </row>
    <row r="759" spans="1:29" x14ac:dyDescent="0.3">
      <c r="A759" t="s">
        <v>903</v>
      </c>
      <c r="B759" s="3">
        <v>41081</v>
      </c>
      <c r="C759" t="s">
        <v>973</v>
      </c>
      <c r="D759" t="s">
        <v>90</v>
      </c>
      <c r="E759" t="s">
        <v>26</v>
      </c>
      <c r="F759" s="7" t="s">
        <v>1647</v>
      </c>
      <c r="G759" t="s">
        <v>27</v>
      </c>
      <c r="H759" t="s">
        <v>29</v>
      </c>
      <c r="I759" t="s">
        <v>1740</v>
      </c>
      <c r="J759">
        <v>26.65</v>
      </c>
      <c r="K759">
        <v>16.8</v>
      </c>
      <c r="L759">
        <v>22.2</v>
      </c>
      <c r="R759">
        <v>19</v>
      </c>
      <c r="S759">
        <v>95</v>
      </c>
      <c r="T759">
        <f>S759-R759</f>
        <v>76</v>
      </c>
      <c r="W759">
        <v>774</v>
      </c>
      <c r="Y759" t="s">
        <v>544</v>
      </c>
      <c r="Z759" t="s">
        <v>711</v>
      </c>
    </row>
    <row r="760" spans="1:29" x14ac:dyDescent="0.3">
      <c r="A760" t="s">
        <v>903</v>
      </c>
      <c r="B760" s="3">
        <v>41081</v>
      </c>
      <c r="C760" t="s">
        <v>958</v>
      </c>
      <c r="D760" t="s">
        <v>336</v>
      </c>
      <c r="E760" t="s">
        <v>26</v>
      </c>
      <c r="F760" s="7" t="s">
        <v>1648</v>
      </c>
      <c r="G760" t="s">
        <v>27</v>
      </c>
      <c r="H760" t="s">
        <v>29</v>
      </c>
      <c r="J760">
        <v>45</v>
      </c>
      <c r="K760">
        <v>41.8</v>
      </c>
      <c r="L760">
        <v>24.9</v>
      </c>
      <c r="P760">
        <v>42</v>
      </c>
      <c r="R760">
        <v>18</v>
      </c>
      <c r="S760">
        <v>284</v>
      </c>
      <c r="T760">
        <f>S760-R760</f>
        <v>266</v>
      </c>
      <c r="Y760" t="s">
        <v>544</v>
      </c>
      <c r="Z760" t="s">
        <v>544</v>
      </c>
      <c r="AA760" t="s">
        <v>1731</v>
      </c>
    </row>
    <row r="761" spans="1:29" x14ac:dyDescent="0.3">
      <c r="A761" t="s">
        <v>903</v>
      </c>
      <c r="B761" s="3">
        <v>41081</v>
      </c>
      <c r="C761" t="s">
        <v>1198</v>
      </c>
      <c r="D761" t="s">
        <v>35</v>
      </c>
      <c r="E761" t="s">
        <v>24</v>
      </c>
      <c r="F761" s="7" t="s">
        <v>1522</v>
      </c>
      <c r="G761" t="s">
        <v>27</v>
      </c>
      <c r="H761" t="s">
        <v>29</v>
      </c>
      <c r="Y761" t="s">
        <v>544</v>
      </c>
      <c r="Z761" t="s">
        <v>695</v>
      </c>
    </row>
    <row r="762" spans="1:29" x14ac:dyDescent="0.3">
      <c r="A762" t="s">
        <v>903</v>
      </c>
      <c r="B762" s="3">
        <v>41081</v>
      </c>
      <c r="C762" t="s">
        <v>972</v>
      </c>
      <c r="D762" t="s">
        <v>90</v>
      </c>
      <c r="E762" t="s">
        <v>26</v>
      </c>
      <c r="F762" s="7" t="s">
        <v>1649</v>
      </c>
      <c r="G762" t="s">
        <v>33</v>
      </c>
      <c r="H762" t="s">
        <v>29</v>
      </c>
      <c r="I762" t="s">
        <v>37</v>
      </c>
      <c r="J762">
        <v>23.2</v>
      </c>
      <c r="K762">
        <v>13.4</v>
      </c>
      <c r="L762">
        <v>17.399999999999999</v>
      </c>
      <c r="R762">
        <v>19</v>
      </c>
      <c r="S762">
        <v>61</v>
      </c>
      <c r="T762">
        <f>S762-R762</f>
        <v>42</v>
      </c>
      <c r="W762">
        <v>775</v>
      </c>
      <c r="Y762" t="s">
        <v>544</v>
      </c>
      <c r="Z762" t="s">
        <v>544</v>
      </c>
    </row>
    <row r="763" spans="1:29" x14ac:dyDescent="0.3">
      <c r="A763" t="s">
        <v>903</v>
      </c>
      <c r="B763" s="3">
        <v>41081</v>
      </c>
      <c r="C763" t="s">
        <v>1199</v>
      </c>
      <c r="D763" t="s">
        <v>30</v>
      </c>
      <c r="E763" t="s">
        <v>24</v>
      </c>
      <c r="F763" s="7" t="s">
        <v>1495</v>
      </c>
      <c r="G763" t="s">
        <v>27</v>
      </c>
      <c r="H763" t="s">
        <v>29</v>
      </c>
      <c r="Y763" t="s">
        <v>544</v>
      </c>
      <c r="Z763" t="s">
        <v>695</v>
      </c>
      <c r="AA763" t="s">
        <v>699</v>
      </c>
    </row>
    <row r="764" spans="1:29" x14ac:dyDescent="0.3">
      <c r="A764" t="s">
        <v>903</v>
      </c>
      <c r="B764" s="3">
        <v>41081</v>
      </c>
      <c r="C764" t="s">
        <v>955</v>
      </c>
      <c r="D764" t="s">
        <v>30</v>
      </c>
      <c r="E764" t="s">
        <v>24</v>
      </c>
      <c r="F764" s="7" t="s">
        <v>1492</v>
      </c>
      <c r="G764" t="s">
        <v>27</v>
      </c>
      <c r="H764" t="s">
        <v>29</v>
      </c>
      <c r="Y764" t="s">
        <v>544</v>
      </c>
      <c r="Z764" t="s">
        <v>663</v>
      </c>
    </row>
    <row r="765" spans="1:29" x14ac:dyDescent="0.3">
      <c r="A765" t="s">
        <v>903</v>
      </c>
      <c r="B765" s="3">
        <v>41081</v>
      </c>
      <c r="C765" t="s">
        <v>980</v>
      </c>
      <c r="D765" t="s">
        <v>30</v>
      </c>
      <c r="E765" t="s">
        <v>24</v>
      </c>
      <c r="F765" s="7" t="s">
        <v>1493</v>
      </c>
      <c r="Y765" t="s">
        <v>544</v>
      </c>
      <c r="Z765" t="s">
        <v>663</v>
      </c>
    </row>
    <row r="766" spans="1:29" x14ac:dyDescent="0.3">
      <c r="A766" t="s">
        <v>903</v>
      </c>
      <c r="B766" s="3">
        <v>41081</v>
      </c>
      <c r="C766" t="s">
        <v>971</v>
      </c>
      <c r="D766" t="s">
        <v>90</v>
      </c>
      <c r="E766" t="s">
        <v>24</v>
      </c>
      <c r="F766" s="7" t="s">
        <v>1512</v>
      </c>
      <c r="G766" t="s">
        <v>27</v>
      </c>
      <c r="H766" t="s">
        <v>29</v>
      </c>
      <c r="Y766" t="s">
        <v>544</v>
      </c>
      <c r="Z766" t="s">
        <v>544</v>
      </c>
    </row>
    <row r="767" spans="1:29" x14ac:dyDescent="0.3">
      <c r="A767" t="s">
        <v>903</v>
      </c>
      <c r="B767" s="3">
        <v>41081</v>
      </c>
      <c r="C767" t="s">
        <v>1265</v>
      </c>
      <c r="D767" t="s">
        <v>35</v>
      </c>
      <c r="E767" t="s">
        <v>24</v>
      </c>
      <c r="F767" s="7" t="s">
        <v>1497</v>
      </c>
      <c r="Y767" t="s">
        <v>544</v>
      </c>
      <c r="Z767" t="s">
        <v>663</v>
      </c>
    </row>
    <row r="768" spans="1:29" x14ac:dyDescent="0.3">
      <c r="A768" t="s">
        <v>903</v>
      </c>
      <c r="B768" s="3">
        <v>41081</v>
      </c>
      <c r="C768" t="s">
        <v>962</v>
      </c>
      <c r="D768" t="s">
        <v>25</v>
      </c>
      <c r="E768" t="s">
        <v>24</v>
      </c>
      <c r="F768" s="7" t="s">
        <v>1498</v>
      </c>
      <c r="G768" t="s">
        <v>27</v>
      </c>
      <c r="H768" t="s">
        <v>29</v>
      </c>
      <c r="Y768" t="s">
        <v>663</v>
      </c>
      <c r="Z768" t="s">
        <v>695</v>
      </c>
    </row>
    <row r="769" spans="1:29" x14ac:dyDescent="0.3">
      <c r="A769" t="s">
        <v>903</v>
      </c>
      <c r="B769" s="3">
        <v>41081</v>
      </c>
      <c r="C769" t="s">
        <v>1106</v>
      </c>
      <c r="D769" t="s">
        <v>25</v>
      </c>
      <c r="E769" t="s">
        <v>26</v>
      </c>
      <c r="F769" s="7" t="s">
        <v>1650</v>
      </c>
      <c r="G769" t="s">
        <v>27</v>
      </c>
      <c r="H769" t="s">
        <v>29</v>
      </c>
      <c r="I769" t="s">
        <v>37</v>
      </c>
      <c r="J769">
        <v>45.55</v>
      </c>
      <c r="K769">
        <v>22.2</v>
      </c>
      <c r="L769">
        <v>39</v>
      </c>
      <c r="R769">
        <v>19</v>
      </c>
      <c r="S769">
        <v>312</v>
      </c>
      <c r="T769">
        <f>S769-R769</f>
        <v>293</v>
      </c>
      <c r="W769">
        <v>777</v>
      </c>
      <c r="Y769" t="s">
        <v>544</v>
      </c>
      <c r="Z769" t="s">
        <v>663</v>
      </c>
    </row>
    <row r="770" spans="1:29" x14ac:dyDescent="0.3">
      <c r="A770" t="s">
        <v>903</v>
      </c>
      <c r="B770" s="3">
        <v>41081</v>
      </c>
      <c r="C770" t="s">
        <v>969</v>
      </c>
      <c r="D770" t="s">
        <v>90</v>
      </c>
      <c r="E770" t="s">
        <v>26</v>
      </c>
      <c r="F770" t="s">
        <v>1651</v>
      </c>
      <c r="G770" t="s">
        <v>27</v>
      </c>
      <c r="H770" t="s">
        <v>28</v>
      </c>
      <c r="I770" t="s">
        <v>697</v>
      </c>
      <c r="J770">
        <v>23.5</v>
      </c>
      <c r="K770">
        <v>12.5</v>
      </c>
      <c r="L770">
        <v>8.6</v>
      </c>
      <c r="R770">
        <v>19</v>
      </c>
      <c r="S770">
        <v>76</v>
      </c>
      <c r="T770">
        <v>57</v>
      </c>
      <c r="W770">
        <v>773</v>
      </c>
      <c r="Y770" t="s">
        <v>663</v>
      </c>
      <c r="Z770" t="s">
        <v>695</v>
      </c>
      <c r="AA770" t="s">
        <v>698</v>
      </c>
    </row>
    <row r="771" spans="1:29" x14ac:dyDescent="0.3">
      <c r="A771" t="s">
        <v>903</v>
      </c>
      <c r="B771" s="3">
        <v>41081</v>
      </c>
      <c r="C771" t="s">
        <v>1205</v>
      </c>
      <c r="D771" t="s">
        <v>35</v>
      </c>
      <c r="E771" t="s">
        <v>24</v>
      </c>
      <c r="F771" s="7" t="s">
        <v>1641</v>
      </c>
      <c r="G771" t="s">
        <v>27</v>
      </c>
      <c r="H771" t="s">
        <v>28</v>
      </c>
      <c r="Y771" t="s">
        <v>663</v>
      </c>
      <c r="Z771" t="s">
        <v>711</v>
      </c>
    </row>
    <row r="772" spans="1:29" x14ac:dyDescent="0.3">
      <c r="A772" t="s">
        <v>903</v>
      </c>
      <c r="B772" s="3">
        <v>41081</v>
      </c>
      <c r="C772" t="s">
        <v>961</v>
      </c>
      <c r="D772" t="s">
        <v>53</v>
      </c>
      <c r="E772" t="s">
        <v>24</v>
      </c>
      <c r="F772" s="7" t="s">
        <v>1642</v>
      </c>
      <c r="G772" t="s">
        <v>27</v>
      </c>
      <c r="H772" t="s">
        <v>28</v>
      </c>
      <c r="Y772" t="s">
        <v>663</v>
      </c>
      <c r="Z772" t="s">
        <v>711</v>
      </c>
    </row>
    <row r="773" spans="1:29" x14ac:dyDescent="0.3">
      <c r="A773" t="s">
        <v>903</v>
      </c>
      <c r="B773" s="3">
        <v>41081</v>
      </c>
      <c r="C773" t="s">
        <v>976</v>
      </c>
      <c r="D773" t="s">
        <v>41</v>
      </c>
      <c r="E773" t="s">
        <v>24</v>
      </c>
      <c r="F773" s="7" t="s">
        <v>1646</v>
      </c>
      <c r="G773" t="s">
        <v>27</v>
      </c>
      <c r="H773" t="s">
        <v>28</v>
      </c>
      <c r="Y773" t="s">
        <v>544</v>
      </c>
      <c r="Z773" t="s">
        <v>544</v>
      </c>
      <c r="AA773" t="s">
        <v>703</v>
      </c>
    </row>
    <row r="774" spans="1:29" x14ac:dyDescent="0.3">
      <c r="A774" t="s">
        <v>903</v>
      </c>
      <c r="B774" s="3">
        <v>41081</v>
      </c>
      <c r="C774" t="s">
        <v>970</v>
      </c>
      <c r="D774" t="s">
        <v>35</v>
      </c>
      <c r="E774" t="s">
        <v>26</v>
      </c>
      <c r="F774" s="7" t="s">
        <v>1652</v>
      </c>
      <c r="G774" t="s">
        <v>33</v>
      </c>
      <c r="H774" t="s">
        <v>29</v>
      </c>
      <c r="J774">
        <v>21.6</v>
      </c>
      <c r="K774">
        <v>11.2</v>
      </c>
      <c r="L774">
        <v>12.5</v>
      </c>
      <c r="R774">
        <v>18</v>
      </c>
      <c r="S774">
        <v>48</v>
      </c>
      <c r="T774">
        <v>30</v>
      </c>
      <c r="W774">
        <v>776</v>
      </c>
      <c r="Y774" t="s">
        <v>663</v>
      </c>
      <c r="Z774" t="s">
        <v>544</v>
      </c>
      <c r="AA774" t="s">
        <v>705</v>
      </c>
    </row>
    <row r="775" spans="1:29" x14ac:dyDescent="0.3">
      <c r="A775" t="s">
        <v>903</v>
      </c>
      <c r="B775" s="3">
        <v>41081</v>
      </c>
      <c r="C775" t="s">
        <v>932</v>
      </c>
      <c r="D775" t="s">
        <v>93</v>
      </c>
      <c r="E775" t="s">
        <v>26</v>
      </c>
      <c r="F775" s="7" t="s">
        <v>1653</v>
      </c>
      <c r="G775" t="s">
        <v>27</v>
      </c>
      <c r="H775" t="s">
        <v>28</v>
      </c>
      <c r="I775" t="s">
        <v>1765</v>
      </c>
      <c r="J775">
        <v>32.6</v>
      </c>
      <c r="M775">
        <v>133.5</v>
      </c>
      <c r="N775">
        <v>93.5</v>
      </c>
      <c r="P775">
        <v>23.5</v>
      </c>
      <c r="Q775">
        <v>3</v>
      </c>
      <c r="R775">
        <v>44</v>
      </c>
      <c r="S775">
        <v>149</v>
      </c>
      <c r="T775">
        <v>105</v>
      </c>
      <c r="Y775" t="s">
        <v>663</v>
      </c>
      <c r="Z775" t="s">
        <v>711</v>
      </c>
      <c r="AA775" t="s">
        <v>698</v>
      </c>
      <c r="AC775" s="16"/>
    </row>
    <row r="776" spans="1:29" x14ac:dyDescent="0.3">
      <c r="A776" t="s">
        <v>904</v>
      </c>
      <c r="B776" s="3">
        <v>41086</v>
      </c>
      <c r="C776" t="s">
        <v>974</v>
      </c>
      <c r="D776" t="s">
        <v>90</v>
      </c>
      <c r="E776" t="s">
        <v>24</v>
      </c>
      <c r="F776" s="7" t="s">
        <v>1645</v>
      </c>
      <c r="G776" t="s">
        <v>27</v>
      </c>
      <c r="H776" t="s">
        <v>29</v>
      </c>
      <c r="Y776" t="s">
        <v>663</v>
      </c>
      <c r="Z776" t="s">
        <v>695</v>
      </c>
    </row>
    <row r="777" spans="1:29" x14ac:dyDescent="0.3">
      <c r="A777" t="s">
        <v>904</v>
      </c>
      <c r="B777" s="3">
        <v>41086</v>
      </c>
      <c r="C777" t="s">
        <v>1000</v>
      </c>
      <c r="D777" t="s">
        <v>25</v>
      </c>
      <c r="E777" t="s">
        <v>24</v>
      </c>
      <c r="F777" s="7" t="s">
        <v>1481</v>
      </c>
      <c r="G777" t="s">
        <v>27</v>
      </c>
      <c r="H777" t="s">
        <v>34</v>
      </c>
      <c r="Y777" t="s">
        <v>663</v>
      </c>
      <c r="Z777" t="s">
        <v>695</v>
      </c>
    </row>
    <row r="778" spans="1:29" x14ac:dyDescent="0.3">
      <c r="A778" t="s">
        <v>904</v>
      </c>
      <c r="B778" s="3">
        <v>41086</v>
      </c>
      <c r="C778" t="s">
        <v>952</v>
      </c>
      <c r="D778" t="s">
        <v>90</v>
      </c>
      <c r="E778" t="s">
        <v>24</v>
      </c>
      <c r="F778" s="7" t="s">
        <v>1647</v>
      </c>
      <c r="G778" t="s">
        <v>27</v>
      </c>
      <c r="H778" t="s">
        <v>29</v>
      </c>
      <c r="Y778" t="s">
        <v>663</v>
      </c>
      <c r="Z778" t="s">
        <v>695</v>
      </c>
    </row>
    <row r="779" spans="1:29" x14ac:dyDescent="0.3">
      <c r="A779" t="s">
        <v>904</v>
      </c>
      <c r="B779" s="3">
        <v>41086</v>
      </c>
      <c r="C779" t="s">
        <v>1079</v>
      </c>
      <c r="D779" t="s">
        <v>35</v>
      </c>
      <c r="E779" t="s">
        <v>24</v>
      </c>
      <c r="F779" s="7" t="s">
        <v>1522</v>
      </c>
      <c r="G779" t="s">
        <v>27</v>
      </c>
      <c r="H779" t="s">
        <v>29</v>
      </c>
      <c r="Y779" t="s">
        <v>663</v>
      </c>
      <c r="Z779" t="s">
        <v>695</v>
      </c>
    </row>
    <row r="780" spans="1:29" x14ac:dyDescent="0.3">
      <c r="A780" t="s">
        <v>904</v>
      </c>
      <c r="B780" s="3">
        <v>41086</v>
      </c>
      <c r="C780" t="s">
        <v>977</v>
      </c>
      <c r="D780" t="s">
        <v>90</v>
      </c>
      <c r="E780" t="s">
        <v>24</v>
      </c>
      <c r="F780" s="7" t="s">
        <v>1649</v>
      </c>
      <c r="G780" t="s">
        <v>33</v>
      </c>
      <c r="H780" t="s">
        <v>29</v>
      </c>
      <c r="Y780" t="s">
        <v>663</v>
      </c>
      <c r="Z780" t="s">
        <v>695</v>
      </c>
    </row>
    <row r="781" spans="1:29" x14ac:dyDescent="0.3">
      <c r="A781" t="s">
        <v>904</v>
      </c>
      <c r="B781" s="3">
        <v>41086</v>
      </c>
      <c r="C781" t="s">
        <v>1090</v>
      </c>
      <c r="D781" t="s">
        <v>30</v>
      </c>
      <c r="E781" t="s">
        <v>24</v>
      </c>
      <c r="F781" s="7" t="s">
        <v>1492</v>
      </c>
      <c r="G781" t="s">
        <v>27</v>
      </c>
      <c r="H781" t="s">
        <v>29</v>
      </c>
      <c r="Y781" t="s">
        <v>663</v>
      </c>
      <c r="Z781" t="s">
        <v>695</v>
      </c>
    </row>
    <row r="782" spans="1:29" x14ac:dyDescent="0.3">
      <c r="A782" t="s">
        <v>904</v>
      </c>
      <c r="B782" s="11">
        <v>41086</v>
      </c>
      <c r="C782" t="s">
        <v>975</v>
      </c>
      <c r="D782" s="6" t="s">
        <v>90</v>
      </c>
      <c r="E782" s="6" t="s">
        <v>24</v>
      </c>
      <c r="F782" s="8" t="s">
        <v>1512</v>
      </c>
      <c r="G782" t="s">
        <v>27</v>
      </c>
      <c r="H782" t="s">
        <v>29</v>
      </c>
      <c r="I782" s="6"/>
      <c r="J782" s="6"/>
      <c r="K782" s="6"/>
      <c r="L782" s="6"/>
      <c r="M782" s="6"/>
      <c r="N782" s="6"/>
      <c r="O782" s="6"/>
      <c r="P782" s="6"/>
      <c r="Q782" s="6"/>
      <c r="R782" s="6"/>
      <c r="S782" s="6"/>
      <c r="T782" s="6"/>
      <c r="U782" s="6"/>
      <c r="V782" s="6"/>
      <c r="W782" s="6"/>
      <c r="X782" s="27"/>
      <c r="Y782" s="6" t="s">
        <v>663</v>
      </c>
      <c r="Z782" s="6" t="s">
        <v>695</v>
      </c>
      <c r="AA782" s="6"/>
      <c r="AB782" s="6"/>
    </row>
    <row r="783" spans="1:29" x14ac:dyDescent="0.3">
      <c r="A783" t="s">
        <v>904</v>
      </c>
      <c r="B783" s="3">
        <v>41086</v>
      </c>
      <c r="C783" t="s">
        <v>932</v>
      </c>
      <c r="D783" t="s">
        <v>35</v>
      </c>
      <c r="E783" t="s">
        <v>24</v>
      </c>
      <c r="F783" s="7" t="s">
        <v>1497</v>
      </c>
      <c r="Y783" t="s">
        <v>663</v>
      </c>
      <c r="Z783" t="s">
        <v>695</v>
      </c>
    </row>
    <row r="784" spans="1:29" x14ac:dyDescent="0.3">
      <c r="A784" t="s">
        <v>904</v>
      </c>
      <c r="B784" s="3">
        <v>41086</v>
      </c>
      <c r="C784" t="s">
        <v>1080</v>
      </c>
      <c r="D784" t="s">
        <v>25</v>
      </c>
      <c r="E784" t="s">
        <v>24</v>
      </c>
      <c r="F784" s="7" t="s">
        <v>1650</v>
      </c>
      <c r="G784" t="s">
        <v>27</v>
      </c>
      <c r="H784" t="s">
        <v>29</v>
      </c>
      <c r="Y784" t="s">
        <v>663</v>
      </c>
      <c r="Z784" t="s">
        <v>695</v>
      </c>
    </row>
    <row r="785" spans="1:29" x14ac:dyDescent="0.3">
      <c r="A785" t="s">
        <v>904</v>
      </c>
      <c r="B785" s="3">
        <v>41086</v>
      </c>
      <c r="C785" t="s">
        <v>1106</v>
      </c>
      <c r="D785" t="s">
        <v>86</v>
      </c>
      <c r="E785" t="s">
        <v>24</v>
      </c>
      <c r="F785" s="7" t="s">
        <v>1525</v>
      </c>
      <c r="G785" t="s">
        <v>27</v>
      </c>
      <c r="H785" t="s">
        <v>31</v>
      </c>
      <c r="Y785" t="s">
        <v>663</v>
      </c>
      <c r="Z785" t="s">
        <v>695</v>
      </c>
    </row>
    <row r="786" spans="1:29" x14ac:dyDescent="0.3">
      <c r="A786" t="s">
        <v>904</v>
      </c>
      <c r="B786" s="11">
        <v>41086</v>
      </c>
      <c r="C786" t="s">
        <v>976</v>
      </c>
      <c r="D786" s="6" t="s">
        <v>90</v>
      </c>
      <c r="E786" s="6" t="s">
        <v>24</v>
      </c>
      <c r="F786" s="8" t="s">
        <v>1651</v>
      </c>
      <c r="G786" t="s">
        <v>27</v>
      </c>
      <c r="H786" t="s">
        <v>28</v>
      </c>
      <c r="I786" s="6"/>
      <c r="J786" s="6"/>
      <c r="K786" s="6"/>
      <c r="L786" s="6"/>
      <c r="M786" s="6"/>
      <c r="N786" s="6"/>
      <c r="O786" s="6"/>
      <c r="P786" s="6"/>
      <c r="Q786" s="6"/>
      <c r="R786" s="6"/>
      <c r="S786" s="6"/>
      <c r="T786" s="6"/>
      <c r="U786" s="6"/>
      <c r="V786" s="6"/>
      <c r="W786" s="6"/>
      <c r="X786" s="27"/>
      <c r="Y786" s="6" t="s">
        <v>663</v>
      </c>
      <c r="Z786" s="6" t="s">
        <v>695</v>
      </c>
      <c r="AA786" s="6"/>
      <c r="AB786" s="6"/>
    </row>
    <row r="787" spans="1:29" x14ac:dyDescent="0.3">
      <c r="A787" t="s">
        <v>904</v>
      </c>
      <c r="B787" s="11">
        <v>41086</v>
      </c>
      <c r="C787" t="s">
        <v>982</v>
      </c>
      <c r="D787" t="s">
        <v>30</v>
      </c>
      <c r="E787" s="6" t="s">
        <v>26</v>
      </c>
      <c r="F787" s="8" t="s">
        <v>1654</v>
      </c>
      <c r="G787" s="6" t="s">
        <v>33</v>
      </c>
      <c r="H787" s="6" t="s">
        <v>34</v>
      </c>
      <c r="I787" s="6" t="s">
        <v>720</v>
      </c>
      <c r="J787" s="6">
        <v>35.700000000000003</v>
      </c>
      <c r="K787" s="6">
        <v>19.100000000000001</v>
      </c>
      <c r="L787" s="6">
        <v>10.1</v>
      </c>
      <c r="M787" s="6"/>
      <c r="N787" s="6"/>
      <c r="O787" s="6"/>
      <c r="P787" s="6"/>
      <c r="Q787" s="6">
        <v>28</v>
      </c>
      <c r="R787" s="6">
        <v>18</v>
      </c>
      <c r="S787" s="6">
        <v>105</v>
      </c>
      <c r="T787" s="6">
        <v>87</v>
      </c>
      <c r="U787" s="6"/>
      <c r="V787" s="6"/>
      <c r="W787" s="6">
        <v>779</v>
      </c>
      <c r="X787" s="27"/>
      <c r="Y787" s="6" t="s">
        <v>663</v>
      </c>
      <c r="Z787" s="6" t="s">
        <v>695</v>
      </c>
      <c r="AA787" s="6" t="s">
        <v>1754</v>
      </c>
      <c r="AB787" s="6"/>
    </row>
    <row r="788" spans="1:29" x14ac:dyDescent="0.3">
      <c r="A788" t="s">
        <v>904</v>
      </c>
      <c r="B788" s="3">
        <v>41086</v>
      </c>
      <c r="C788" t="s">
        <v>973</v>
      </c>
      <c r="D788" t="s">
        <v>53</v>
      </c>
      <c r="E788" t="s">
        <v>24</v>
      </c>
      <c r="F788" s="7" t="s">
        <v>1642</v>
      </c>
      <c r="G788" t="s">
        <v>27</v>
      </c>
      <c r="H788" t="s">
        <v>28</v>
      </c>
      <c r="Y788" t="s">
        <v>663</v>
      </c>
      <c r="Z788" t="s">
        <v>695</v>
      </c>
    </row>
    <row r="789" spans="1:29" x14ac:dyDescent="0.3">
      <c r="A789" t="s">
        <v>904</v>
      </c>
      <c r="B789" s="3">
        <v>41086</v>
      </c>
      <c r="C789" t="s">
        <v>1092</v>
      </c>
      <c r="D789" t="s">
        <v>30</v>
      </c>
      <c r="E789" t="s">
        <v>26</v>
      </c>
      <c r="F789" s="7" t="s">
        <v>1655</v>
      </c>
      <c r="G789" t="s">
        <v>27</v>
      </c>
      <c r="H789" t="s">
        <v>29</v>
      </c>
      <c r="I789" t="s">
        <v>677</v>
      </c>
      <c r="J789">
        <v>39.9</v>
      </c>
      <c r="K789">
        <v>21</v>
      </c>
      <c r="L789">
        <v>29.1</v>
      </c>
      <c r="Q789">
        <v>141</v>
      </c>
      <c r="R789">
        <v>18</v>
      </c>
      <c r="S789">
        <v>179</v>
      </c>
      <c r="T789">
        <v>161</v>
      </c>
      <c r="W789">
        <v>779</v>
      </c>
      <c r="Y789" t="s">
        <v>663</v>
      </c>
      <c r="Z789" t="s">
        <v>695</v>
      </c>
    </row>
    <row r="790" spans="1:29" x14ac:dyDescent="0.3">
      <c r="A790" t="s">
        <v>904</v>
      </c>
      <c r="B790" s="3">
        <v>41086</v>
      </c>
      <c r="C790" t="s">
        <v>936</v>
      </c>
      <c r="D790" t="s">
        <v>35</v>
      </c>
      <c r="E790" t="s">
        <v>26</v>
      </c>
      <c r="F790" s="7" t="s">
        <v>1656</v>
      </c>
      <c r="G790" t="s">
        <v>27</v>
      </c>
      <c r="H790" t="s">
        <v>29</v>
      </c>
      <c r="I790" t="s">
        <v>677</v>
      </c>
      <c r="J790">
        <v>25.4</v>
      </c>
      <c r="K790">
        <v>13.8</v>
      </c>
      <c r="L790">
        <v>18.899999999999999</v>
      </c>
      <c r="Q790">
        <v>23</v>
      </c>
      <c r="R790">
        <v>18</v>
      </c>
      <c r="S790">
        <v>57</v>
      </c>
      <c r="T790">
        <v>39</v>
      </c>
      <c r="W790">
        <v>778</v>
      </c>
      <c r="Y790" t="s">
        <v>663</v>
      </c>
      <c r="Z790" t="s">
        <v>695</v>
      </c>
    </row>
    <row r="791" spans="1:29" x14ac:dyDescent="0.3">
      <c r="A791" t="s">
        <v>904</v>
      </c>
      <c r="B791" s="11">
        <v>41086</v>
      </c>
      <c r="C791" t="s">
        <v>1093</v>
      </c>
      <c r="D791" s="6" t="s">
        <v>30</v>
      </c>
      <c r="E791" s="6" t="s">
        <v>24</v>
      </c>
      <c r="F791" s="8" t="s">
        <v>1643</v>
      </c>
      <c r="G791" t="s">
        <v>27</v>
      </c>
      <c r="H791" t="s">
        <v>29</v>
      </c>
      <c r="I791" s="6"/>
      <c r="J791" s="6"/>
      <c r="K791" s="6"/>
      <c r="L791" s="6"/>
      <c r="M791" s="6"/>
      <c r="N791" s="6"/>
      <c r="O791" s="6"/>
      <c r="P791" s="6"/>
      <c r="Q791" s="6"/>
      <c r="R791" s="6"/>
      <c r="S791" s="6"/>
      <c r="T791" s="6"/>
      <c r="U791" s="6"/>
      <c r="V791" s="6"/>
      <c r="W791" s="6"/>
      <c r="X791" s="27"/>
      <c r="Y791" s="6" t="s">
        <v>663</v>
      </c>
      <c r="Z791" s="6" t="s">
        <v>695</v>
      </c>
      <c r="AA791" s="6"/>
      <c r="AB791" s="6"/>
    </row>
    <row r="792" spans="1:29" x14ac:dyDescent="0.3">
      <c r="A792" t="s">
        <v>904</v>
      </c>
      <c r="B792" s="3">
        <v>41086</v>
      </c>
      <c r="C792" t="s">
        <v>1266</v>
      </c>
      <c r="D792" t="s">
        <v>35</v>
      </c>
      <c r="E792" t="s">
        <v>24</v>
      </c>
      <c r="F792" s="7" t="s">
        <v>1644</v>
      </c>
      <c r="G792" s="6" t="s">
        <v>27</v>
      </c>
      <c r="H792" s="6" t="s">
        <v>28</v>
      </c>
      <c r="Y792" t="s">
        <v>663</v>
      </c>
      <c r="Z792" t="s">
        <v>695</v>
      </c>
    </row>
    <row r="793" spans="1:29" x14ac:dyDescent="0.3">
      <c r="A793" t="s">
        <v>905</v>
      </c>
      <c r="B793" s="3">
        <v>41087</v>
      </c>
      <c r="C793" t="s">
        <v>978</v>
      </c>
      <c r="D793" t="s">
        <v>90</v>
      </c>
      <c r="E793" t="s">
        <v>24</v>
      </c>
      <c r="F793" s="7" t="s">
        <v>1645</v>
      </c>
      <c r="G793" t="s">
        <v>27</v>
      </c>
      <c r="H793" t="s">
        <v>29</v>
      </c>
      <c r="Y793" t="s">
        <v>663</v>
      </c>
      <c r="Z793" t="s">
        <v>323</v>
      </c>
    </row>
    <row r="794" spans="1:29" x14ac:dyDescent="0.3">
      <c r="A794" t="s">
        <v>905</v>
      </c>
      <c r="B794" s="3">
        <v>41087</v>
      </c>
      <c r="C794" t="s">
        <v>1199</v>
      </c>
      <c r="D794" t="s">
        <v>30</v>
      </c>
      <c r="E794" t="s">
        <v>24</v>
      </c>
      <c r="F794" s="7" t="s">
        <v>1479</v>
      </c>
      <c r="G794" t="s">
        <v>27</v>
      </c>
      <c r="H794" t="s">
        <v>29</v>
      </c>
      <c r="Y794" t="s">
        <v>663</v>
      </c>
      <c r="Z794" t="s">
        <v>323</v>
      </c>
    </row>
    <row r="795" spans="1:29" x14ac:dyDescent="0.3">
      <c r="A795" t="s">
        <v>905</v>
      </c>
      <c r="B795" s="11">
        <v>41087</v>
      </c>
      <c r="C795" t="s">
        <v>952</v>
      </c>
      <c r="D795" s="6" t="s">
        <v>35</v>
      </c>
      <c r="E795" s="6" t="s">
        <v>24</v>
      </c>
      <c r="F795" s="8" t="s">
        <v>1528</v>
      </c>
      <c r="G795" t="s">
        <v>27</v>
      </c>
      <c r="H795" t="s">
        <v>29</v>
      </c>
      <c r="I795" s="6"/>
      <c r="J795" s="6"/>
      <c r="K795" s="6"/>
      <c r="L795" s="6"/>
      <c r="M795" s="6"/>
      <c r="N795" s="6"/>
      <c r="O795" s="6"/>
      <c r="P795" s="6"/>
      <c r="Q795" s="6"/>
      <c r="R795" s="6"/>
      <c r="S795" s="6"/>
      <c r="T795" s="6"/>
      <c r="U795" s="6"/>
      <c r="V795" s="6"/>
      <c r="W795" s="6"/>
      <c r="X795" s="27"/>
      <c r="Y795" s="6" t="s">
        <v>663</v>
      </c>
      <c r="Z795" s="6" t="s">
        <v>663</v>
      </c>
      <c r="AA795" s="6"/>
      <c r="AB795" s="6"/>
    </row>
    <row r="796" spans="1:29" x14ac:dyDescent="0.3">
      <c r="A796" t="s">
        <v>905</v>
      </c>
      <c r="B796" s="3">
        <v>41087</v>
      </c>
      <c r="C796" t="s">
        <v>951</v>
      </c>
      <c r="D796" t="s">
        <v>30</v>
      </c>
      <c r="E796" t="s">
        <v>24</v>
      </c>
      <c r="F796" s="7" t="s">
        <v>1492</v>
      </c>
      <c r="G796" t="s">
        <v>27</v>
      </c>
      <c r="H796" t="s">
        <v>29</v>
      </c>
      <c r="Y796" t="s">
        <v>663</v>
      </c>
      <c r="Z796" t="s">
        <v>663</v>
      </c>
      <c r="AA796" t="s">
        <v>737</v>
      </c>
    </row>
    <row r="797" spans="1:29" x14ac:dyDescent="0.3">
      <c r="A797" t="s">
        <v>905</v>
      </c>
      <c r="B797" s="3">
        <v>41087</v>
      </c>
      <c r="C797" t="s">
        <v>979</v>
      </c>
      <c r="D797" t="s">
        <v>90</v>
      </c>
      <c r="E797" t="s">
        <v>24</v>
      </c>
      <c r="F797" s="7" t="s">
        <v>1512</v>
      </c>
      <c r="G797" t="s">
        <v>27</v>
      </c>
      <c r="H797" t="s">
        <v>29</v>
      </c>
      <c r="Y797" t="s">
        <v>663</v>
      </c>
      <c r="Z797" t="s">
        <v>323</v>
      </c>
    </row>
    <row r="798" spans="1:29" x14ac:dyDescent="0.3">
      <c r="A798" t="s">
        <v>905</v>
      </c>
      <c r="B798" s="3">
        <v>41087</v>
      </c>
      <c r="C798" t="s">
        <v>960</v>
      </c>
      <c r="D798" t="s">
        <v>30</v>
      </c>
      <c r="E798" t="s">
        <v>26</v>
      </c>
      <c r="F798" s="7" t="s">
        <v>1657</v>
      </c>
      <c r="Y798" t="s">
        <v>663</v>
      </c>
      <c r="Z798" t="s">
        <v>663</v>
      </c>
    </row>
    <row r="799" spans="1:29" x14ac:dyDescent="0.3">
      <c r="A799" t="s">
        <v>905</v>
      </c>
      <c r="B799" s="3">
        <v>41087</v>
      </c>
      <c r="C799" t="s">
        <v>1081</v>
      </c>
      <c r="D799" t="s">
        <v>25</v>
      </c>
      <c r="E799" t="s">
        <v>24</v>
      </c>
      <c r="F799" s="7" t="s">
        <v>1650</v>
      </c>
      <c r="G799" t="s">
        <v>27</v>
      </c>
      <c r="H799" t="s">
        <v>29</v>
      </c>
      <c r="Y799" t="s">
        <v>663</v>
      </c>
      <c r="Z799" t="s">
        <v>663</v>
      </c>
    </row>
    <row r="800" spans="1:29" x14ac:dyDescent="0.3">
      <c r="A800" t="s">
        <v>905</v>
      </c>
      <c r="B800" s="11">
        <v>41087</v>
      </c>
      <c r="C800" t="s">
        <v>940</v>
      </c>
      <c r="D800" s="6" t="s">
        <v>90</v>
      </c>
      <c r="E800" s="6" t="s">
        <v>24</v>
      </c>
      <c r="F800" s="8" t="s">
        <v>1640</v>
      </c>
      <c r="G800" t="s">
        <v>27</v>
      </c>
      <c r="H800" t="s">
        <v>29</v>
      </c>
      <c r="I800" s="6"/>
      <c r="J800" s="6"/>
      <c r="K800" s="6"/>
      <c r="L800" s="6"/>
      <c r="M800" s="6"/>
      <c r="N800" s="6"/>
      <c r="O800" s="6"/>
      <c r="P800" s="6"/>
      <c r="Q800" s="6"/>
      <c r="R800" s="6"/>
      <c r="S800" s="6"/>
      <c r="T800" s="6"/>
      <c r="U800" s="6"/>
      <c r="V800" s="6"/>
      <c r="W800" s="6"/>
      <c r="X800" s="27"/>
      <c r="Y800" s="6" t="s">
        <v>663</v>
      </c>
      <c r="Z800" s="6" t="s">
        <v>729</v>
      </c>
      <c r="AA800" s="6"/>
      <c r="AB800" s="6"/>
      <c r="AC800" s="16"/>
    </row>
    <row r="801" spans="1:29" x14ac:dyDescent="0.3">
      <c r="A801" t="s">
        <v>905</v>
      </c>
      <c r="B801" s="3">
        <v>41087</v>
      </c>
      <c r="C801" t="s">
        <v>932</v>
      </c>
      <c r="D801" t="s">
        <v>86</v>
      </c>
      <c r="E801" t="s">
        <v>24</v>
      </c>
      <c r="F801" s="7" t="s">
        <v>1525</v>
      </c>
      <c r="G801" t="s">
        <v>27</v>
      </c>
      <c r="H801" t="s">
        <v>31</v>
      </c>
      <c r="Y801" t="s">
        <v>663</v>
      </c>
      <c r="Z801" t="s">
        <v>663</v>
      </c>
    </row>
    <row r="802" spans="1:29" x14ac:dyDescent="0.3">
      <c r="A802" t="s">
        <v>905</v>
      </c>
      <c r="B802" s="3">
        <v>41087</v>
      </c>
      <c r="C802" t="s">
        <v>947</v>
      </c>
      <c r="D802" t="s">
        <v>90</v>
      </c>
      <c r="E802" t="s">
        <v>24</v>
      </c>
      <c r="F802" s="7" t="s">
        <v>1651</v>
      </c>
      <c r="G802" t="s">
        <v>27</v>
      </c>
      <c r="H802" t="s">
        <v>28</v>
      </c>
      <c r="Y802" t="s">
        <v>663</v>
      </c>
      <c r="Z802" t="s">
        <v>323</v>
      </c>
    </row>
    <row r="803" spans="1:29" x14ac:dyDescent="0.3">
      <c r="A803" t="s">
        <v>905</v>
      </c>
      <c r="B803" s="11">
        <v>41087</v>
      </c>
      <c r="C803" t="s">
        <v>939</v>
      </c>
      <c r="D803" s="6" t="s">
        <v>445</v>
      </c>
      <c r="E803" s="6" t="s">
        <v>26</v>
      </c>
      <c r="F803" s="8" t="s">
        <v>1658</v>
      </c>
      <c r="G803" s="6" t="s">
        <v>27</v>
      </c>
      <c r="H803" s="6" t="s">
        <v>28</v>
      </c>
      <c r="I803" s="6" t="s">
        <v>697</v>
      </c>
      <c r="J803" s="6">
        <v>45.4</v>
      </c>
      <c r="K803" s="6"/>
      <c r="L803" s="6"/>
      <c r="M803" s="6">
        <v>164.4</v>
      </c>
      <c r="N803" s="6">
        <v>171.7</v>
      </c>
      <c r="O803" s="6"/>
      <c r="P803" s="6">
        <v>29.9</v>
      </c>
      <c r="Q803" s="6">
        <v>6</v>
      </c>
      <c r="R803" s="6">
        <v>38</v>
      </c>
      <c r="S803" s="6">
        <v>153</v>
      </c>
      <c r="T803" s="6">
        <v>115</v>
      </c>
      <c r="U803" s="6"/>
      <c r="V803" s="6"/>
      <c r="W803" s="6"/>
      <c r="X803" s="27"/>
      <c r="Y803" s="6" t="s">
        <v>663</v>
      </c>
      <c r="Z803" s="6" t="s">
        <v>729</v>
      </c>
      <c r="AA803" s="6" t="s">
        <v>733</v>
      </c>
      <c r="AB803" s="6"/>
      <c r="AC803" s="16"/>
    </row>
    <row r="804" spans="1:29" s="13" customFormat="1" x14ac:dyDescent="0.3">
      <c r="A804" t="s">
        <v>905</v>
      </c>
      <c r="B804" s="3">
        <v>41087</v>
      </c>
      <c r="C804" t="s">
        <v>1230</v>
      </c>
      <c r="D804" t="s">
        <v>53</v>
      </c>
      <c r="E804" t="s">
        <v>26</v>
      </c>
      <c r="F804" s="7" t="s">
        <v>1659</v>
      </c>
      <c r="G804" t="s">
        <v>27</v>
      </c>
      <c r="H804" t="s">
        <v>28</v>
      </c>
      <c r="I804" t="s">
        <v>686</v>
      </c>
      <c r="J804">
        <v>25.9</v>
      </c>
      <c r="K804">
        <v>15</v>
      </c>
      <c r="L804">
        <v>7.4</v>
      </c>
      <c r="M804"/>
      <c r="N804"/>
      <c r="O804"/>
      <c r="P804"/>
      <c r="Q804">
        <v>23</v>
      </c>
      <c r="R804">
        <v>18</v>
      </c>
      <c r="S804">
        <v>63</v>
      </c>
      <c r="T804">
        <v>45</v>
      </c>
      <c r="U804"/>
      <c r="V804"/>
      <c r="W804">
        <v>780</v>
      </c>
      <c r="X804" s="25"/>
      <c r="Y804" t="s">
        <v>663</v>
      </c>
      <c r="Z804" t="s">
        <v>323</v>
      </c>
      <c r="AA804"/>
      <c r="AB804"/>
      <c r="AC804"/>
    </row>
    <row r="805" spans="1:29" x14ac:dyDescent="0.3">
      <c r="A805" t="s">
        <v>905</v>
      </c>
      <c r="B805" s="3">
        <v>41087</v>
      </c>
      <c r="C805" t="s">
        <v>1107</v>
      </c>
      <c r="D805" t="s">
        <v>25</v>
      </c>
      <c r="E805" t="s">
        <v>26</v>
      </c>
      <c r="F805" s="7" t="s">
        <v>1660</v>
      </c>
      <c r="G805" t="s">
        <v>27</v>
      </c>
      <c r="H805" t="s">
        <v>29</v>
      </c>
      <c r="I805" t="s">
        <v>677</v>
      </c>
      <c r="J805">
        <v>47.6</v>
      </c>
      <c r="K805">
        <v>21.3</v>
      </c>
      <c r="L805">
        <v>41.7</v>
      </c>
      <c r="Q805">
        <v>9</v>
      </c>
      <c r="R805">
        <v>37</v>
      </c>
      <c r="S805">
        <v>423</v>
      </c>
      <c r="T805">
        <v>386</v>
      </c>
      <c r="W805">
        <v>781</v>
      </c>
      <c r="Y805" t="s">
        <v>663</v>
      </c>
      <c r="Z805" t="s">
        <v>323</v>
      </c>
    </row>
    <row r="806" spans="1:29" x14ac:dyDescent="0.3">
      <c r="A806" t="s">
        <v>905</v>
      </c>
      <c r="B806" s="3">
        <v>41087</v>
      </c>
      <c r="C806" t="s">
        <v>975</v>
      </c>
      <c r="D806" t="s">
        <v>41</v>
      </c>
      <c r="E806" t="s">
        <v>26</v>
      </c>
      <c r="F806" s="7" t="s">
        <v>1661</v>
      </c>
      <c r="G806" t="s">
        <v>27</v>
      </c>
      <c r="H806" t="s">
        <v>28</v>
      </c>
      <c r="I806" t="s">
        <v>697</v>
      </c>
      <c r="J806">
        <v>33</v>
      </c>
      <c r="K806">
        <v>17.100000000000001</v>
      </c>
      <c r="L806">
        <v>13.9</v>
      </c>
      <c r="R806">
        <v>18</v>
      </c>
      <c r="S806">
        <v>107</v>
      </c>
      <c r="T806">
        <v>89</v>
      </c>
      <c r="W806">
        <v>783</v>
      </c>
      <c r="Y806" t="s">
        <v>663</v>
      </c>
      <c r="Z806" t="s">
        <v>729</v>
      </c>
      <c r="AA806" t="s">
        <v>731</v>
      </c>
    </row>
    <row r="807" spans="1:29" x14ac:dyDescent="0.3">
      <c r="A807" s="13" t="s">
        <v>905</v>
      </c>
      <c r="B807" s="14">
        <v>41087</v>
      </c>
      <c r="C807" s="13" t="s">
        <v>1105</v>
      </c>
      <c r="D807" s="13" t="s">
        <v>25</v>
      </c>
      <c r="E807" s="13"/>
      <c r="F807" s="15"/>
      <c r="G807" s="13"/>
      <c r="H807" s="13"/>
      <c r="I807" s="13"/>
      <c r="J807" s="13"/>
      <c r="K807" s="13"/>
      <c r="L807" s="13"/>
      <c r="M807" s="13"/>
      <c r="N807" s="13"/>
      <c r="O807" s="13"/>
      <c r="P807" s="13"/>
      <c r="Q807" s="13"/>
      <c r="R807" s="13"/>
      <c r="S807" s="13"/>
      <c r="T807" s="13"/>
      <c r="U807" s="13"/>
      <c r="V807" s="13"/>
      <c r="W807" s="13"/>
      <c r="X807" s="29"/>
      <c r="Y807" s="13"/>
      <c r="Z807" s="13" t="s">
        <v>323</v>
      </c>
      <c r="AA807" s="13" t="s">
        <v>1708</v>
      </c>
      <c r="AB807" s="13"/>
    </row>
    <row r="808" spans="1:29" s="13" customFormat="1" x14ac:dyDescent="0.3">
      <c r="A808" s="13" t="s">
        <v>905</v>
      </c>
      <c r="B808" s="14">
        <v>41087</v>
      </c>
      <c r="C808" s="13" t="s">
        <v>980</v>
      </c>
      <c r="D808" s="13" t="s">
        <v>90</v>
      </c>
      <c r="E808" s="13" t="s">
        <v>26</v>
      </c>
      <c r="F808" s="15"/>
      <c r="G808" s="13" t="s">
        <v>28</v>
      </c>
      <c r="H808" s="13" t="s">
        <v>28</v>
      </c>
      <c r="J808" s="13">
        <v>24.3</v>
      </c>
      <c r="K808" s="13">
        <v>12.7</v>
      </c>
      <c r="L808" s="13">
        <v>6.1</v>
      </c>
      <c r="Q808" s="13">
        <v>18</v>
      </c>
      <c r="R808" s="13">
        <v>37</v>
      </c>
      <c r="S808" s="13">
        <v>76</v>
      </c>
      <c r="T808" s="13">
        <v>39</v>
      </c>
      <c r="W808" s="13">
        <v>782</v>
      </c>
      <c r="X808" s="29"/>
      <c r="Y808" s="13" t="s">
        <v>663</v>
      </c>
      <c r="Z808" s="13" t="s">
        <v>663</v>
      </c>
      <c r="AA808" s="13" t="s">
        <v>1707</v>
      </c>
      <c r="AC808"/>
    </row>
    <row r="809" spans="1:29" x14ac:dyDescent="0.3">
      <c r="A809" t="s">
        <v>906</v>
      </c>
      <c r="B809" s="11">
        <v>41091</v>
      </c>
      <c r="C809" t="s">
        <v>981</v>
      </c>
      <c r="D809" s="6" t="s">
        <v>90</v>
      </c>
      <c r="E809" s="6" t="s">
        <v>24</v>
      </c>
      <c r="F809" s="8" t="s">
        <v>1645</v>
      </c>
      <c r="G809" t="s">
        <v>27</v>
      </c>
      <c r="H809" t="s">
        <v>29</v>
      </c>
      <c r="I809" s="6"/>
      <c r="J809" s="6"/>
      <c r="K809" s="6"/>
      <c r="L809" s="6"/>
      <c r="M809" s="6"/>
      <c r="N809" s="6"/>
      <c r="O809" s="6"/>
      <c r="P809" s="6"/>
      <c r="Q809" s="6"/>
      <c r="R809" s="6"/>
      <c r="S809" s="6"/>
      <c r="T809" s="6"/>
      <c r="U809" s="6"/>
      <c r="V809" s="6"/>
      <c r="W809" s="6"/>
      <c r="X809" s="27"/>
      <c r="Y809" s="6" t="s">
        <v>663</v>
      </c>
      <c r="Z809" s="6" t="s">
        <v>729</v>
      </c>
      <c r="AA809" s="6" t="s">
        <v>746</v>
      </c>
      <c r="AB809" s="6"/>
    </row>
    <row r="810" spans="1:29" x14ac:dyDescent="0.3">
      <c r="A810" t="s">
        <v>906</v>
      </c>
      <c r="B810" s="11">
        <v>41091</v>
      </c>
      <c r="C810" t="s">
        <v>1219</v>
      </c>
      <c r="D810" s="6" t="s">
        <v>30</v>
      </c>
      <c r="E810" s="6" t="s">
        <v>24</v>
      </c>
      <c r="F810" s="8" t="s">
        <v>1479</v>
      </c>
      <c r="G810" t="s">
        <v>27</v>
      </c>
      <c r="H810" t="s">
        <v>29</v>
      </c>
      <c r="I810" s="6"/>
      <c r="J810" s="6"/>
      <c r="K810" s="6"/>
      <c r="L810" s="6"/>
      <c r="M810" s="6"/>
      <c r="N810" s="6"/>
      <c r="O810" s="6"/>
      <c r="P810" s="6"/>
      <c r="Q810" s="6"/>
      <c r="R810" s="6"/>
      <c r="S810" s="6"/>
      <c r="T810" s="6"/>
      <c r="U810" s="6"/>
      <c r="V810" s="6"/>
      <c r="W810" s="6"/>
      <c r="X810" s="27"/>
      <c r="Y810" s="6" t="s">
        <v>663</v>
      </c>
      <c r="Z810" s="6" t="s">
        <v>729</v>
      </c>
      <c r="AA810" s="6"/>
      <c r="AB810" s="6"/>
    </row>
    <row r="811" spans="1:29" x14ac:dyDescent="0.3">
      <c r="A811" t="s">
        <v>906</v>
      </c>
      <c r="B811" s="3">
        <v>41091</v>
      </c>
      <c r="C811" t="s">
        <v>973</v>
      </c>
      <c r="D811" t="s">
        <v>35</v>
      </c>
      <c r="E811" s="6" t="s">
        <v>24</v>
      </c>
      <c r="F811" s="7" t="s">
        <v>1528</v>
      </c>
      <c r="G811" t="s">
        <v>27</v>
      </c>
      <c r="H811" t="s">
        <v>29</v>
      </c>
      <c r="Y811" t="s">
        <v>663</v>
      </c>
      <c r="Z811" t="s">
        <v>729</v>
      </c>
    </row>
    <row r="812" spans="1:29" x14ac:dyDescent="0.3">
      <c r="A812" t="s">
        <v>906</v>
      </c>
      <c r="B812" s="11">
        <v>41091</v>
      </c>
      <c r="C812" t="s">
        <v>955</v>
      </c>
      <c r="D812" s="6" t="s">
        <v>30</v>
      </c>
      <c r="E812" s="6" t="s">
        <v>24</v>
      </c>
      <c r="F812" s="8" t="s">
        <v>1492</v>
      </c>
      <c r="G812" t="s">
        <v>27</v>
      </c>
      <c r="H812" t="s">
        <v>29</v>
      </c>
      <c r="I812" s="6"/>
      <c r="J812" s="6"/>
      <c r="K812" s="6"/>
      <c r="L812" s="6"/>
      <c r="M812" s="6"/>
      <c r="N812" s="6"/>
      <c r="O812" s="6"/>
      <c r="P812" s="6"/>
      <c r="Q812" s="6"/>
      <c r="R812" s="6"/>
      <c r="S812" s="6"/>
      <c r="T812" s="6"/>
      <c r="U812" s="6"/>
      <c r="V812" s="6"/>
      <c r="W812" s="6"/>
      <c r="X812" s="27"/>
      <c r="Y812" s="6" t="s">
        <v>663</v>
      </c>
      <c r="Z812" s="6" t="s">
        <v>729</v>
      </c>
      <c r="AA812" s="6"/>
      <c r="AB812" s="6"/>
    </row>
    <row r="813" spans="1:29" x14ac:dyDescent="0.3">
      <c r="A813" t="s">
        <v>906</v>
      </c>
      <c r="B813" s="11">
        <v>41091</v>
      </c>
      <c r="C813" t="s">
        <v>972</v>
      </c>
      <c r="D813" s="6" t="s">
        <v>25</v>
      </c>
      <c r="E813" s="6" t="s">
        <v>24</v>
      </c>
      <c r="F813" s="8" t="s">
        <v>1498</v>
      </c>
      <c r="G813" t="s">
        <v>27</v>
      </c>
      <c r="H813" t="s">
        <v>29</v>
      </c>
      <c r="I813" s="6"/>
      <c r="J813" s="6"/>
      <c r="K813" s="6"/>
      <c r="L813" s="6"/>
      <c r="M813" s="6"/>
      <c r="N813" s="6"/>
      <c r="O813" s="6"/>
      <c r="P813" s="6"/>
      <c r="Q813" s="6"/>
      <c r="R813" s="6"/>
      <c r="S813" s="6"/>
      <c r="T813" s="6"/>
      <c r="U813" s="6"/>
      <c r="V813" s="6"/>
      <c r="W813" s="6"/>
      <c r="X813" s="27"/>
      <c r="Y813" s="6" t="s">
        <v>663</v>
      </c>
      <c r="Z813" s="6" t="s">
        <v>729</v>
      </c>
      <c r="AA813" s="6"/>
      <c r="AB813" s="6"/>
    </row>
    <row r="814" spans="1:29" x14ac:dyDescent="0.3">
      <c r="A814" t="s">
        <v>906</v>
      </c>
      <c r="B814" s="3">
        <v>41091</v>
      </c>
      <c r="C814" t="s">
        <v>952</v>
      </c>
      <c r="D814" t="s">
        <v>30</v>
      </c>
      <c r="E814" t="s">
        <v>24</v>
      </c>
      <c r="F814" s="7" t="s">
        <v>1657</v>
      </c>
      <c r="Y814" t="s">
        <v>663</v>
      </c>
      <c r="Z814" t="s">
        <v>729</v>
      </c>
    </row>
    <row r="815" spans="1:29" x14ac:dyDescent="0.3">
      <c r="A815" t="s">
        <v>906</v>
      </c>
      <c r="B815" s="11">
        <v>41091</v>
      </c>
      <c r="C815" t="s">
        <v>1089</v>
      </c>
      <c r="D815" s="6" t="s">
        <v>25</v>
      </c>
      <c r="E815" s="6" t="s">
        <v>24</v>
      </c>
      <c r="F815" s="8" t="s">
        <v>1650</v>
      </c>
      <c r="G815" t="s">
        <v>27</v>
      </c>
      <c r="H815" t="s">
        <v>29</v>
      </c>
      <c r="I815" s="6"/>
      <c r="J815" s="6"/>
      <c r="K815" s="6"/>
      <c r="L815" s="6"/>
      <c r="M815" s="6"/>
      <c r="N815" s="6"/>
      <c r="O815" s="6"/>
      <c r="P815" s="6"/>
      <c r="Q815" s="6"/>
      <c r="R815" s="6"/>
      <c r="S815" s="6"/>
      <c r="T815" s="6"/>
      <c r="U815" s="6"/>
      <c r="V815" s="6"/>
      <c r="W815" s="6"/>
      <c r="X815" s="27"/>
      <c r="Y815" s="6" t="s">
        <v>663</v>
      </c>
      <c r="Z815" s="6" t="s">
        <v>729</v>
      </c>
      <c r="AA815" s="6"/>
      <c r="AB815" s="6"/>
    </row>
    <row r="816" spans="1:29" x14ac:dyDescent="0.3">
      <c r="A816" t="s">
        <v>906</v>
      </c>
      <c r="B816" s="11">
        <v>41091</v>
      </c>
      <c r="C816" t="s">
        <v>1085</v>
      </c>
      <c r="D816" s="6" t="s">
        <v>25</v>
      </c>
      <c r="E816" s="6" t="s">
        <v>26</v>
      </c>
      <c r="F816" s="8" t="s">
        <v>1662</v>
      </c>
      <c r="G816" s="6" t="s">
        <v>27</v>
      </c>
      <c r="H816" s="6" t="s">
        <v>28</v>
      </c>
      <c r="I816" s="6"/>
      <c r="J816" s="6">
        <v>45</v>
      </c>
      <c r="K816" s="6">
        <v>21</v>
      </c>
      <c r="L816" s="6">
        <v>21.1</v>
      </c>
      <c r="M816" s="6"/>
      <c r="N816" s="6"/>
      <c r="O816" s="6"/>
      <c r="P816" s="6"/>
      <c r="Q816" s="6">
        <v>5</v>
      </c>
      <c r="R816" s="6">
        <v>37</v>
      </c>
      <c r="S816" s="6">
        <v>288</v>
      </c>
      <c r="T816" s="6">
        <v>251</v>
      </c>
      <c r="U816" s="6"/>
      <c r="V816" s="6"/>
      <c r="W816" s="6">
        <v>784</v>
      </c>
      <c r="X816" s="27"/>
      <c r="Y816" s="6" t="s">
        <v>663</v>
      </c>
      <c r="Z816" s="6" t="s">
        <v>729</v>
      </c>
      <c r="AA816" s="6" t="s">
        <v>748</v>
      </c>
      <c r="AB816" s="6"/>
    </row>
    <row r="817" spans="1:28" x14ac:dyDescent="0.3">
      <c r="A817" t="s">
        <v>906</v>
      </c>
      <c r="B817" s="11">
        <v>41091</v>
      </c>
      <c r="C817" t="s">
        <v>975</v>
      </c>
      <c r="D817" s="6" t="s">
        <v>35</v>
      </c>
      <c r="E817" s="6" t="s">
        <v>26</v>
      </c>
      <c r="F817" s="8" t="s">
        <v>1663</v>
      </c>
      <c r="G817" s="6" t="s">
        <v>27</v>
      </c>
      <c r="H817" s="6" t="s">
        <v>29</v>
      </c>
      <c r="I817" s="6" t="s">
        <v>744</v>
      </c>
      <c r="J817" s="6">
        <v>27.3</v>
      </c>
      <c r="K817" s="6">
        <v>15.6</v>
      </c>
      <c r="L817" s="6">
        <v>17.399999999999999</v>
      </c>
      <c r="M817" s="6"/>
      <c r="N817" s="6"/>
      <c r="O817" s="6"/>
      <c r="P817" s="6"/>
      <c r="Q817" s="6">
        <v>26</v>
      </c>
      <c r="R817" s="6">
        <v>17</v>
      </c>
      <c r="S817" s="6">
        <v>69</v>
      </c>
      <c r="T817" s="6">
        <v>52</v>
      </c>
      <c r="U817" s="6"/>
      <c r="V817" s="6"/>
      <c r="W817" s="6">
        <v>785</v>
      </c>
      <c r="X817" s="27"/>
      <c r="Y817" s="6" t="s">
        <v>663</v>
      </c>
      <c r="Z817" s="6" t="s">
        <v>729</v>
      </c>
      <c r="AA817" s="6"/>
      <c r="AB817" s="6"/>
    </row>
    <row r="818" spans="1:28" x14ac:dyDescent="0.3">
      <c r="A818" t="s">
        <v>906</v>
      </c>
      <c r="B818" s="3">
        <v>41091</v>
      </c>
      <c r="C818" t="s">
        <v>1035</v>
      </c>
      <c r="D818" t="s">
        <v>93</v>
      </c>
      <c r="E818" t="s">
        <v>26</v>
      </c>
      <c r="F818" s="7" t="s">
        <v>1664</v>
      </c>
      <c r="G818" t="s">
        <v>27</v>
      </c>
      <c r="H818" t="s">
        <v>29</v>
      </c>
      <c r="I818" t="s">
        <v>744</v>
      </c>
      <c r="J818">
        <v>29.8</v>
      </c>
      <c r="M818">
        <v>136.80000000000001</v>
      </c>
      <c r="N818">
        <v>95.4</v>
      </c>
      <c r="P818">
        <v>25.6</v>
      </c>
      <c r="Q818">
        <v>13</v>
      </c>
      <c r="R818">
        <v>37</v>
      </c>
      <c r="S818">
        <v>146</v>
      </c>
      <c r="T818">
        <v>109</v>
      </c>
      <c r="Y818" t="s">
        <v>663</v>
      </c>
      <c r="Z818" t="s">
        <v>729</v>
      </c>
      <c r="AA818" t="s">
        <v>745</v>
      </c>
    </row>
    <row r="819" spans="1:28" x14ac:dyDescent="0.3">
      <c r="A819" t="s">
        <v>906</v>
      </c>
      <c r="B819" s="11">
        <v>41091</v>
      </c>
      <c r="C819" t="s">
        <v>982</v>
      </c>
      <c r="D819" t="s">
        <v>30</v>
      </c>
      <c r="E819" s="6" t="s">
        <v>24</v>
      </c>
      <c r="F819" s="8" t="s">
        <v>1654</v>
      </c>
      <c r="G819" s="6" t="s">
        <v>33</v>
      </c>
      <c r="H819" s="6" t="s">
        <v>34</v>
      </c>
      <c r="I819" s="6"/>
      <c r="J819" s="6"/>
      <c r="K819" s="6"/>
      <c r="L819" s="6"/>
      <c r="M819" s="6"/>
      <c r="N819" s="6"/>
      <c r="O819" s="6"/>
      <c r="P819" s="6"/>
      <c r="Q819" s="6"/>
      <c r="R819" s="6"/>
      <c r="S819" s="6"/>
      <c r="T819" s="6"/>
      <c r="U819" s="6"/>
      <c r="V819" s="6"/>
      <c r="W819" s="6"/>
      <c r="X819" s="27"/>
      <c r="Y819" s="6" t="s">
        <v>663</v>
      </c>
      <c r="Z819" s="6" t="s">
        <v>729</v>
      </c>
      <c r="AA819" s="6"/>
      <c r="AB819" s="6"/>
    </row>
    <row r="820" spans="1:28" x14ac:dyDescent="0.3">
      <c r="A820" t="s">
        <v>906</v>
      </c>
      <c r="B820" s="11">
        <v>41091</v>
      </c>
      <c r="C820" t="s">
        <v>1009</v>
      </c>
      <c r="D820" s="6" t="s">
        <v>336</v>
      </c>
      <c r="E820" s="6" t="s">
        <v>26</v>
      </c>
      <c r="F820" s="8" t="s">
        <v>1666</v>
      </c>
      <c r="G820" s="6" t="s">
        <v>27</v>
      </c>
      <c r="H820" s="6" t="s">
        <v>28</v>
      </c>
      <c r="I820" s="6" t="s">
        <v>453</v>
      </c>
      <c r="J820" s="6">
        <v>41.2</v>
      </c>
      <c r="K820" s="6"/>
      <c r="L820" s="6"/>
      <c r="M820" s="6">
        <v>184.2</v>
      </c>
      <c r="N820" s="6">
        <v>163.6</v>
      </c>
      <c r="O820" s="6"/>
      <c r="P820" s="6">
        <v>39.5</v>
      </c>
      <c r="Q820" s="6">
        <v>4</v>
      </c>
      <c r="R820" s="6">
        <v>37</v>
      </c>
      <c r="S820" s="6">
        <v>220</v>
      </c>
      <c r="T820" s="6">
        <v>183</v>
      </c>
      <c r="U820" s="6"/>
      <c r="V820" s="6"/>
      <c r="W820" s="6"/>
      <c r="X820" s="27"/>
      <c r="Y820" s="6" t="s">
        <v>663</v>
      </c>
      <c r="Z820" s="6" t="s">
        <v>729</v>
      </c>
      <c r="AA820" s="6" t="s">
        <v>742</v>
      </c>
      <c r="AB820" s="6"/>
    </row>
    <row r="821" spans="1:28" x14ac:dyDescent="0.3">
      <c r="A821" t="s">
        <v>906</v>
      </c>
      <c r="B821" s="3">
        <v>41091</v>
      </c>
      <c r="C821" t="s">
        <v>949</v>
      </c>
      <c r="D821" t="s">
        <v>93</v>
      </c>
      <c r="E821" t="s">
        <v>26</v>
      </c>
      <c r="F821" s="7" t="s">
        <v>1665</v>
      </c>
      <c r="G821" t="s">
        <v>27</v>
      </c>
      <c r="H821" t="s">
        <v>28</v>
      </c>
      <c r="I821" t="s">
        <v>697</v>
      </c>
      <c r="J821">
        <v>32.4</v>
      </c>
      <c r="M821">
        <v>134</v>
      </c>
      <c r="N821">
        <v>91.9</v>
      </c>
      <c r="P821">
        <v>24.5</v>
      </c>
      <c r="Q821">
        <v>5</v>
      </c>
      <c r="R821">
        <v>37</v>
      </c>
      <c r="S821">
        <v>128</v>
      </c>
      <c r="T821">
        <f>S821-R821</f>
        <v>91</v>
      </c>
      <c r="U821" t="s">
        <v>753</v>
      </c>
      <c r="Y821" t="s">
        <v>663</v>
      </c>
      <c r="Z821" t="s">
        <v>729</v>
      </c>
      <c r="AA821" t="s">
        <v>754</v>
      </c>
    </row>
    <row r="822" spans="1:28" x14ac:dyDescent="0.3">
      <c r="A822" t="s">
        <v>906</v>
      </c>
      <c r="B822" s="11">
        <v>41091</v>
      </c>
      <c r="C822" t="s">
        <v>971</v>
      </c>
      <c r="D822" s="6" t="s">
        <v>337</v>
      </c>
      <c r="E822" s="6" t="s">
        <v>26</v>
      </c>
      <c r="F822" s="8" t="s">
        <v>1667</v>
      </c>
      <c r="G822" s="6" t="s">
        <v>27</v>
      </c>
      <c r="H822" s="6" t="s">
        <v>29</v>
      </c>
      <c r="I822" s="6" t="s">
        <v>750</v>
      </c>
      <c r="J822" s="6">
        <v>36.4</v>
      </c>
      <c r="K822" s="6"/>
      <c r="L822" s="6"/>
      <c r="M822" s="6">
        <v>130.5</v>
      </c>
      <c r="N822" s="6">
        <v>156.9</v>
      </c>
      <c r="O822" s="6"/>
      <c r="P822" s="6">
        <v>24.5</v>
      </c>
      <c r="Q822" s="6">
        <v>3</v>
      </c>
      <c r="R822" s="6">
        <v>37</v>
      </c>
      <c r="S822" s="6">
        <v>112</v>
      </c>
      <c r="T822" s="6">
        <v>75</v>
      </c>
      <c r="U822" s="6"/>
      <c r="V822" s="6"/>
      <c r="W822" s="6"/>
      <c r="X822" s="27"/>
      <c r="Y822" s="6" t="s">
        <v>663</v>
      </c>
      <c r="Z822" s="6" t="s">
        <v>729</v>
      </c>
      <c r="AA822" s="6"/>
      <c r="AB822" s="6"/>
    </row>
    <row r="823" spans="1:28" x14ac:dyDescent="0.3">
      <c r="A823" t="s">
        <v>906</v>
      </c>
      <c r="B823" s="11">
        <v>41091</v>
      </c>
      <c r="C823" t="s">
        <v>932</v>
      </c>
      <c r="D823" s="6" t="s">
        <v>337</v>
      </c>
      <c r="E823" s="6" t="s">
        <v>26</v>
      </c>
      <c r="F823" s="8" t="s">
        <v>1668</v>
      </c>
      <c r="G823" s="6" t="s">
        <v>27</v>
      </c>
      <c r="H823" s="6" t="s">
        <v>34</v>
      </c>
      <c r="I823" s="6" t="s">
        <v>757</v>
      </c>
      <c r="J823" s="6">
        <v>37</v>
      </c>
      <c r="K823" s="6"/>
      <c r="L823" s="6"/>
      <c r="M823" s="6">
        <v>133.6</v>
      </c>
      <c r="N823" s="6">
        <v>178.3</v>
      </c>
      <c r="O823" s="6"/>
      <c r="P823" s="6">
        <v>24.2</v>
      </c>
      <c r="Q823" s="6">
        <v>6</v>
      </c>
      <c r="R823" s="6">
        <v>37</v>
      </c>
      <c r="S823" s="6">
        <v>98</v>
      </c>
      <c r="T823" s="6">
        <v>61</v>
      </c>
      <c r="U823" s="6"/>
      <c r="V823" s="6"/>
      <c r="W823" s="6"/>
      <c r="X823" s="27"/>
      <c r="Y823" s="6" t="s">
        <v>663</v>
      </c>
      <c r="Z823" s="6" t="s">
        <v>729</v>
      </c>
      <c r="AA823" s="6" t="s">
        <v>758</v>
      </c>
      <c r="AB823" s="6"/>
    </row>
    <row r="824" spans="1:28" x14ac:dyDescent="0.3">
      <c r="A824" t="s">
        <v>907</v>
      </c>
      <c r="B824" s="3">
        <v>41092</v>
      </c>
      <c r="C824" t="s">
        <v>980</v>
      </c>
      <c r="D824" t="s">
        <v>30</v>
      </c>
      <c r="E824" t="s">
        <v>26</v>
      </c>
      <c r="F824" s="7" t="s">
        <v>1669</v>
      </c>
      <c r="G824" t="s">
        <v>27</v>
      </c>
      <c r="H824" t="s">
        <v>29</v>
      </c>
      <c r="I824" t="s">
        <v>769</v>
      </c>
      <c r="J824">
        <v>40.25</v>
      </c>
      <c r="K824">
        <v>24</v>
      </c>
      <c r="L824">
        <v>26</v>
      </c>
      <c r="Q824">
        <v>135</v>
      </c>
      <c r="R824">
        <v>17</v>
      </c>
      <c r="S824">
        <v>151</v>
      </c>
      <c r="T824">
        <f>S824-R824</f>
        <v>134</v>
      </c>
      <c r="W824">
        <v>787</v>
      </c>
      <c r="X824" s="25">
        <v>121</v>
      </c>
      <c r="Y824" t="s">
        <v>544</v>
      </c>
      <c r="Z824" s="6" t="s">
        <v>767</v>
      </c>
      <c r="AA824" t="s">
        <v>770</v>
      </c>
    </row>
    <row r="825" spans="1:28" x14ac:dyDescent="0.3">
      <c r="A825" t="s">
        <v>907</v>
      </c>
      <c r="B825" s="3">
        <v>41092</v>
      </c>
      <c r="C825" t="s">
        <v>982</v>
      </c>
      <c r="D825" t="s">
        <v>90</v>
      </c>
      <c r="E825" t="s">
        <v>24</v>
      </c>
      <c r="F825" s="7" t="s">
        <v>1645</v>
      </c>
      <c r="G825" t="s">
        <v>27</v>
      </c>
      <c r="H825" t="s">
        <v>29</v>
      </c>
      <c r="Y825" t="s">
        <v>544</v>
      </c>
      <c r="Z825" s="6" t="s">
        <v>663</v>
      </c>
    </row>
    <row r="826" spans="1:28" x14ac:dyDescent="0.3">
      <c r="A826" t="s">
        <v>907</v>
      </c>
      <c r="B826" s="3">
        <v>41092</v>
      </c>
      <c r="C826" t="s">
        <v>936</v>
      </c>
      <c r="D826" t="s">
        <v>30</v>
      </c>
      <c r="E826" t="s">
        <v>24</v>
      </c>
      <c r="F826" s="7" t="s">
        <v>1547</v>
      </c>
      <c r="G826" t="s">
        <v>27</v>
      </c>
      <c r="H826" t="s">
        <v>28</v>
      </c>
      <c r="Y826" t="s">
        <v>544</v>
      </c>
      <c r="Z826" s="6" t="s">
        <v>767</v>
      </c>
    </row>
    <row r="827" spans="1:28" x14ac:dyDescent="0.3">
      <c r="A827" t="s">
        <v>907</v>
      </c>
      <c r="B827" s="3">
        <v>41092</v>
      </c>
      <c r="C827" t="s">
        <v>1139</v>
      </c>
      <c r="D827" t="s">
        <v>30</v>
      </c>
      <c r="E827" t="s">
        <v>24</v>
      </c>
      <c r="F827" s="7" t="s">
        <v>1479</v>
      </c>
      <c r="G827" t="s">
        <v>27</v>
      </c>
      <c r="H827" t="s">
        <v>29</v>
      </c>
      <c r="Y827" t="s">
        <v>544</v>
      </c>
      <c r="Z827" s="6" t="s">
        <v>663</v>
      </c>
    </row>
    <row r="828" spans="1:28" x14ac:dyDescent="0.3">
      <c r="A828" t="s">
        <v>907</v>
      </c>
      <c r="B828" s="3">
        <v>41092</v>
      </c>
      <c r="C828" t="s">
        <v>1084</v>
      </c>
      <c r="D828" t="s">
        <v>35</v>
      </c>
      <c r="E828" t="s">
        <v>26</v>
      </c>
      <c r="F828" s="7" t="s">
        <v>1670</v>
      </c>
      <c r="G828" t="s">
        <v>27</v>
      </c>
      <c r="H828" t="s">
        <v>29</v>
      </c>
      <c r="I828" t="s">
        <v>769</v>
      </c>
      <c r="J828">
        <v>26.9</v>
      </c>
      <c r="K828">
        <v>16.850000000000001</v>
      </c>
      <c r="L828">
        <v>19.350000000000001</v>
      </c>
      <c r="Q828">
        <v>28</v>
      </c>
      <c r="R828">
        <v>17</v>
      </c>
      <c r="S828">
        <v>67</v>
      </c>
      <c r="T828">
        <f>S828-R828</f>
        <v>50</v>
      </c>
      <c r="W828">
        <v>788</v>
      </c>
      <c r="X828" s="25">
        <v>122</v>
      </c>
      <c r="Y828" t="s">
        <v>544</v>
      </c>
      <c r="Z828" s="6" t="s">
        <v>767</v>
      </c>
      <c r="AA828" t="s">
        <v>773</v>
      </c>
    </row>
    <row r="829" spans="1:28" x14ac:dyDescent="0.3">
      <c r="A829" t="s">
        <v>907</v>
      </c>
      <c r="B829" s="3">
        <v>41092</v>
      </c>
      <c r="C829" t="s">
        <v>940</v>
      </c>
      <c r="D829" t="s">
        <v>445</v>
      </c>
      <c r="E829" t="s">
        <v>26</v>
      </c>
      <c r="F829" s="7" t="s">
        <v>1671</v>
      </c>
      <c r="G829" t="s">
        <v>27</v>
      </c>
      <c r="H829" t="s">
        <v>28</v>
      </c>
      <c r="J829">
        <v>46.6</v>
      </c>
      <c r="M829">
        <f>149.9+1.5</f>
        <v>151.4</v>
      </c>
      <c r="N829">
        <f>149.9+26.4</f>
        <v>176.3</v>
      </c>
      <c r="P829">
        <v>31.1</v>
      </c>
      <c r="Q829">
        <v>0</v>
      </c>
      <c r="R829">
        <v>17</v>
      </c>
      <c r="S829">
        <v>130</v>
      </c>
      <c r="T829">
        <f>S829-R829</f>
        <v>113</v>
      </c>
      <c r="Y829" t="s">
        <v>544</v>
      </c>
      <c r="Z829" s="6" t="s">
        <v>695</v>
      </c>
      <c r="AA829" t="s">
        <v>1751</v>
      </c>
    </row>
    <row r="830" spans="1:28" x14ac:dyDescent="0.3">
      <c r="A830" t="s">
        <v>907</v>
      </c>
      <c r="B830" s="3">
        <v>41092</v>
      </c>
      <c r="C830" t="s">
        <v>956</v>
      </c>
      <c r="D830" t="s">
        <v>93</v>
      </c>
      <c r="E830" t="s">
        <v>26</v>
      </c>
      <c r="F830" s="7" t="s">
        <v>1672</v>
      </c>
      <c r="G830" t="s">
        <v>27</v>
      </c>
      <c r="H830" t="s">
        <v>28</v>
      </c>
      <c r="J830">
        <v>33.299999999999997</v>
      </c>
      <c r="M830">
        <v>109.6</v>
      </c>
      <c r="N830">
        <v>87.5</v>
      </c>
      <c r="Q830">
        <v>0</v>
      </c>
      <c r="R830">
        <v>17</v>
      </c>
      <c r="S830">
        <v>80</v>
      </c>
      <c r="T830">
        <f>S830-R830</f>
        <v>63</v>
      </c>
      <c r="U830" t="s">
        <v>1761</v>
      </c>
      <c r="Y830" t="s">
        <v>544</v>
      </c>
      <c r="Z830" s="6" t="s">
        <v>663</v>
      </c>
      <c r="AA830" t="s">
        <v>761</v>
      </c>
    </row>
    <row r="831" spans="1:28" x14ac:dyDescent="0.3">
      <c r="A831" t="s">
        <v>907</v>
      </c>
      <c r="B831" s="3">
        <v>41092</v>
      </c>
      <c r="C831" t="s">
        <v>976</v>
      </c>
      <c r="D831" t="s">
        <v>90</v>
      </c>
      <c r="E831" t="s">
        <v>24</v>
      </c>
      <c r="F831" s="7" t="s">
        <v>1649</v>
      </c>
      <c r="G831" t="s">
        <v>33</v>
      </c>
      <c r="H831" t="s">
        <v>29</v>
      </c>
      <c r="Y831" t="s">
        <v>544</v>
      </c>
      <c r="Z831" s="6" t="s">
        <v>695</v>
      </c>
      <c r="AA831" t="s">
        <v>762</v>
      </c>
    </row>
    <row r="832" spans="1:28" x14ac:dyDescent="0.3">
      <c r="A832" t="s">
        <v>907</v>
      </c>
      <c r="B832" s="3">
        <v>41092</v>
      </c>
      <c r="C832" t="s">
        <v>954</v>
      </c>
      <c r="D832" t="s">
        <v>53</v>
      </c>
      <c r="E832" t="s">
        <v>26</v>
      </c>
      <c r="F832" s="7" t="s">
        <v>1673</v>
      </c>
      <c r="G832" t="s">
        <v>33</v>
      </c>
      <c r="H832" t="s">
        <v>28</v>
      </c>
      <c r="J832">
        <v>24.8</v>
      </c>
      <c r="K832">
        <v>17.100000000000001</v>
      </c>
      <c r="L832">
        <v>7</v>
      </c>
      <c r="Q832">
        <v>21</v>
      </c>
      <c r="R832">
        <v>17</v>
      </c>
      <c r="S832">
        <v>66</v>
      </c>
      <c r="T832">
        <f>S832-R832</f>
        <v>49</v>
      </c>
      <c r="W832">
        <v>786</v>
      </c>
      <c r="Y832" t="s">
        <v>544</v>
      </c>
      <c r="Z832" s="6" t="s">
        <v>695</v>
      </c>
      <c r="AA832" t="s">
        <v>1767</v>
      </c>
    </row>
    <row r="833" spans="1:29" x14ac:dyDescent="0.3">
      <c r="A833" t="s">
        <v>907</v>
      </c>
      <c r="B833" s="3">
        <v>41092</v>
      </c>
      <c r="C833" t="s">
        <v>1010</v>
      </c>
      <c r="D833" t="s">
        <v>336</v>
      </c>
      <c r="E833" t="s">
        <v>26</v>
      </c>
      <c r="F833" s="7" t="s">
        <v>1674</v>
      </c>
      <c r="G833" t="s">
        <v>27</v>
      </c>
      <c r="H833" t="s">
        <v>29</v>
      </c>
      <c r="J833">
        <v>40.799999999999997</v>
      </c>
      <c r="M833">
        <f>149.9+26.8</f>
        <v>176.70000000000002</v>
      </c>
      <c r="N833">
        <f>149.9+17.1</f>
        <v>167</v>
      </c>
      <c r="P833">
        <v>41.7</v>
      </c>
      <c r="Q833">
        <v>1</v>
      </c>
      <c r="R833">
        <v>41</v>
      </c>
      <c r="S833">
        <v>203</v>
      </c>
      <c r="T833">
        <f>S833-R833</f>
        <v>162</v>
      </c>
      <c r="X833" s="25">
        <v>120</v>
      </c>
      <c r="Y833" t="s">
        <v>544</v>
      </c>
      <c r="Z833" s="6" t="s">
        <v>767</v>
      </c>
      <c r="AA833" t="s">
        <v>775</v>
      </c>
    </row>
    <row r="834" spans="1:29" x14ac:dyDescent="0.3">
      <c r="A834" t="s">
        <v>907</v>
      </c>
      <c r="B834" s="3">
        <v>41092</v>
      </c>
      <c r="C834" t="s">
        <v>1203</v>
      </c>
      <c r="D834" t="s">
        <v>35</v>
      </c>
      <c r="E834" t="s">
        <v>24</v>
      </c>
      <c r="F834" s="7" t="s">
        <v>1497</v>
      </c>
      <c r="Y834" t="s">
        <v>544</v>
      </c>
      <c r="Z834" s="6" t="s">
        <v>695</v>
      </c>
    </row>
    <row r="835" spans="1:29" x14ac:dyDescent="0.3">
      <c r="A835" t="s">
        <v>907</v>
      </c>
      <c r="B835" s="3">
        <v>41092</v>
      </c>
      <c r="C835" t="s">
        <v>962</v>
      </c>
      <c r="D835" t="s">
        <v>25</v>
      </c>
      <c r="E835" t="s">
        <v>24</v>
      </c>
      <c r="F835" s="8" t="s">
        <v>1498</v>
      </c>
      <c r="G835" t="s">
        <v>27</v>
      </c>
      <c r="H835" t="s">
        <v>29</v>
      </c>
      <c r="Y835" t="s">
        <v>544</v>
      </c>
      <c r="Z835" s="6" t="s">
        <v>663</v>
      </c>
    </row>
    <row r="836" spans="1:29" x14ac:dyDescent="0.3">
      <c r="A836" t="s">
        <v>907</v>
      </c>
      <c r="B836" s="3">
        <v>41092</v>
      </c>
      <c r="C836" t="s">
        <v>1120</v>
      </c>
      <c r="D836" t="s">
        <v>86</v>
      </c>
      <c r="E836" t="s">
        <v>24</v>
      </c>
      <c r="F836" s="7" t="s">
        <v>1525</v>
      </c>
      <c r="G836" t="s">
        <v>27</v>
      </c>
      <c r="H836" t="s">
        <v>31</v>
      </c>
      <c r="Y836" t="s">
        <v>544</v>
      </c>
      <c r="Z836" s="6" t="s">
        <v>767</v>
      </c>
    </row>
    <row r="837" spans="1:29" x14ac:dyDescent="0.3">
      <c r="A837" t="s">
        <v>907</v>
      </c>
      <c r="B837" s="3">
        <v>41092</v>
      </c>
      <c r="C837" t="s">
        <v>979</v>
      </c>
      <c r="D837" t="s">
        <v>25</v>
      </c>
      <c r="E837" t="s">
        <v>24</v>
      </c>
      <c r="F837" s="7" t="s">
        <v>1662</v>
      </c>
      <c r="G837" s="6" t="s">
        <v>27</v>
      </c>
      <c r="H837" s="6" t="s">
        <v>28</v>
      </c>
      <c r="Y837" t="s">
        <v>544</v>
      </c>
      <c r="Z837" s="6" t="s">
        <v>663</v>
      </c>
    </row>
    <row r="838" spans="1:29" x14ac:dyDescent="0.3">
      <c r="A838" t="s">
        <v>907</v>
      </c>
      <c r="B838" s="3">
        <v>41092</v>
      </c>
      <c r="C838" t="s">
        <v>1116</v>
      </c>
      <c r="D838" t="s">
        <v>35</v>
      </c>
      <c r="E838" t="s">
        <v>24</v>
      </c>
      <c r="F838" s="7" t="s">
        <v>1656</v>
      </c>
      <c r="G838" t="s">
        <v>27</v>
      </c>
      <c r="H838" t="s">
        <v>29</v>
      </c>
      <c r="Y838" t="s">
        <v>544</v>
      </c>
      <c r="Z838" s="6" t="s">
        <v>767</v>
      </c>
    </row>
    <row r="839" spans="1:29" s="16" customFormat="1" x14ac:dyDescent="0.3">
      <c r="A839" s="16" t="s">
        <v>908</v>
      </c>
      <c r="B839" s="17">
        <v>41095</v>
      </c>
      <c r="C839" s="16" t="s">
        <v>1218</v>
      </c>
      <c r="D839" s="16" t="s">
        <v>53</v>
      </c>
      <c r="E839" s="16" t="s">
        <v>26</v>
      </c>
      <c r="F839" s="18" t="s">
        <v>1721</v>
      </c>
      <c r="V839" s="16" t="s">
        <v>1726</v>
      </c>
      <c r="X839" s="26"/>
      <c r="Y839" s="16" t="s">
        <v>544</v>
      </c>
      <c r="Z839" s="16" t="s">
        <v>695</v>
      </c>
      <c r="AA839" s="16" t="s">
        <v>797</v>
      </c>
      <c r="AC839"/>
    </row>
    <row r="840" spans="1:29" x14ac:dyDescent="0.3">
      <c r="A840" t="s">
        <v>908</v>
      </c>
      <c r="B840" s="3">
        <v>41095</v>
      </c>
      <c r="C840" t="s">
        <v>1222</v>
      </c>
      <c r="D840" t="s">
        <v>30</v>
      </c>
      <c r="E840" t="s">
        <v>24</v>
      </c>
      <c r="F840" s="7" t="s">
        <v>1580</v>
      </c>
      <c r="G840" t="s">
        <v>27</v>
      </c>
      <c r="H840" t="s">
        <v>28</v>
      </c>
      <c r="Y840" t="s">
        <v>544</v>
      </c>
      <c r="Z840" t="s">
        <v>784</v>
      </c>
    </row>
    <row r="841" spans="1:29" x14ac:dyDescent="0.3">
      <c r="A841" t="s">
        <v>908</v>
      </c>
      <c r="B841" s="3">
        <v>41095</v>
      </c>
      <c r="C841" t="s">
        <v>1214</v>
      </c>
      <c r="D841" t="s">
        <v>35</v>
      </c>
      <c r="E841" t="s">
        <v>24</v>
      </c>
      <c r="F841" s="7" t="s">
        <v>1627</v>
      </c>
      <c r="G841" t="s">
        <v>27</v>
      </c>
      <c r="H841" t="s">
        <v>34</v>
      </c>
      <c r="W841">
        <v>794</v>
      </c>
      <c r="X841" s="25">
        <v>127</v>
      </c>
      <c r="Y841" t="s">
        <v>544</v>
      </c>
      <c r="Z841" s="6" t="s">
        <v>776</v>
      </c>
    </row>
    <row r="842" spans="1:29" x14ac:dyDescent="0.3">
      <c r="A842" t="s">
        <v>908</v>
      </c>
      <c r="B842" s="3">
        <v>41095</v>
      </c>
      <c r="C842" t="s">
        <v>1039</v>
      </c>
      <c r="D842" t="s">
        <v>35</v>
      </c>
      <c r="E842" t="s">
        <v>26</v>
      </c>
      <c r="F842" s="7" t="s">
        <v>1675</v>
      </c>
      <c r="G842" t="s">
        <v>27</v>
      </c>
      <c r="H842" t="s">
        <v>29</v>
      </c>
      <c r="I842" t="s">
        <v>778</v>
      </c>
      <c r="J842">
        <v>27.4</v>
      </c>
      <c r="K842">
        <v>16</v>
      </c>
      <c r="L842">
        <v>18</v>
      </c>
      <c r="R842">
        <v>17</v>
      </c>
      <c r="S842">
        <v>63</v>
      </c>
      <c r="T842">
        <f>S842-R842</f>
        <v>46</v>
      </c>
      <c r="W842">
        <v>795</v>
      </c>
      <c r="X842" s="25" t="s">
        <v>779</v>
      </c>
      <c r="Y842" t="s">
        <v>544</v>
      </c>
      <c r="Z842" s="6" t="s">
        <v>776</v>
      </c>
    </row>
    <row r="843" spans="1:29" s="16" customFormat="1" x14ac:dyDescent="0.3">
      <c r="A843" s="16" t="s">
        <v>908</v>
      </c>
      <c r="B843" s="17">
        <v>41095</v>
      </c>
      <c r="C843" s="16" t="s">
        <v>1104</v>
      </c>
      <c r="D843" s="16" t="s">
        <v>30</v>
      </c>
      <c r="E843" s="16" t="s">
        <v>24</v>
      </c>
      <c r="F843" s="18" t="s">
        <v>1596</v>
      </c>
      <c r="G843" s="16" t="s">
        <v>27</v>
      </c>
      <c r="H843" s="16" t="s">
        <v>29</v>
      </c>
      <c r="V843" s="16" t="s">
        <v>1726</v>
      </c>
      <c r="X843" s="26"/>
      <c r="Y843" s="16" t="s">
        <v>544</v>
      </c>
      <c r="Z843" s="16" t="s">
        <v>784</v>
      </c>
      <c r="AA843" s="16" t="s">
        <v>804</v>
      </c>
      <c r="AC843"/>
    </row>
    <row r="844" spans="1:29" x14ac:dyDescent="0.3">
      <c r="A844" t="s">
        <v>908</v>
      </c>
      <c r="B844" s="3">
        <v>41095</v>
      </c>
      <c r="C844" t="s">
        <v>1121</v>
      </c>
      <c r="D844" t="s">
        <v>86</v>
      </c>
      <c r="E844" t="s">
        <v>24</v>
      </c>
      <c r="F844" s="7" t="s">
        <v>1619</v>
      </c>
      <c r="G844" t="s">
        <v>27</v>
      </c>
      <c r="H844" t="s">
        <v>28</v>
      </c>
      <c r="W844">
        <v>792</v>
      </c>
      <c r="X844" s="25" t="s">
        <v>781</v>
      </c>
      <c r="Y844" t="s">
        <v>544</v>
      </c>
      <c r="Z844" s="6" t="s">
        <v>782</v>
      </c>
      <c r="AA844" t="s">
        <v>1757</v>
      </c>
    </row>
    <row r="845" spans="1:29" x14ac:dyDescent="0.3">
      <c r="A845" t="s">
        <v>908</v>
      </c>
      <c r="B845" s="3">
        <v>41095</v>
      </c>
      <c r="C845" t="s">
        <v>1037</v>
      </c>
      <c r="D845" t="s">
        <v>53</v>
      </c>
      <c r="E845" t="s">
        <v>24</v>
      </c>
      <c r="F845" s="7" t="s">
        <v>1608</v>
      </c>
      <c r="G845" t="s">
        <v>27</v>
      </c>
      <c r="H845" t="s">
        <v>34</v>
      </c>
      <c r="W845">
        <v>790</v>
      </c>
      <c r="X845" s="25">
        <v>125</v>
      </c>
      <c r="Y845" t="s">
        <v>544</v>
      </c>
      <c r="Z845" t="s">
        <v>695</v>
      </c>
      <c r="AA845" t="s">
        <v>1752</v>
      </c>
    </row>
    <row r="846" spans="1:29" x14ac:dyDescent="0.3">
      <c r="A846" t="s">
        <v>908</v>
      </c>
      <c r="B846" s="3">
        <v>41095</v>
      </c>
      <c r="C846" t="s">
        <v>1006</v>
      </c>
      <c r="D846" t="s">
        <v>53</v>
      </c>
      <c r="E846" t="s">
        <v>26</v>
      </c>
      <c r="F846" s="7" t="s">
        <v>1676</v>
      </c>
      <c r="G846" t="s">
        <v>27</v>
      </c>
      <c r="H846" t="s">
        <v>29</v>
      </c>
      <c r="I846" t="s">
        <v>793</v>
      </c>
      <c r="J846">
        <v>25.5</v>
      </c>
      <c r="K846">
        <v>16.55</v>
      </c>
      <c r="L846">
        <v>14.55</v>
      </c>
      <c r="Q846">
        <v>57</v>
      </c>
      <c r="R846">
        <v>17</v>
      </c>
      <c r="S846">
        <v>69</v>
      </c>
      <c r="T846">
        <f>S846-R846</f>
        <v>52</v>
      </c>
      <c r="W846">
        <v>789</v>
      </c>
      <c r="X846" s="25" t="s">
        <v>794</v>
      </c>
      <c r="Y846" t="s">
        <v>544</v>
      </c>
      <c r="Z846" t="s">
        <v>695</v>
      </c>
    </row>
    <row r="847" spans="1:29" x14ac:dyDescent="0.3">
      <c r="A847" t="s">
        <v>908</v>
      </c>
      <c r="B847" s="3">
        <v>41095</v>
      </c>
      <c r="C847" t="s">
        <v>1221</v>
      </c>
      <c r="D847" t="s">
        <v>30</v>
      </c>
      <c r="E847" t="s">
        <v>26</v>
      </c>
      <c r="F847" s="7" t="s">
        <v>1677</v>
      </c>
      <c r="G847" t="s">
        <v>787</v>
      </c>
      <c r="H847" t="s">
        <v>31</v>
      </c>
      <c r="J847">
        <v>24.6</v>
      </c>
      <c r="K847">
        <v>16.100000000000001</v>
      </c>
      <c r="L847">
        <v>10.4</v>
      </c>
      <c r="Q847">
        <v>61</v>
      </c>
      <c r="R847">
        <v>17</v>
      </c>
      <c r="S847">
        <v>51</v>
      </c>
      <c r="T847">
        <f>S847-R847</f>
        <v>34</v>
      </c>
      <c r="W847">
        <v>791</v>
      </c>
      <c r="Y847" t="s">
        <v>544</v>
      </c>
      <c r="Z847" t="s">
        <v>785</v>
      </c>
      <c r="AA847" t="s">
        <v>1734</v>
      </c>
    </row>
    <row r="848" spans="1:29" x14ac:dyDescent="0.3">
      <c r="A848" t="s">
        <v>908</v>
      </c>
      <c r="B848" s="3">
        <v>41095</v>
      </c>
      <c r="C848" t="s">
        <v>938</v>
      </c>
      <c r="D848" t="s">
        <v>30</v>
      </c>
      <c r="E848" t="s">
        <v>24</v>
      </c>
      <c r="F848" s="7" t="s">
        <v>1587</v>
      </c>
      <c r="G848" t="s">
        <v>27</v>
      </c>
      <c r="H848" t="s">
        <v>28</v>
      </c>
      <c r="Q848">
        <v>202</v>
      </c>
      <c r="R848">
        <v>17</v>
      </c>
      <c r="S848">
        <v>127</v>
      </c>
      <c r="T848">
        <f>S848-R848</f>
        <v>110</v>
      </c>
      <c r="U848" t="s">
        <v>790</v>
      </c>
      <c r="X848" s="25">
        <v>123</v>
      </c>
      <c r="Y848" t="s">
        <v>544</v>
      </c>
      <c r="Z848" t="s">
        <v>695</v>
      </c>
      <c r="AA848" t="s">
        <v>791</v>
      </c>
    </row>
    <row r="849" spans="1:28" x14ac:dyDescent="0.3">
      <c r="A849" t="s">
        <v>908</v>
      </c>
      <c r="B849" s="3">
        <v>41095</v>
      </c>
      <c r="C849" t="s">
        <v>1223</v>
      </c>
      <c r="D849" t="s">
        <v>53</v>
      </c>
      <c r="E849" t="s">
        <v>24</v>
      </c>
      <c r="F849" s="7" t="s">
        <v>1631</v>
      </c>
      <c r="G849" t="s">
        <v>27</v>
      </c>
      <c r="H849" t="s">
        <v>29</v>
      </c>
      <c r="W849">
        <v>793</v>
      </c>
      <c r="Y849" t="s">
        <v>544</v>
      </c>
      <c r="Z849" t="s">
        <v>695</v>
      </c>
      <c r="AA849" t="s">
        <v>1759</v>
      </c>
    </row>
    <row r="850" spans="1:28" x14ac:dyDescent="0.3">
      <c r="A850" t="s">
        <v>908</v>
      </c>
      <c r="B850" s="3">
        <v>41095</v>
      </c>
      <c r="C850" t="s">
        <v>1103</v>
      </c>
      <c r="D850" t="s">
        <v>337</v>
      </c>
      <c r="E850" t="s">
        <v>26</v>
      </c>
      <c r="F850" s="7" t="s">
        <v>1678</v>
      </c>
      <c r="G850" t="s">
        <v>27</v>
      </c>
      <c r="H850" t="s">
        <v>28</v>
      </c>
      <c r="J850">
        <v>39</v>
      </c>
      <c r="M850">
        <v>125.7</v>
      </c>
      <c r="N850">
        <f>153+30.4</f>
        <v>183.4</v>
      </c>
      <c r="P850">
        <v>24.2</v>
      </c>
      <c r="Q850">
        <v>0</v>
      </c>
      <c r="R850">
        <v>17</v>
      </c>
      <c r="S850">
        <v>71</v>
      </c>
      <c r="T850">
        <f>S850-R850</f>
        <v>54</v>
      </c>
      <c r="U850" t="s">
        <v>802</v>
      </c>
      <c r="Y850" t="s">
        <v>544</v>
      </c>
      <c r="Z850" t="s">
        <v>784</v>
      </c>
      <c r="AA850" t="s">
        <v>1760</v>
      </c>
    </row>
    <row r="851" spans="1:28" x14ac:dyDescent="0.3">
      <c r="A851" t="s">
        <v>908</v>
      </c>
      <c r="B851" s="3">
        <v>41095</v>
      </c>
      <c r="C851" t="s">
        <v>1095</v>
      </c>
      <c r="D851" t="s">
        <v>30</v>
      </c>
      <c r="E851" t="s">
        <v>24</v>
      </c>
      <c r="F851" s="7" t="s">
        <v>1591</v>
      </c>
      <c r="G851" t="s">
        <v>27</v>
      </c>
      <c r="H851" t="s">
        <v>29</v>
      </c>
      <c r="I851" t="s">
        <v>1742</v>
      </c>
      <c r="X851" s="25" t="s">
        <v>800</v>
      </c>
      <c r="Y851" t="s">
        <v>544</v>
      </c>
      <c r="Z851" t="s">
        <v>695</v>
      </c>
    </row>
    <row r="852" spans="1:28" x14ac:dyDescent="0.3">
      <c r="A852" s="16" t="s">
        <v>909</v>
      </c>
      <c r="B852" s="17">
        <v>41099</v>
      </c>
      <c r="C852" s="16" t="s">
        <v>983</v>
      </c>
      <c r="D852" s="16" t="s">
        <v>90</v>
      </c>
      <c r="E852" s="16" t="s">
        <v>26</v>
      </c>
      <c r="F852" s="18" t="s">
        <v>1722</v>
      </c>
      <c r="G852" s="16"/>
      <c r="H852" s="16"/>
      <c r="I852" s="16"/>
      <c r="J852" s="16"/>
      <c r="K852" s="16"/>
      <c r="L852" s="16"/>
      <c r="M852" s="16"/>
      <c r="N852" s="16"/>
      <c r="O852" s="16"/>
      <c r="P852" s="16"/>
      <c r="Q852" s="16"/>
      <c r="R852" s="16"/>
      <c r="S852" s="16"/>
      <c r="T852" s="16"/>
      <c r="U852" s="16"/>
      <c r="V852" s="16" t="s">
        <v>1726</v>
      </c>
      <c r="W852" s="16"/>
      <c r="X852" s="26"/>
      <c r="Y852" s="16" t="s">
        <v>663</v>
      </c>
      <c r="Z852" s="16" t="s">
        <v>580</v>
      </c>
      <c r="AA852" s="16" t="s">
        <v>816</v>
      </c>
      <c r="AB852" s="16"/>
    </row>
    <row r="853" spans="1:28" x14ac:dyDescent="0.3">
      <c r="A853" t="s">
        <v>909</v>
      </c>
      <c r="B853" s="3">
        <v>41099</v>
      </c>
      <c r="C853" t="s">
        <v>1211</v>
      </c>
      <c r="D853" t="s">
        <v>30</v>
      </c>
      <c r="E853" t="s">
        <v>24</v>
      </c>
      <c r="F853" s="7" t="s">
        <v>1577</v>
      </c>
      <c r="G853" t="s">
        <v>27</v>
      </c>
      <c r="H853" t="s">
        <v>29</v>
      </c>
      <c r="Y853" t="s">
        <v>663</v>
      </c>
      <c r="Z853" t="s">
        <v>580</v>
      </c>
    </row>
    <row r="854" spans="1:28" x14ac:dyDescent="0.3">
      <c r="A854" t="s">
        <v>909</v>
      </c>
      <c r="B854" s="3">
        <v>41099</v>
      </c>
      <c r="C854" t="s">
        <v>1104</v>
      </c>
      <c r="D854" t="s">
        <v>30</v>
      </c>
      <c r="E854" t="s">
        <v>24</v>
      </c>
      <c r="F854" s="7" t="s">
        <v>1580</v>
      </c>
      <c r="G854" t="s">
        <v>27</v>
      </c>
      <c r="H854" t="s">
        <v>28</v>
      </c>
      <c r="Y854" t="s">
        <v>663</v>
      </c>
      <c r="Z854" t="s">
        <v>580</v>
      </c>
    </row>
    <row r="855" spans="1:28" x14ac:dyDescent="0.3">
      <c r="A855" t="s">
        <v>909</v>
      </c>
      <c r="B855" s="3">
        <v>41099</v>
      </c>
      <c r="C855" t="s">
        <v>1206</v>
      </c>
      <c r="D855" t="s">
        <v>35</v>
      </c>
      <c r="E855" t="s">
        <v>24</v>
      </c>
      <c r="F855" s="7" t="s">
        <v>1627</v>
      </c>
      <c r="G855" t="s">
        <v>27</v>
      </c>
      <c r="H855" t="s">
        <v>34</v>
      </c>
      <c r="Y855" t="s">
        <v>663</v>
      </c>
      <c r="Z855" t="s">
        <v>580</v>
      </c>
    </row>
    <row r="856" spans="1:28" x14ac:dyDescent="0.3">
      <c r="A856" t="s">
        <v>909</v>
      </c>
      <c r="B856" s="3">
        <v>41099</v>
      </c>
      <c r="C856" t="s">
        <v>1235</v>
      </c>
      <c r="D856" t="s">
        <v>35</v>
      </c>
      <c r="E856" t="s">
        <v>24</v>
      </c>
      <c r="F856" s="7" t="s">
        <v>1633</v>
      </c>
      <c r="G856" t="s">
        <v>27</v>
      </c>
      <c r="H856" t="s">
        <v>28</v>
      </c>
      <c r="Y856" t="s">
        <v>663</v>
      </c>
      <c r="Z856" t="s">
        <v>580</v>
      </c>
    </row>
    <row r="857" spans="1:28" x14ac:dyDescent="0.3">
      <c r="A857" t="s">
        <v>909</v>
      </c>
      <c r="B857" s="3">
        <v>41099</v>
      </c>
      <c r="C857" t="s">
        <v>1214</v>
      </c>
      <c r="D857" t="s">
        <v>35</v>
      </c>
      <c r="E857" t="s">
        <v>24</v>
      </c>
      <c r="F857" s="7" t="s">
        <v>1605</v>
      </c>
      <c r="G857" t="s">
        <v>27</v>
      </c>
      <c r="H857" t="s">
        <v>29</v>
      </c>
      <c r="Y857" t="s">
        <v>663</v>
      </c>
      <c r="Z857" t="s">
        <v>580</v>
      </c>
    </row>
    <row r="858" spans="1:28" x14ac:dyDescent="0.3">
      <c r="A858" t="s">
        <v>909</v>
      </c>
      <c r="B858" s="3">
        <v>41099</v>
      </c>
      <c r="C858" t="s">
        <v>1102</v>
      </c>
      <c r="D858" t="s">
        <v>30</v>
      </c>
      <c r="E858" t="s">
        <v>24</v>
      </c>
      <c r="F858" s="7" t="s">
        <v>1606</v>
      </c>
      <c r="G858" t="s">
        <v>27</v>
      </c>
      <c r="H858" t="s">
        <v>28</v>
      </c>
      <c r="Y858" t="s">
        <v>663</v>
      </c>
      <c r="Z858" t="s">
        <v>580</v>
      </c>
    </row>
    <row r="859" spans="1:28" x14ac:dyDescent="0.3">
      <c r="A859" t="s">
        <v>909</v>
      </c>
      <c r="B859" s="3">
        <v>41099</v>
      </c>
      <c r="C859" t="s">
        <v>1038</v>
      </c>
      <c r="D859" t="s">
        <v>93</v>
      </c>
      <c r="E859" t="s">
        <v>24</v>
      </c>
      <c r="F859" s="7" t="s">
        <v>1634</v>
      </c>
      <c r="G859" t="s">
        <v>27</v>
      </c>
      <c r="H859" t="s">
        <v>28</v>
      </c>
      <c r="Z859" t="s">
        <v>580</v>
      </c>
    </row>
    <row r="860" spans="1:28" x14ac:dyDescent="0.3">
      <c r="A860" t="s">
        <v>909</v>
      </c>
      <c r="B860" s="3">
        <v>41099</v>
      </c>
      <c r="C860" t="s">
        <v>1238</v>
      </c>
      <c r="D860" t="s">
        <v>53</v>
      </c>
      <c r="E860" t="s">
        <v>24</v>
      </c>
      <c r="F860" s="7" t="s">
        <v>1676</v>
      </c>
      <c r="G860" t="s">
        <v>27</v>
      </c>
      <c r="H860" t="s">
        <v>29</v>
      </c>
      <c r="Y860" t="s">
        <v>663</v>
      </c>
      <c r="Z860" t="s">
        <v>580</v>
      </c>
      <c r="AA860" t="s">
        <v>812</v>
      </c>
    </row>
    <row r="861" spans="1:28" x14ac:dyDescent="0.3">
      <c r="A861" t="s">
        <v>909</v>
      </c>
      <c r="B861" s="3">
        <v>41099</v>
      </c>
      <c r="C861" t="s">
        <v>1223</v>
      </c>
      <c r="D861" t="s">
        <v>30</v>
      </c>
      <c r="E861" t="s">
        <v>24</v>
      </c>
      <c r="F861" s="7" t="s">
        <v>1587</v>
      </c>
      <c r="G861" t="s">
        <v>27</v>
      </c>
      <c r="H861" t="s">
        <v>28</v>
      </c>
      <c r="Y861" t="s">
        <v>663</v>
      </c>
      <c r="Z861" t="s">
        <v>580</v>
      </c>
    </row>
    <row r="862" spans="1:28" x14ac:dyDescent="0.3">
      <c r="A862" t="s">
        <v>909</v>
      </c>
      <c r="B862" s="3">
        <v>41099</v>
      </c>
      <c r="C862" t="s">
        <v>1108</v>
      </c>
      <c r="D862" t="s">
        <v>25</v>
      </c>
      <c r="E862" t="s">
        <v>24</v>
      </c>
      <c r="F862" t="s">
        <v>1615</v>
      </c>
      <c r="G862" t="s">
        <v>27</v>
      </c>
      <c r="H862" t="s">
        <v>28</v>
      </c>
      <c r="Y862" t="s">
        <v>663</v>
      </c>
      <c r="Z862" t="s">
        <v>580</v>
      </c>
    </row>
    <row r="863" spans="1:28" x14ac:dyDescent="0.3">
      <c r="A863" t="s">
        <v>909</v>
      </c>
      <c r="B863" s="3">
        <v>41099</v>
      </c>
      <c r="C863" t="s">
        <v>1033</v>
      </c>
      <c r="D863" t="s">
        <v>53</v>
      </c>
      <c r="E863" t="s">
        <v>26</v>
      </c>
      <c r="F863" s="7" t="s">
        <v>1679</v>
      </c>
      <c r="G863" t="s">
        <v>27</v>
      </c>
      <c r="H863" t="s">
        <v>34</v>
      </c>
      <c r="J863">
        <v>27.1</v>
      </c>
      <c r="K863">
        <v>12.1</v>
      </c>
      <c r="L863">
        <v>9.8000000000000007</v>
      </c>
      <c r="Q863">
        <v>38</v>
      </c>
      <c r="R863">
        <v>14</v>
      </c>
      <c r="S863">
        <v>64</v>
      </c>
      <c r="T863">
        <v>50</v>
      </c>
      <c r="W863">
        <v>797</v>
      </c>
      <c r="Y863" t="s">
        <v>663</v>
      </c>
      <c r="Z863" t="s">
        <v>580</v>
      </c>
    </row>
    <row r="864" spans="1:28" x14ac:dyDescent="0.3">
      <c r="A864" t="s">
        <v>909</v>
      </c>
      <c r="B864" s="3">
        <v>41099</v>
      </c>
      <c r="C864" t="s">
        <v>993</v>
      </c>
      <c r="D864" t="s">
        <v>93</v>
      </c>
      <c r="E864" t="s">
        <v>26</v>
      </c>
      <c r="F864" s="7" t="s">
        <v>1680</v>
      </c>
      <c r="G864" t="s">
        <v>27</v>
      </c>
      <c r="H864" t="s">
        <v>29</v>
      </c>
      <c r="I864" t="s">
        <v>744</v>
      </c>
      <c r="M864">
        <v>140.4</v>
      </c>
      <c r="N864">
        <v>93.1</v>
      </c>
      <c r="P864">
        <v>23.4</v>
      </c>
      <c r="Q864">
        <v>4</v>
      </c>
      <c r="R864">
        <v>37</v>
      </c>
      <c r="S864">
        <v>135</v>
      </c>
      <c r="T864">
        <v>98</v>
      </c>
      <c r="Y864" t="s">
        <v>663</v>
      </c>
      <c r="Z864" t="s">
        <v>580</v>
      </c>
      <c r="AA864" t="s">
        <v>806</v>
      </c>
    </row>
    <row r="865" spans="1:29" x14ac:dyDescent="0.3">
      <c r="A865" t="s">
        <v>909</v>
      </c>
      <c r="B865" s="3">
        <v>41099</v>
      </c>
      <c r="C865" t="s">
        <v>1121</v>
      </c>
      <c r="D865" t="s">
        <v>35</v>
      </c>
      <c r="E865" t="s">
        <v>26</v>
      </c>
      <c r="F865" s="7" t="s">
        <v>1681</v>
      </c>
      <c r="G865" t="s">
        <v>27</v>
      </c>
      <c r="H865" t="s">
        <v>29</v>
      </c>
      <c r="I865" t="s">
        <v>809</v>
      </c>
      <c r="J865">
        <v>26.9</v>
      </c>
      <c r="K865">
        <v>13.9</v>
      </c>
      <c r="L865">
        <v>18.8</v>
      </c>
      <c r="Q865">
        <v>12</v>
      </c>
      <c r="R865">
        <v>14</v>
      </c>
      <c r="S865">
        <v>70</v>
      </c>
      <c r="T865">
        <v>56</v>
      </c>
      <c r="W865">
        <v>498</v>
      </c>
      <c r="Y865" t="s">
        <v>663</v>
      </c>
      <c r="Z865" t="s">
        <v>580</v>
      </c>
    </row>
    <row r="866" spans="1:29" x14ac:dyDescent="0.3">
      <c r="A866" t="s">
        <v>909</v>
      </c>
      <c r="B866" s="3">
        <v>41099</v>
      </c>
      <c r="C866" t="s">
        <v>1037</v>
      </c>
      <c r="D866" t="s">
        <v>93</v>
      </c>
      <c r="E866" t="s">
        <v>26</v>
      </c>
      <c r="F866" s="7" t="s">
        <v>1682</v>
      </c>
      <c r="G866" t="s">
        <v>27</v>
      </c>
      <c r="H866" t="s">
        <v>29</v>
      </c>
      <c r="I866" t="s">
        <v>744</v>
      </c>
      <c r="J866">
        <v>32.1</v>
      </c>
      <c r="M866">
        <v>138.9</v>
      </c>
      <c r="N866">
        <v>97.9</v>
      </c>
      <c r="P866">
        <v>26</v>
      </c>
      <c r="Q866">
        <v>5</v>
      </c>
      <c r="R866">
        <v>37</v>
      </c>
      <c r="S866">
        <v>145</v>
      </c>
      <c r="T866">
        <v>108</v>
      </c>
      <c r="Y866" t="s">
        <v>663</v>
      </c>
      <c r="Z866" t="s">
        <v>580</v>
      </c>
    </row>
    <row r="867" spans="1:29" x14ac:dyDescent="0.3">
      <c r="A867" t="s">
        <v>909</v>
      </c>
      <c r="B867" s="3">
        <v>41099</v>
      </c>
      <c r="C867" t="s">
        <v>1095</v>
      </c>
      <c r="D867" t="s">
        <v>86</v>
      </c>
      <c r="E867" t="s">
        <v>26</v>
      </c>
      <c r="F867" s="7" t="s">
        <v>1683</v>
      </c>
      <c r="G867" t="s">
        <v>33</v>
      </c>
      <c r="H867" t="s">
        <v>31</v>
      </c>
      <c r="J867">
        <v>38.4</v>
      </c>
      <c r="K867">
        <v>15.5</v>
      </c>
      <c r="L867">
        <v>20.100000000000001</v>
      </c>
      <c r="Q867">
        <v>7</v>
      </c>
      <c r="R867">
        <v>39</v>
      </c>
      <c r="S867">
        <v>171</v>
      </c>
      <c r="T867">
        <f>S867-R867</f>
        <v>132</v>
      </c>
      <c r="W867">
        <v>796</v>
      </c>
      <c r="Y867" t="s">
        <v>663</v>
      </c>
      <c r="Z867" t="s">
        <v>580</v>
      </c>
      <c r="AA867" t="s">
        <v>815</v>
      </c>
      <c r="AB867" t="s">
        <v>24</v>
      </c>
    </row>
    <row r="868" spans="1:29" x14ac:dyDescent="0.3">
      <c r="A868" t="s">
        <v>909</v>
      </c>
      <c r="B868" s="3">
        <v>41099</v>
      </c>
      <c r="C868" t="s">
        <v>1007</v>
      </c>
      <c r="D868" t="s">
        <v>30</v>
      </c>
      <c r="E868" t="s">
        <v>24</v>
      </c>
      <c r="F868" t="s">
        <v>1655</v>
      </c>
      <c r="G868" t="s">
        <v>27</v>
      </c>
      <c r="H868" t="s">
        <v>29</v>
      </c>
      <c r="Y868" t="s">
        <v>663</v>
      </c>
      <c r="Z868" t="s">
        <v>580</v>
      </c>
    </row>
    <row r="869" spans="1:29" s="16" customFormat="1" x14ac:dyDescent="0.3">
      <c r="A869" t="s">
        <v>909</v>
      </c>
      <c r="B869" s="11">
        <v>41099</v>
      </c>
      <c r="C869" t="s">
        <v>1036</v>
      </c>
      <c r="D869" s="6" t="s">
        <v>93</v>
      </c>
      <c r="E869" s="6" t="s">
        <v>26</v>
      </c>
      <c r="F869" s="8" t="s">
        <v>1684</v>
      </c>
      <c r="G869" s="6" t="s">
        <v>27</v>
      </c>
      <c r="H869" s="6" t="s">
        <v>28</v>
      </c>
      <c r="I869" s="6"/>
      <c r="J869" s="6">
        <v>33.799999999999997</v>
      </c>
      <c r="K869" s="6"/>
      <c r="L869" s="6"/>
      <c r="M869" s="6">
        <v>129.30000000000001</v>
      </c>
      <c r="N869" s="6">
        <v>93.5</v>
      </c>
      <c r="O869" s="6"/>
      <c r="P869" s="6">
        <v>25.2</v>
      </c>
      <c r="Q869" s="6">
        <v>3</v>
      </c>
      <c r="R869" s="6">
        <v>39</v>
      </c>
      <c r="S869" s="6">
        <v>119</v>
      </c>
      <c r="T869" s="6">
        <v>80</v>
      </c>
      <c r="U869" s="6"/>
      <c r="V869" s="6"/>
      <c r="W869" s="6"/>
      <c r="X869" s="27"/>
      <c r="Y869" s="6" t="s">
        <v>663</v>
      </c>
      <c r="Z869" s="6" t="s">
        <v>580</v>
      </c>
      <c r="AA869" s="6" t="s">
        <v>811</v>
      </c>
      <c r="AB869" s="6"/>
      <c r="AC869"/>
    </row>
    <row r="870" spans="1:29" x14ac:dyDescent="0.3">
      <c r="A870" t="s">
        <v>910</v>
      </c>
      <c r="B870" s="3">
        <v>41101</v>
      </c>
      <c r="C870" t="s">
        <v>1263</v>
      </c>
      <c r="D870" t="s">
        <v>35</v>
      </c>
      <c r="E870" t="s">
        <v>24</v>
      </c>
      <c r="F870" s="7" t="s">
        <v>1627</v>
      </c>
      <c r="G870" t="s">
        <v>27</v>
      </c>
      <c r="H870" t="s">
        <v>34</v>
      </c>
      <c r="Y870" t="s">
        <v>663</v>
      </c>
      <c r="Z870" t="s">
        <v>767</v>
      </c>
    </row>
    <row r="871" spans="1:29" x14ac:dyDescent="0.3">
      <c r="A871" t="s">
        <v>910</v>
      </c>
      <c r="B871" s="3">
        <v>41101</v>
      </c>
      <c r="C871" t="s">
        <v>994</v>
      </c>
      <c r="D871" t="s">
        <v>25</v>
      </c>
      <c r="E871" t="s">
        <v>24</v>
      </c>
      <c r="F871" s="7" t="s">
        <v>1582</v>
      </c>
      <c r="G871" t="s">
        <v>27</v>
      </c>
      <c r="H871" t="s">
        <v>28</v>
      </c>
      <c r="Y871" t="s">
        <v>663</v>
      </c>
      <c r="Z871" t="s">
        <v>767</v>
      </c>
    </row>
    <row r="872" spans="1:29" x14ac:dyDescent="0.3">
      <c r="A872" t="s">
        <v>910</v>
      </c>
      <c r="B872" s="3">
        <v>41101</v>
      </c>
      <c r="C872" t="s">
        <v>1267</v>
      </c>
      <c r="D872" t="s">
        <v>35</v>
      </c>
      <c r="E872" t="s">
        <v>24</v>
      </c>
      <c r="F872" s="7" t="s">
        <v>1633</v>
      </c>
      <c r="G872" t="s">
        <v>27</v>
      </c>
      <c r="H872" t="s">
        <v>28</v>
      </c>
      <c r="Y872" t="s">
        <v>663</v>
      </c>
      <c r="Z872" t="s">
        <v>767</v>
      </c>
    </row>
    <row r="873" spans="1:29" x14ac:dyDescent="0.3">
      <c r="A873" t="s">
        <v>910</v>
      </c>
      <c r="B873" s="3">
        <v>41101</v>
      </c>
      <c r="C873" t="s">
        <v>1214</v>
      </c>
      <c r="D873" t="s">
        <v>35</v>
      </c>
      <c r="E873" t="s">
        <v>24</v>
      </c>
      <c r="F873" s="7" t="s">
        <v>1605</v>
      </c>
      <c r="G873" t="s">
        <v>27</v>
      </c>
      <c r="H873" t="s">
        <v>29</v>
      </c>
      <c r="Y873" t="s">
        <v>663</v>
      </c>
      <c r="Z873" t="s">
        <v>767</v>
      </c>
    </row>
    <row r="874" spans="1:29" x14ac:dyDescent="0.3">
      <c r="A874" t="s">
        <v>910</v>
      </c>
      <c r="B874" s="3">
        <v>41101</v>
      </c>
      <c r="C874" t="s">
        <v>1042</v>
      </c>
      <c r="D874" t="s">
        <v>30</v>
      </c>
      <c r="E874" t="s">
        <v>24</v>
      </c>
      <c r="F874" s="7" t="s">
        <v>1606</v>
      </c>
      <c r="G874" t="s">
        <v>27</v>
      </c>
      <c r="H874" t="s">
        <v>28</v>
      </c>
      <c r="Y874" t="s">
        <v>663</v>
      </c>
      <c r="Z874" t="s">
        <v>767</v>
      </c>
    </row>
    <row r="875" spans="1:29" x14ac:dyDescent="0.3">
      <c r="A875" t="s">
        <v>910</v>
      </c>
      <c r="B875" s="3">
        <v>41101</v>
      </c>
      <c r="C875" t="s">
        <v>1039</v>
      </c>
      <c r="D875" t="s">
        <v>93</v>
      </c>
      <c r="E875" t="s">
        <v>26</v>
      </c>
      <c r="F875" s="7" t="s">
        <v>1685</v>
      </c>
      <c r="G875" t="s">
        <v>27</v>
      </c>
      <c r="H875" t="s">
        <v>29</v>
      </c>
      <c r="I875" t="s">
        <v>820</v>
      </c>
      <c r="J875">
        <v>33.299999999999997</v>
      </c>
      <c r="M875">
        <v>125.8</v>
      </c>
      <c r="N875">
        <v>99.1</v>
      </c>
      <c r="P875">
        <v>22.8</v>
      </c>
      <c r="Q875">
        <v>1</v>
      </c>
      <c r="R875">
        <v>40</v>
      </c>
      <c r="S875">
        <v>107</v>
      </c>
      <c r="T875">
        <v>67</v>
      </c>
      <c r="U875" t="s">
        <v>1726</v>
      </c>
      <c r="Y875" t="s">
        <v>663</v>
      </c>
      <c r="Z875" t="s">
        <v>767</v>
      </c>
      <c r="AA875" t="s">
        <v>821</v>
      </c>
    </row>
    <row r="876" spans="1:29" x14ac:dyDescent="0.3">
      <c r="A876" t="s">
        <v>910</v>
      </c>
      <c r="B876" s="3">
        <v>41101</v>
      </c>
      <c r="C876" t="s">
        <v>984</v>
      </c>
      <c r="D876" t="s">
        <v>90</v>
      </c>
      <c r="E876" t="s">
        <v>26</v>
      </c>
      <c r="F876" s="7" t="s">
        <v>1686</v>
      </c>
      <c r="G876" t="s">
        <v>27</v>
      </c>
      <c r="H876" t="s">
        <v>28</v>
      </c>
      <c r="I876" t="s">
        <v>697</v>
      </c>
      <c r="J876">
        <v>26.2</v>
      </c>
      <c r="K876">
        <v>16.8</v>
      </c>
      <c r="L876">
        <v>9.8000000000000007</v>
      </c>
      <c r="Q876">
        <v>3</v>
      </c>
      <c r="R876">
        <v>16</v>
      </c>
      <c r="S876">
        <v>85</v>
      </c>
      <c r="T876">
        <v>69</v>
      </c>
      <c r="W876">
        <v>802</v>
      </c>
      <c r="Y876" t="s">
        <v>663</v>
      </c>
      <c r="Z876" t="s">
        <v>767</v>
      </c>
      <c r="AA876" t="s">
        <v>1736</v>
      </c>
    </row>
    <row r="877" spans="1:29" x14ac:dyDescent="0.3">
      <c r="A877" t="s">
        <v>910</v>
      </c>
      <c r="B877" s="3">
        <v>41101</v>
      </c>
      <c r="C877" t="s">
        <v>1043</v>
      </c>
      <c r="D877" t="s">
        <v>35</v>
      </c>
      <c r="E877" t="s">
        <v>24</v>
      </c>
      <c r="F877" s="7" t="s">
        <v>1681</v>
      </c>
      <c r="G877" t="s">
        <v>27</v>
      </c>
      <c r="H877" t="s">
        <v>29</v>
      </c>
      <c r="Y877" t="s">
        <v>663</v>
      </c>
      <c r="Z877" t="s">
        <v>767</v>
      </c>
    </row>
    <row r="878" spans="1:29" x14ac:dyDescent="0.3">
      <c r="A878" t="s">
        <v>910</v>
      </c>
      <c r="B878" s="3">
        <v>41101</v>
      </c>
      <c r="C878" t="s">
        <v>1007</v>
      </c>
      <c r="D878" t="s">
        <v>93</v>
      </c>
      <c r="E878" t="s">
        <v>26</v>
      </c>
      <c r="F878" s="7" t="s">
        <v>1687</v>
      </c>
      <c r="G878" t="s">
        <v>27</v>
      </c>
      <c r="H878" t="s">
        <v>29</v>
      </c>
      <c r="I878" t="s">
        <v>824</v>
      </c>
      <c r="J878">
        <v>33</v>
      </c>
      <c r="M878">
        <v>108.2</v>
      </c>
      <c r="N878">
        <v>91.2</v>
      </c>
      <c r="P878">
        <v>22.8</v>
      </c>
      <c r="Q878">
        <v>3</v>
      </c>
      <c r="R878">
        <v>40</v>
      </c>
      <c r="S878">
        <v>106</v>
      </c>
      <c r="T878">
        <v>66</v>
      </c>
      <c r="U878" t="s">
        <v>1726</v>
      </c>
      <c r="Y878" t="s">
        <v>663</v>
      </c>
      <c r="Z878" t="s">
        <v>767</v>
      </c>
      <c r="AA878" t="s">
        <v>825</v>
      </c>
    </row>
    <row r="879" spans="1:29" x14ac:dyDescent="0.3">
      <c r="A879" t="s">
        <v>910</v>
      </c>
      <c r="B879" s="3">
        <v>41101</v>
      </c>
      <c r="C879" t="s">
        <v>1224</v>
      </c>
      <c r="D879" t="s">
        <v>30</v>
      </c>
      <c r="E879" t="s">
        <v>26</v>
      </c>
      <c r="F879" s="7" t="s">
        <v>1688</v>
      </c>
      <c r="G879" t="s">
        <v>27</v>
      </c>
      <c r="H879" t="s">
        <v>29</v>
      </c>
      <c r="I879" t="s">
        <v>744</v>
      </c>
      <c r="J879">
        <v>39.5</v>
      </c>
      <c r="K879">
        <v>22.7</v>
      </c>
      <c r="L879">
        <v>25.9</v>
      </c>
      <c r="Q879">
        <v>61</v>
      </c>
      <c r="R879">
        <v>14</v>
      </c>
      <c r="S879">
        <v>152</v>
      </c>
      <c r="T879">
        <v>138</v>
      </c>
      <c r="W879">
        <v>799</v>
      </c>
      <c r="Y879" t="s">
        <v>663</v>
      </c>
      <c r="Z879" t="s">
        <v>767</v>
      </c>
    </row>
    <row r="880" spans="1:29" x14ac:dyDescent="0.3">
      <c r="A880" t="s">
        <v>910</v>
      </c>
      <c r="B880" s="3">
        <v>41101</v>
      </c>
      <c r="C880" t="s">
        <v>941</v>
      </c>
      <c r="D880" t="s">
        <v>53</v>
      </c>
      <c r="E880" t="s">
        <v>26</v>
      </c>
      <c r="F880" s="7" t="s">
        <v>1689</v>
      </c>
      <c r="G880" t="s">
        <v>33</v>
      </c>
      <c r="H880" t="s">
        <v>29</v>
      </c>
      <c r="I880" t="s">
        <v>820</v>
      </c>
      <c r="J880">
        <v>26.7</v>
      </c>
      <c r="K880">
        <v>15.3</v>
      </c>
      <c r="L880">
        <v>13.5</v>
      </c>
      <c r="Q880">
        <v>41</v>
      </c>
      <c r="R880">
        <v>14</v>
      </c>
      <c r="S880">
        <v>68</v>
      </c>
      <c r="T880">
        <v>54</v>
      </c>
      <c r="W880">
        <v>801</v>
      </c>
      <c r="Y880" t="s">
        <v>663</v>
      </c>
      <c r="Z880" t="s">
        <v>767</v>
      </c>
    </row>
    <row r="881" spans="1:29" s="16" customFormat="1" x14ac:dyDescent="0.3">
      <c r="A881" s="16" t="s">
        <v>910</v>
      </c>
      <c r="B881" s="17">
        <v>41101</v>
      </c>
      <c r="C881" s="16" t="s">
        <v>967</v>
      </c>
      <c r="D881" s="16" t="s">
        <v>53</v>
      </c>
      <c r="E881" s="16" t="s">
        <v>26</v>
      </c>
      <c r="F881" s="18" t="s">
        <v>1690</v>
      </c>
      <c r="G881" s="16" t="s">
        <v>27</v>
      </c>
      <c r="V881" s="16" t="s">
        <v>1726</v>
      </c>
      <c r="W881" s="16">
        <v>800</v>
      </c>
      <c r="X881" s="26"/>
      <c r="Y881" s="16" t="s">
        <v>663</v>
      </c>
      <c r="Z881" s="16" t="s">
        <v>767</v>
      </c>
      <c r="AA881" s="16" t="s">
        <v>827</v>
      </c>
      <c r="AC881"/>
    </row>
    <row r="882" spans="1:29" x14ac:dyDescent="0.3">
      <c r="A882" t="s">
        <v>910</v>
      </c>
      <c r="B882" s="3">
        <v>41101</v>
      </c>
      <c r="C882" t="s">
        <v>1011</v>
      </c>
      <c r="D882" t="s">
        <v>336</v>
      </c>
      <c r="E882" t="s">
        <v>26</v>
      </c>
      <c r="F882" s="7" t="s">
        <v>1691</v>
      </c>
      <c r="G882" t="s">
        <v>27</v>
      </c>
      <c r="H882" t="s">
        <v>28</v>
      </c>
      <c r="I882" t="s">
        <v>697</v>
      </c>
      <c r="J882">
        <v>42.4</v>
      </c>
      <c r="M882">
        <v>179.8</v>
      </c>
      <c r="N882">
        <v>161.30000000000001</v>
      </c>
      <c r="P882">
        <v>38.4</v>
      </c>
      <c r="Q882">
        <v>1</v>
      </c>
      <c r="R882">
        <v>40</v>
      </c>
      <c r="S882">
        <v>208</v>
      </c>
      <c r="T882">
        <v>168</v>
      </c>
      <c r="Y882" t="s">
        <v>663</v>
      </c>
      <c r="Z882" t="s">
        <v>767</v>
      </c>
      <c r="AA882" t="s">
        <v>829</v>
      </c>
    </row>
    <row r="883" spans="1:29" x14ac:dyDescent="0.3">
      <c r="A883" t="s">
        <v>910</v>
      </c>
      <c r="B883" s="3">
        <v>41101</v>
      </c>
      <c r="C883" t="s">
        <v>1122</v>
      </c>
      <c r="D883" t="s">
        <v>86</v>
      </c>
      <c r="E883" t="s">
        <v>24</v>
      </c>
      <c r="F883" s="7" t="s">
        <v>1602</v>
      </c>
      <c r="G883" t="s">
        <v>27</v>
      </c>
      <c r="H883" t="s">
        <v>29</v>
      </c>
      <c r="Y883" t="s">
        <v>663</v>
      </c>
      <c r="Z883" t="s">
        <v>767</v>
      </c>
    </row>
    <row r="884" spans="1:29" x14ac:dyDescent="0.3">
      <c r="A884" t="s">
        <v>911</v>
      </c>
      <c r="B884" s="3">
        <v>41107</v>
      </c>
      <c r="C884" t="s">
        <v>1234</v>
      </c>
      <c r="D884" t="s">
        <v>53</v>
      </c>
      <c r="E884" t="s">
        <v>26</v>
      </c>
      <c r="F884" s="7" t="s">
        <v>1692</v>
      </c>
      <c r="G884" t="s">
        <v>27</v>
      </c>
      <c r="H884" t="s">
        <v>29</v>
      </c>
      <c r="I884" t="s">
        <v>37</v>
      </c>
      <c r="J884">
        <v>24.5</v>
      </c>
      <c r="K884">
        <v>14.8</v>
      </c>
      <c r="L884">
        <v>11.9</v>
      </c>
      <c r="Q884">
        <v>65</v>
      </c>
      <c r="R884">
        <v>17</v>
      </c>
      <c r="S884">
        <v>65</v>
      </c>
      <c r="T884">
        <f>S884-R884</f>
        <v>48</v>
      </c>
      <c r="W884">
        <v>804</v>
      </c>
      <c r="Y884" t="s">
        <v>544</v>
      </c>
      <c r="Z884" t="s">
        <v>833</v>
      </c>
    </row>
    <row r="885" spans="1:29" x14ac:dyDescent="0.3">
      <c r="A885" t="s">
        <v>911</v>
      </c>
      <c r="B885" s="3">
        <v>41107</v>
      </c>
      <c r="C885" t="s">
        <v>1218</v>
      </c>
      <c r="D885" t="s">
        <v>30</v>
      </c>
      <c r="E885" t="s">
        <v>24</v>
      </c>
      <c r="F885" s="7" t="s">
        <v>1577</v>
      </c>
      <c r="G885" t="s">
        <v>27</v>
      </c>
      <c r="H885" t="s">
        <v>29</v>
      </c>
      <c r="Y885" t="s">
        <v>663</v>
      </c>
      <c r="Z885" t="s">
        <v>833</v>
      </c>
      <c r="AC885" s="16"/>
    </row>
    <row r="886" spans="1:29" x14ac:dyDescent="0.3">
      <c r="A886" t="s">
        <v>911</v>
      </c>
      <c r="B886" s="3">
        <v>41107</v>
      </c>
      <c r="C886" t="s">
        <v>966</v>
      </c>
      <c r="D886" t="s">
        <v>35</v>
      </c>
      <c r="E886" t="s">
        <v>24</v>
      </c>
      <c r="F886" s="7" t="s">
        <v>1627</v>
      </c>
      <c r="G886" t="s">
        <v>27</v>
      </c>
      <c r="H886" t="s">
        <v>34</v>
      </c>
      <c r="Y886" t="s">
        <v>544</v>
      </c>
      <c r="Z886" t="s">
        <v>833</v>
      </c>
      <c r="AC886" s="13"/>
    </row>
    <row r="887" spans="1:29" x14ac:dyDescent="0.3">
      <c r="A887" t="s">
        <v>911</v>
      </c>
      <c r="B887" s="3">
        <v>41107</v>
      </c>
      <c r="C887" t="s">
        <v>1206</v>
      </c>
      <c r="D887" t="s">
        <v>35</v>
      </c>
      <c r="E887" t="s">
        <v>24</v>
      </c>
      <c r="F887" s="7" t="s">
        <v>1670</v>
      </c>
      <c r="G887" t="s">
        <v>27</v>
      </c>
      <c r="H887" t="s">
        <v>29</v>
      </c>
      <c r="Y887" t="s">
        <v>544</v>
      </c>
      <c r="Z887" t="s">
        <v>833</v>
      </c>
      <c r="AA887" t="s">
        <v>834</v>
      </c>
    </row>
    <row r="888" spans="1:29" x14ac:dyDescent="0.3">
      <c r="A888" t="s">
        <v>911</v>
      </c>
      <c r="B888" s="3">
        <v>41107</v>
      </c>
      <c r="C888" t="s">
        <v>993</v>
      </c>
      <c r="D888" t="s">
        <v>25</v>
      </c>
      <c r="E888" t="s">
        <v>24</v>
      </c>
      <c r="F888" s="7" t="s">
        <v>1582</v>
      </c>
      <c r="G888" t="s">
        <v>27</v>
      </c>
      <c r="H888" t="s">
        <v>28</v>
      </c>
      <c r="Y888" t="s">
        <v>663</v>
      </c>
      <c r="Z888" t="s">
        <v>833</v>
      </c>
    </row>
    <row r="889" spans="1:29" x14ac:dyDescent="0.3">
      <c r="A889" t="s">
        <v>911</v>
      </c>
      <c r="B889" s="3">
        <v>41107</v>
      </c>
      <c r="C889" t="s">
        <v>1036</v>
      </c>
      <c r="D889" t="s">
        <v>30</v>
      </c>
      <c r="E889" t="s">
        <v>24</v>
      </c>
      <c r="F889" s="7" t="s">
        <v>1606</v>
      </c>
      <c r="G889" t="s">
        <v>27</v>
      </c>
      <c r="H889" t="s">
        <v>28</v>
      </c>
      <c r="Y889" t="s">
        <v>663</v>
      </c>
      <c r="Z889" t="s">
        <v>833</v>
      </c>
    </row>
    <row r="890" spans="1:29" x14ac:dyDescent="0.3">
      <c r="A890" t="s">
        <v>911</v>
      </c>
      <c r="B890" s="3">
        <v>41107</v>
      </c>
      <c r="C890" t="s">
        <v>1006</v>
      </c>
      <c r="D890" t="s">
        <v>53</v>
      </c>
      <c r="E890" t="s">
        <v>24</v>
      </c>
      <c r="F890" s="7" t="s">
        <v>1608</v>
      </c>
      <c r="G890" t="s">
        <v>27</v>
      </c>
      <c r="H890" t="s">
        <v>34</v>
      </c>
      <c r="Y890" t="s">
        <v>544</v>
      </c>
      <c r="Z890" t="s">
        <v>833</v>
      </c>
    </row>
    <row r="891" spans="1:29" x14ac:dyDescent="0.3">
      <c r="A891" t="s">
        <v>911</v>
      </c>
      <c r="B891" s="3">
        <v>41107</v>
      </c>
      <c r="C891" t="s">
        <v>1225</v>
      </c>
      <c r="D891" t="s">
        <v>30</v>
      </c>
      <c r="E891" t="s">
        <v>24</v>
      </c>
      <c r="F891" s="7" t="s">
        <v>1587</v>
      </c>
      <c r="G891" t="s">
        <v>27</v>
      </c>
      <c r="H891" t="s">
        <v>28</v>
      </c>
      <c r="Y891" t="s">
        <v>663</v>
      </c>
      <c r="Z891" t="s">
        <v>833</v>
      </c>
    </row>
    <row r="892" spans="1:29" x14ac:dyDescent="0.3">
      <c r="A892" t="s">
        <v>911</v>
      </c>
      <c r="B892" s="3">
        <v>41107</v>
      </c>
      <c r="C892" t="s">
        <v>1041</v>
      </c>
      <c r="D892" t="s">
        <v>93</v>
      </c>
      <c r="E892" t="s">
        <v>24</v>
      </c>
      <c r="F892" s="7" t="s">
        <v>1616</v>
      </c>
      <c r="G892" t="s">
        <v>27</v>
      </c>
      <c r="H892" t="s">
        <v>29</v>
      </c>
      <c r="Y892" t="s">
        <v>544</v>
      </c>
      <c r="Z892" t="s">
        <v>833</v>
      </c>
      <c r="AA892" t="s">
        <v>1755</v>
      </c>
    </row>
    <row r="893" spans="1:29" x14ac:dyDescent="0.3">
      <c r="A893" t="s">
        <v>911</v>
      </c>
      <c r="B893" s="3">
        <v>41107</v>
      </c>
      <c r="C893" t="s">
        <v>985</v>
      </c>
      <c r="D893" t="s">
        <v>90</v>
      </c>
      <c r="E893" t="s">
        <v>24</v>
      </c>
      <c r="F893" s="7" t="s">
        <v>1686</v>
      </c>
      <c r="G893" t="s">
        <v>27</v>
      </c>
      <c r="H893" t="s">
        <v>28</v>
      </c>
      <c r="Y893" t="s">
        <v>544</v>
      </c>
      <c r="Z893" t="s">
        <v>833</v>
      </c>
      <c r="AA893" t="s">
        <v>1737</v>
      </c>
    </row>
    <row r="894" spans="1:29" x14ac:dyDescent="0.3">
      <c r="A894" t="s">
        <v>911</v>
      </c>
      <c r="B894" s="3">
        <v>41107</v>
      </c>
      <c r="C894" t="s">
        <v>1096</v>
      </c>
      <c r="D894" t="s">
        <v>53</v>
      </c>
      <c r="E894" t="s">
        <v>24</v>
      </c>
      <c r="F894" s="7" t="s">
        <v>1679</v>
      </c>
      <c r="G894" t="s">
        <v>27</v>
      </c>
      <c r="H894" t="s">
        <v>34</v>
      </c>
      <c r="Y894" t="s">
        <v>544</v>
      </c>
      <c r="Z894" t="s">
        <v>833</v>
      </c>
      <c r="AA894" t="s">
        <v>853</v>
      </c>
    </row>
    <row r="895" spans="1:29" x14ac:dyDescent="0.3">
      <c r="A895" t="s">
        <v>911</v>
      </c>
      <c r="B895" s="3">
        <v>41107</v>
      </c>
      <c r="C895" t="s">
        <v>1207</v>
      </c>
      <c r="D895" t="s">
        <v>35</v>
      </c>
      <c r="E895" t="s">
        <v>24</v>
      </c>
      <c r="F895" s="7" t="s">
        <v>1681</v>
      </c>
      <c r="G895" t="s">
        <v>27</v>
      </c>
      <c r="H895" t="s">
        <v>29</v>
      </c>
      <c r="Y895" t="s">
        <v>544</v>
      </c>
      <c r="Z895" t="s">
        <v>833</v>
      </c>
    </row>
    <row r="896" spans="1:29" x14ac:dyDescent="0.3">
      <c r="A896" t="s">
        <v>911</v>
      </c>
      <c r="B896" s="3">
        <v>41107</v>
      </c>
      <c r="C896" t="s">
        <v>1007</v>
      </c>
      <c r="D896" t="s">
        <v>25</v>
      </c>
      <c r="E896" t="s">
        <v>26</v>
      </c>
      <c r="F896" s="7" t="s">
        <v>1693</v>
      </c>
      <c r="G896" t="s">
        <v>27</v>
      </c>
      <c r="H896" t="s">
        <v>28</v>
      </c>
      <c r="I896" t="s">
        <v>1763</v>
      </c>
      <c r="J896">
        <v>44.8</v>
      </c>
      <c r="K896">
        <v>23.9</v>
      </c>
      <c r="L896">
        <v>11.6</v>
      </c>
      <c r="Q896">
        <v>5</v>
      </c>
      <c r="R896">
        <v>20</v>
      </c>
      <c r="S896">
        <v>333</v>
      </c>
      <c r="T896">
        <v>313</v>
      </c>
      <c r="W896">
        <v>803</v>
      </c>
      <c r="Y896" t="s">
        <v>663</v>
      </c>
      <c r="Z896" t="s">
        <v>833</v>
      </c>
    </row>
    <row r="897" spans="1:29" x14ac:dyDescent="0.3">
      <c r="A897" t="s">
        <v>911</v>
      </c>
      <c r="B897" s="3">
        <v>41107</v>
      </c>
      <c r="C897" t="s">
        <v>1239</v>
      </c>
      <c r="D897" t="s">
        <v>53</v>
      </c>
      <c r="E897" t="s">
        <v>26</v>
      </c>
      <c r="F897" s="7" t="s">
        <v>1694</v>
      </c>
      <c r="G897" t="s">
        <v>27</v>
      </c>
      <c r="H897" t="s">
        <v>29</v>
      </c>
      <c r="I897" t="s">
        <v>37</v>
      </c>
      <c r="J897">
        <v>25.8</v>
      </c>
      <c r="K897">
        <v>14.5</v>
      </c>
      <c r="L897">
        <v>12.6</v>
      </c>
      <c r="Q897">
        <f>5+58</f>
        <v>63</v>
      </c>
      <c r="R897">
        <v>17</v>
      </c>
      <c r="S897">
        <v>71</v>
      </c>
      <c r="T897">
        <f>S897-R897</f>
        <v>54</v>
      </c>
      <c r="W897">
        <v>805</v>
      </c>
      <c r="Y897" t="s">
        <v>544</v>
      </c>
      <c r="Z897" t="s">
        <v>833</v>
      </c>
    </row>
    <row r="898" spans="1:29" x14ac:dyDescent="0.3">
      <c r="A898" t="s">
        <v>911</v>
      </c>
      <c r="B898" s="3">
        <v>41107</v>
      </c>
      <c r="C898" t="s">
        <v>1012</v>
      </c>
      <c r="D898" t="s">
        <v>93</v>
      </c>
      <c r="E898" t="s">
        <v>26</v>
      </c>
      <c r="F898" s="7" t="s">
        <v>1695</v>
      </c>
      <c r="G898" t="s">
        <v>27</v>
      </c>
      <c r="H898" t="s">
        <v>29</v>
      </c>
      <c r="I898" t="s">
        <v>37</v>
      </c>
      <c r="J898">
        <v>32.5</v>
      </c>
      <c r="M898">
        <v>140.69999999999999</v>
      </c>
      <c r="N898">
        <v>77.900000000000006</v>
      </c>
      <c r="Q898">
        <f>115+3</f>
        <v>118</v>
      </c>
      <c r="R898">
        <v>17</v>
      </c>
      <c r="S898">
        <v>112</v>
      </c>
      <c r="T898">
        <f>S898-R898</f>
        <v>95</v>
      </c>
      <c r="U898" t="s">
        <v>847</v>
      </c>
      <c r="X898" s="25">
        <v>129</v>
      </c>
      <c r="Y898" t="s">
        <v>544</v>
      </c>
      <c r="Z898" t="s">
        <v>833</v>
      </c>
      <c r="AA898" t="s">
        <v>848</v>
      </c>
    </row>
    <row r="899" spans="1:29" x14ac:dyDescent="0.3">
      <c r="A899" t="s">
        <v>911</v>
      </c>
      <c r="B899" s="3">
        <v>41107</v>
      </c>
      <c r="C899" t="s">
        <v>1233</v>
      </c>
      <c r="D899" t="s">
        <v>53</v>
      </c>
      <c r="E899" t="s">
        <v>26</v>
      </c>
      <c r="F899" s="7" t="s">
        <v>1696</v>
      </c>
      <c r="G899" t="s">
        <v>27</v>
      </c>
      <c r="H899" t="s">
        <v>28</v>
      </c>
      <c r="J899">
        <v>26</v>
      </c>
      <c r="K899">
        <v>16.3</v>
      </c>
      <c r="L899">
        <v>8.3000000000000007</v>
      </c>
      <c r="R899">
        <v>17</v>
      </c>
      <c r="S899">
        <v>62</v>
      </c>
      <c r="T899">
        <f>S899-R899</f>
        <v>45</v>
      </c>
      <c r="W899">
        <v>806</v>
      </c>
      <c r="Y899" t="s">
        <v>544</v>
      </c>
      <c r="Z899" t="s">
        <v>833</v>
      </c>
      <c r="AA899" t="s">
        <v>836</v>
      </c>
    </row>
    <row r="900" spans="1:29" x14ac:dyDescent="0.3">
      <c r="A900" t="s">
        <v>911</v>
      </c>
      <c r="B900" s="3">
        <v>41107</v>
      </c>
      <c r="C900" t="s">
        <v>1108</v>
      </c>
      <c r="D900" t="s">
        <v>53</v>
      </c>
      <c r="E900" t="s">
        <v>26</v>
      </c>
      <c r="F900" s="7" t="s">
        <v>1697</v>
      </c>
      <c r="G900" t="s">
        <v>27</v>
      </c>
      <c r="H900" t="s">
        <v>28</v>
      </c>
      <c r="I900" t="s">
        <v>453</v>
      </c>
      <c r="J900">
        <v>23.5</v>
      </c>
      <c r="K900">
        <v>17.100000000000001</v>
      </c>
      <c r="L900">
        <v>10.15</v>
      </c>
      <c r="Q900">
        <v>16</v>
      </c>
      <c r="R900">
        <v>17</v>
      </c>
      <c r="S900">
        <v>87</v>
      </c>
      <c r="T900">
        <f>S900-R900</f>
        <v>70</v>
      </c>
      <c r="U900" t="s">
        <v>851</v>
      </c>
      <c r="W900">
        <v>807</v>
      </c>
      <c r="X900" s="25">
        <v>130</v>
      </c>
      <c r="Y900" t="s">
        <v>544</v>
      </c>
      <c r="Z900" t="s">
        <v>833</v>
      </c>
      <c r="AA900" t="s">
        <v>1732</v>
      </c>
    </row>
    <row r="901" spans="1:29" x14ac:dyDescent="0.3">
      <c r="A901" t="s">
        <v>911</v>
      </c>
      <c r="B901" s="3">
        <v>41107</v>
      </c>
      <c r="C901" t="s">
        <v>1040</v>
      </c>
      <c r="D901" t="s">
        <v>93</v>
      </c>
      <c r="E901" t="s">
        <v>24</v>
      </c>
      <c r="F901" s="7" t="s">
        <v>1684</v>
      </c>
      <c r="G901" s="6" t="s">
        <v>27</v>
      </c>
      <c r="H901" s="6" t="s">
        <v>28</v>
      </c>
      <c r="Y901" t="s">
        <v>544</v>
      </c>
      <c r="Z901" t="s">
        <v>833</v>
      </c>
    </row>
    <row r="902" spans="1:29" x14ac:dyDescent="0.3">
      <c r="A902" t="s">
        <v>912</v>
      </c>
      <c r="B902" s="11">
        <v>41108</v>
      </c>
      <c r="C902" t="s">
        <v>1234</v>
      </c>
      <c r="D902" t="s">
        <v>53</v>
      </c>
      <c r="E902" s="6" t="s">
        <v>24</v>
      </c>
      <c r="F902" s="8" t="s">
        <v>1692</v>
      </c>
      <c r="G902" t="s">
        <v>27</v>
      </c>
      <c r="H902" t="s">
        <v>29</v>
      </c>
      <c r="I902" s="6"/>
      <c r="J902" s="6"/>
      <c r="K902" s="6"/>
      <c r="L902" s="6"/>
      <c r="M902" s="6"/>
      <c r="N902" s="6"/>
      <c r="O902" s="6"/>
      <c r="P902" s="6"/>
      <c r="Q902" s="6"/>
      <c r="R902" s="6"/>
      <c r="S902" s="6"/>
      <c r="T902" s="6"/>
      <c r="U902" s="6"/>
      <c r="V902" s="6"/>
      <c r="W902" s="6"/>
      <c r="X902" s="27"/>
      <c r="Y902" s="6" t="s">
        <v>544</v>
      </c>
      <c r="Z902" s="6" t="s">
        <v>322</v>
      </c>
      <c r="AA902" s="6" t="s">
        <v>1766</v>
      </c>
      <c r="AB902" s="6"/>
    </row>
    <row r="903" spans="1:29" x14ac:dyDescent="0.3">
      <c r="A903" t="s">
        <v>912</v>
      </c>
      <c r="B903" s="3">
        <v>41108</v>
      </c>
      <c r="C903" t="s">
        <v>966</v>
      </c>
      <c r="D903" t="s">
        <v>35</v>
      </c>
      <c r="E903" t="s">
        <v>24</v>
      </c>
      <c r="F903" s="7" t="s">
        <v>1627</v>
      </c>
      <c r="G903" t="s">
        <v>27</v>
      </c>
      <c r="H903" t="s">
        <v>34</v>
      </c>
      <c r="Y903" t="s">
        <v>544</v>
      </c>
      <c r="Z903" t="s">
        <v>767</v>
      </c>
      <c r="AA903" t="s">
        <v>1739</v>
      </c>
    </row>
    <row r="904" spans="1:29" x14ac:dyDescent="0.3">
      <c r="A904" t="s">
        <v>912</v>
      </c>
      <c r="B904" s="3">
        <v>41108</v>
      </c>
      <c r="C904" t="s">
        <v>1206</v>
      </c>
      <c r="D904" t="s">
        <v>35</v>
      </c>
      <c r="E904" t="s">
        <v>24</v>
      </c>
      <c r="F904" s="7" t="s">
        <v>1670</v>
      </c>
      <c r="G904" t="s">
        <v>27</v>
      </c>
      <c r="H904" t="s">
        <v>29</v>
      </c>
      <c r="Y904" t="s">
        <v>544</v>
      </c>
      <c r="Z904" t="s">
        <v>767</v>
      </c>
    </row>
    <row r="905" spans="1:29" x14ac:dyDescent="0.3">
      <c r="A905" t="s">
        <v>912</v>
      </c>
      <c r="B905" s="3">
        <v>41108</v>
      </c>
      <c r="C905" t="s">
        <v>1235</v>
      </c>
      <c r="D905" t="s">
        <v>35</v>
      </c>
      <c r="E905" t="s">
        <v>24</v>
      </c>
      <c r="F905" s="7" t="s">
        <v>1633</v>
      </c>
      <c r="G905" t="s">
        <v>27</v>
      </c>
      <c r="H905" t="s">
        <v>28</v>
      </c>
      <c r="Y905" t="s">
        <v>544</v>
      </c>
      <c r="Z905" t="s">
        <v>767</v>
      </c>
    </row>
    <row r="906" spans="1:29" x14ac:dyDescent="0.3">
      <c r="A906" t="s">
        <v>912</v>
      </c>
      <c r="B906" s="3">
        <v>41108</v>
      </c>
      <c r="C906" t="s">
        <v>1008</v>
      </c>
      <c r="D906" t="s">
        <v>53</v>
      </c>
      <c r="E906" t="s">
        <v>24</v>
      </c>
      <c r="F906" s="7" t="s">
        <v>1676</v>
      </c>
      <c r="G906" t="s">
        <v>27</v>
      </c>
      <c r="H906" t="s">
        <v>29</v>
      </c>
      <c r="Y906" t="s">
        <v>544</v>
      </c>
      <c r="Z906" t="s">
        <v>322</v>
      </c>
    </row>
    <row r="907" spans="1:29" x14ac:dyDescent="0.3">
      <c r="A907" t="s">
        <v>912</v>
      </c>
      <c r="B907" s="11">
        <v>41108</v>
      </c>
      <c r="C907" t="s">
        <v>941</v>
      </c>
      <c r="D907" s="6" t="s">
        <v>445</v>
      </c>
      <c r="E907" s="6" t="s">
        <v>24</v>
      </c>
      <c r="F907" s="8" t="s">
        <v>1639</v>
      </c>
      <c r="G907" t="s">
        <v>27</v>
      </c>
      <c r="H907" t="s">
        <v>29</v>
      </c>
      <c r="I907" s="6"/>
      <c r="J907" s="6"/>
      <c r="K907" s="6"/>
      <c r="L907" s="6"/>
      <c r="M907" s="6"/>
      <c r="N907" s="6"/>
      <c r="O907" s="6"/>
      <c r="P907" s="6"/>
      <c r="Q907" s="6"/>
      <c r="R907" s="6"/>
      <c r="S907" s="6"/>
      <c r="T907" s="6"/>
      <c r="U907" s="6"/>
      <c r="V907" s="6"/>
      <c r="W907" s="6"/>
      <c r="X907" s="27"/>
      <c r="Y907" s="6" t="s">
        <v>544</v>
      </c>
      <c r="Z907" s="6" t="s">
        <v>695</v>
      </c>
      <c r="AA907" s="6" t="s">
        <v>1735</v>
      </c>
      <c r="AB907" s="6"/>
    </row>
    <row r="908" spans="1:29" x14ac:dyDescent="0.3">
      <c r="A908" t="s">
        <v>912</v>
      </c>
      <c r="B908" s="3">
        <v>41108</v>
      </c>
      <c r="C908" t="s">
        <v>967</v>
      </c>
      <c r="D908" t="s">
        <v>90</v>
      </c>
      <c r="E908" t="s">
        <v>26</v>
      </c>
      <c r="F908" s="7" t="s">
        <v>1698</v>
      </c>
      <c r="G908" t="s">
        <v>27</v>
      </c>
      <c r="H908" t="s">
        <v>28</v>
      </c>
      <c r="I908" t="s">
        <v>453</v>
      </c>
      <c r="J908">
        <v>22.7</v>
      </c>
      <c r="K908">
        <v>14.85</v>
      </c>
      <c r="L908">
        <v>6.7</v>
      </c>
      <c r="Q908">
        <v>2</v>
      </c>
      <c r="R908">
        <v>17</v>
      </c>
      <c r="S908">
        <v>61</v>
      </c>
      <c r="T908">
        <f>S908-R908</f>
        <v>44</v>
      </c>
      <c r="W908">
        <v>810</v>
      </c>
      <c r="X908" s="25">
        <v>133</v>
      </c>
      <c r="Y908" t="s">
        <v>544</v>
      </c>
      <c r="Z908" t="s">
        <v>663</v>
      </c>
    </row>
    <row r="909" spans="1:29" x14ac:dyDescent="0.3">
      <c r="A909" t="s">
        <v>912</v>
      </c>
      <c r="B909" s="3">
        <v>41108</v>
      </c>
      <c r="C909" t="s">
        <v>1238</v>
      </c>
      <c r="D909" t="s">
        <v>35</v>
      </c>
      <c r="E909" t="s">
        <v>26</v>
      </c>
      <c r="F909" s="7" t="s">
        <v>1699</v>
      </c>
      <c r="G909" t="s">
        <v>27</v>
      </c>
      <c r="H909" t="s">
        <v>29</v>
      </c>
      <c r="I909" t="s">
        <v>769</v>
      </c>
      <c r="J909">
        <v>26.4</v>
      </c>
      <c r="K909">
        <v>16.3</v>
      </c>
      <c r="L909">
        <v>14.35</v>
      </c>
      <c r="Q909">
        <v>23</v>
      </c>
      <c r="R909">
        <v>17</v>
      </c>
      <c r="S909">
        <v>55</v>
      </c>
      <c r="T909">
        <f>S909-R909</f>
        <v>38</v>
      </c>
      <c r="W909">
        <v>808</v>
      </c>
      <c r="X909" s="25">
        <v>131</v>
      </c>
      <c r="Y909" t="s">
        <v>544</v>
      </c>
      <c r="Z909" t="s">
        <v>544</v>
      </c>
    </row>
    <row r="910" spans="1:29" x14ac:dyDescent="0.3">
      <c r="A910" t="s">
        <v>912</v>
      </c>
      <c r="B910" s="3">
        <v>41108</v>
      </c>
      <c r="C910" t="s">
        <v>1210</v>
      </c>
      <c r="D910" t="s">
        <v>35</v>
      </c>
      <c r="E910" t="s">
        <v>26</v>
      </c>
      <c r="F910" s="7" t="s">
        <v>1700</v>
      </c>
      <c r="G910" t="s">
        <v>27</v>
      </c>
      <c r="H910" t="s">
        <v>29</v>
      </c>
      <c r="I910" t="s">
        <v>37</v>
      </c>
      <c r="J910">
        <v>27.55</v>
      </c>
      <c r="K910">
        <v>17.399999999999999</v>
      </c>
      <c r="L910">
        <v>14</v>
      </c>
      <c r="R910">
        <v>17</v>
      </c>
      <c r="S910">
        <v>53</v>
      </c>
      <c r="T910">
        <f>S910-R910</f>
        <v>36</v>
      </c>
      <c r="W910">
        <v>809</v>
      </c>
      <c r="X910" s="25">
        <v>132</v>
      </c>
      <c r="Y910" t="s">
        <v>544</v>
      </c>
      <c r="Z910" t="s">
        <v>695</v>
      </c>
    </row>
    <row r="911" spans="1:29" x14ac:dyDescent="0.3">
      <c r="A911" t="s">
        <v>912</v>
      </c>
      <c r="B911" s="3">
        <v>41108</v>
      </c>
      <c r="C911" t="s">
        <v>1209</v>
      </c>
      <c r="D911" t="s">
        <v>53</v>
      </c>
      <c r="E911" t="s">
        <v>24</v>
      </c>
      <c r="F911" s="7" t="s">
        <v>1697</v>
      </c>
      <c r="G911" t="s">
        <v>27</v>
      </c>
      <c r="H911" t="s">
        <v>28</v>
      </c>
      <c r="Y911" t="s">
        <v>544</v>
      </c>
      <c r="Z911" t="s">
        <v>695</v>
      </c>
    </row>
    <row r="912" spans="1:29" s="16" customFormat="1" x14ac:dyDescent="0.3">
      <c r="A912" s="16" t="s">
        <v>913</v>
      </c>
      <c r="B912" s="23">
        <v>41109</v>
      </c>
      <c r="C912" s="16" t="s">
        <v>1208</v>
      </c>
      <c r="D912" s="16" t="s">
        <v>53</v>
      </c>
      <c r="E912" s="22" t="s">
        <v>24</v>
      </c>
      <c r="F912" s="24" t="s">
        <v>1692</v>
      </c>
      <c r="G912" s="22" t="s">
        <v>27</v>
      </c>
      <c r="H912" s="22" t="s">
        <v>29</v>
      </c>
      <c r="I912" s="22"/>
      <c r="J912" s="22">
        <v>25.25</v>
      </c>
      <c r="K912" s="22">
        <v>14.05</v>
      </c>
      <c r="L912" s="22">
        <v>13</v>
      </c>
      <c r="M912" s="22"/>
      <c r="N912" s="22"/>
      <c r="O912" s="22"/>
      <c r="P912" s="22"/>
      <c r="Q912" s="22"/>
      <c r="R912" s="22">
        <v>17</v>
      </c>
      <c r="S912" s="22">
        <v>62</v>
      </c>
      <c r="T912" s="22">
        <f>S912-R912</f>
        <v>45</v>
      </c>
      <c r="U912" s="22" t="s">
        <v>875</v>
      </c>
      <c r="V912" s="22" t="s">
        <v>1726</v>
      </c>
      <c r="W912" s="22"/>
      <c r="X912" s="30"/>
      <c r="Y912" s="22" t="s">
        <v>544</v>
      </c>
      <c r="Z912" s="22" t="s">
        <v>544</v>
      </c>
      <c r="AA912" s="22" t="s">
        <v>876</v>
      </c>
      <c r="AB912" s="22"/>
      <c r="AC912"/>
    </row>
    <row r="913" spans="1:29" x14ac:dyDescent="0.3">
      <c r="A913" t="s">
        <v>913</v>
      </c>
      <c r="B913" s="3">
        <v>41109</v>
      </c>
      <c r="C913" t="s">
        <v>1214</v>
      </c>
      <c r="D913" t="s">
        <v>35</v>
      </c>
      <c r="E913" t="s">
        <v>24</v>
      </c>
      <c r="F913" s="7" t="s">
        <v>1627</v>
      </c>
      <c r="G913" t="s">
        <v>27</v>
      </c>
      <c r="H913" t="s">
        <v>34</v>
      </c>
      <c r="Y913" t="s">
        <v>544</v>
      </c>
      <c r="Z913" t="s">
        <v>695</v>
      </c>
    </row>
    <row r="914" spans="1:29" x14ac:dyDescent="0.3">
      <c r="A914" t="s">
        <v>913</v>
      </c>
      <c r="B914" s="3">
        <v>41109</v>
      </c>
      <c r="C914" t="s">
        <v>1039</v>
      </c>
      <c r="D914" t="s">
        <v>35</v>
      </c>
      <c r="E914" t="s">
        <v>24</v>
      </c>
      <c r="F914" s="7" t="s">
        <v>1633</v>
      </c>
      <c r="G914" t="s">
        <v>27</v>
      </c>
      <c r="H914" t="s">
        <v>28</v>
      </c>
      <c r="Y914" t="s">
        <v>544</v>
      </c>
      <c r="Z914" t="s">
        <v>695</v>
      </c>
    </row>
    <row r="915" spans="1:29" x14ac:dyDescent="0.3">
      <c r="A915" t="s">
        <v>913</v>
      </c>
      <c r="B915" s="3">
        <v>41109</v>
      </c>
      <c r="C915" t="s">
        <v>1211</v>
      </c>
      <c r="D915" t="s">
        <v>30</v>
      </c>
      <c r="E915" t="s">
        <v>24</v>
      </c>
      <c r="F915" s="7" t="s">
        <v>1579</v>
      </c>
      <c r="G915" t="s">
        <v>27</v>
      </c>
      <c r="H915" t="s">
        <v>28</v>
      </c>
      <c r="Y915" t="s">
        <v>544</v>
      </c>
      <c r="Z915" t="s">
        <v>767</v>
      </c>
      <c r="AA915" t="s">
        <v>873</v>
      </c>
    </row>
    <row r="916" spans="1:29" s="16" customFormat="1" x14ac:dyDescent="0.3">
      <c r="A916" s="16" t="s">
        <v>913</v>
      </c>
      <c r="B916" s="17">
        <v>41109</v>
      </c>
      <c r="C916" s="16" t="s">
        <v>1109</v>
      </c>
      <c r="D916" s="16" t="s">
        <v>30</v>
      </c>
      <c r="E916" s="16" t="s">
        <v>24</v>
      </c>
      <c r="F916" s="18" t="s">
        <v>1606</v>
      </c>
      <c r="G916" s="16" t="s">
        <v>27</v>
      </c>
      <c r="H916" s="16" t="s">
        <v>28</v>
      </c>
      <c r="V916" s="16" t="s">
        <v>1726</v>
      </c>
      <c r="X916" s="26"/>
      <c r="Y916" s="16" t="s">
        <v>544</v>
      </c>
      <c r="Z916" s="16" t="s">
        <v>695</v>
      </c>
      <c r="AA916" s="16" t="s">
        <v>867</v>
      </c>
      <c r="AC916"/>
    </row>
    <row r="917" spans="1:29" x14ac:dyDescent="0.3">
      <c r="A917" t="s">
        <v>913</v>
      </c>
      <c r="B917" s="3">
        <v>41109</v>
      </c>
      <c r="C917" t="s">
        <v>1100</v>
      </c>
      <c r="D917" t="s">
        <v>53</v>
      </c>
      <c r="E917" t="s">
        <v>24</v>
      </c>
      <c r="F917" s="7" t="s">
        <v>1676</v>
      </c>
      <c r="G917" t="s">
        <v>27</v>
      </c>
      <c r="H917" t="s">
        <v>29</v>
      </c>
      <c r="Y917" t="s">
        <v>544</v>
      </c>
      <c r="Z917" t="s">
        <v>767</v>
      </c>
    </row>
    <row r="918" spans="1:29" x14ac:dyDescent="0.3">
      <c r="A918" t="s">
        <v>913</v>
      </c>
      <c r="B918" s="3">
        <v>41109</v>
      </c>
      <c r="C918" t="s">
        <v>1240</v>
      </c>
      <c r="D918" t="s">
        <v>53</v>
      </c>
      <c r="E918" t="s">
        <v>24</v>
      </c>
      <c r="F918" s="7" t="s">
        <v>1679</v>
      </c>
      <c r="G918" t="s">
        <v>27</v>
      </c>
      <c r="H918" t="s">
        <v>34</v>
      </c>
      <c r="Y918" t="s">
        <v>544</v>
      </c>
      <c r="Z918" t="s">
        <v>544</v>
      </c>
    </row>
    <row r="919" spans="1:29" x14ac:dyDescent="0.3">
      <c r="A919" t="s">
        <v>913</v>
      </c>
      <c r="B919" s="3">
        <v>41109</v>
      </c>
      <c r="C919" t="s">
        <v>1042</v>
      </c>
      <c r="D919" t="s">
        <v>93</v>
      </c>
      <c r="E919" t="s">
        <v>24</v>
      </c>
      <c r="F919" s="7" t="s">
        <v>1687</v>
      </c>
      <c r="G919" t="s">
        <v>27</v>
      </c>
      <c r="H919" t="s">
        <v>29</v>
      </c>
      <c r="Y919" t="s">
        <v>544</v>
      </c>
      <c r="Z919" t="s">
        <v>767</v>
      </c>
    </row>
    <row r="920" spans="1:29" x14ac:dyDescent="0.3">
      <c r="A920" t="s">
        <v>913</v>
      </c>
      <c r="B920" s="3">
        <v>41109</v>
      </c>
      <c r="C920" t="s">
        <v>1094</v>
      </c>
      <c r="D920" t="s">
        <v>53</v>
      </c>
      <c r="E920" t="s">
        <v>24</v>
      </c>
      <c r="F920" s="7" t="s">
        <v>1694</v>
      </c>
      <c r="G920" t="s">
        <v>27</v>
      </c>
      <c r="H920" t="s">
        <v>29</v>
      </c>
      <c r="Y920" t="s">
        <v>544</v>
      </c>
      <c r="Z920" t="s">
        <v>695</v>
      </c>
    </row>
    <row r="921" spans="1:29" x14ac:dyDescent="0.3">
      <c r="A921" t="s">
        <v>913</v>
      </c>
      <c r="B921" s="3">
        <v>41109</v>
      </c>
      <c r="C921" t="s">
        <v>1237</v>
      </c>
      <c r="D921" t="s">
        <v>35</v>
      </c>
      <c r="E921" t="s">
        <v>26</v>
      </c>
      <c r="F921" s="7" t="s">
        <v>1701</v>
      </c>
      <c r="G921" t="s">
        <v>27</v>
      </c>
      <c r="H921" t="s">
        <v>29</v>
      </c>
      <c r="I921" t="s">
        <v>37</v>
      </c>
      <c r="J921">
        <v>27.65</v>
      </c>
      <c r="K921">
        <v>18.5</v>
      </c>
      <c r="L921">
        <v>17.2</v>
      </c>
      <c r="Q921">
        <f>1+12+7</f>
        <v>20</v>
      </c>
      <c r="R921">
        <v>19</v>
      </c>
      <c r="S921">
        <v>65</v>
      </c>
      <c r="T921">
        <f>S921-R921</f>
        <v>46</v>
      </c>
      <c r="W921">
        <v>811</v>
      </c>
      <c r="Y921" t="s">
        <v>544</v>
      </c>
      <c r="Z921" t="s">
        <v>544</v>
      </c>
    </row>
    <row r="922" spans="1:29" x14ac:dyDescent="0.3">
      <c r="A922" t="s">
        <v>913</v>
      </c>
      <c r="B922" s="3">
        <v>41109</v>
      </c>
      <c r="C922" t="s">
        <v>987</v>
      </c>
      <c r="D922" t="s">
        <v>90</v>
      </c>
      <c r="E922" t="s">
        <v>26</v>
      </c>
      <c r="F922" s="7" t="s">
        <v>1702</v>
      </c>
      <c r="G922" t="s">
        <v>27</v>
      </c>
      <c r="H922" t="s">
        <v>29</v>
      </c>
      <c r="I922" t="s">
        <v>37</v>
      </c>
      <c r="J922">
        <v>26.5</v>
      </c>
      <c r="K922">
        <v>16.95</v>
      </c>
      <c r="L922">
        <v>24.9</v>
      </c>
      <c r="Q922">
        <v>2</v>
      </c>
      <c r="R922">
        <v>19</v>
      </c>
      <c r="S922">
        <v>93</v>
      </c>
      <c r="T922">
        <f>S922-R922</f>
        <v>74</v>
      </c>
      <c r="U922" t="s">
        <v>878</v>
      </c>
      <c r="W922">
        <v>813</v>
      </c>
      <c r="Y922" t="s">
        <v>544</v>
      </c>
      <c r="Z922" t="s">
        <v>544</v>
      </c>
    </row>
    <row r="923" spans="1:29" x14ac:dyDescent="0.3">
      <c r="A923" t="s">
        <v>913</v>
      </c>
      <c r="B923" s="3">
        <v>41109</v>
      </c>
      <c r="C923" t="s">
        <v>995</v>
      </c>
      <c r="D923" t="s">
        <v>182</v>
      </c>
      <c r="E923" t="s">
        <v>26</v>
      </c>
      <c r="F923" s="7" t="s">
        <v>1703</v>
      </c>
      <c r="G923" t="s">
        <v>27</v>
      </c>
      <c r="H923" t="s">
        <v>29</v>
      </c>
      <c r="I923" t="s">
        <v>37</v>
      </c>
      <c r="J923">
        <v>43.1</v>
      </c>
      <c r="M923">
        <f>153+31.55</f>
        <v>184.55</v>
      </c>
      <c r="N923">
        <v>127.5</v>
      </c>
      <c r="Q923">
        <v>2</v>
      </c>
      <c r="R923">
        <v>17</v>
      </c>
      <c r="S923">
        <v>177</v>
      </c>
      <c r="T923">
        <f>S923-R923</f>
        <v>160</v>
      </c>
      <c r="X923" s="25">
        <v>134</v>
      </c>
      <c r="Y923" t="s">
        <v>544</v>
      </c>
      <c r="Z923" t="s">
        <v>767</v>
      </c>
    </row>
    <row r="924" spans="1:29" x14ac:dyDescent="0.3">
      <c r="A924" t="s">
        <v>913</v>
      </c>
      <c r="B924" s="3">
        <v>41109</v>
      </c>
      <c r="C924" t="s">
        <v>986</v>
      </c>
      <c r="D924" t="s">
        <v>90</v>
      </c>
      <c r="E924" t="s">
        <v>26</v>
      </c>
      <c r="F924" s="7" t="s">
        <v>1704</v>
      </c>
      <c r="G924" t="s">
        <v>27</v>
      </c>
      <c r="H924" t="s">
        <v>29</v>
      </c>
      <c r="I924" t="s">
        <v>37</v>
      </c>
      <c r="J924">
        <v>25.9</v>
      </c>
      <c r="K924">
        <v>14.55</v>
      </c>
      <c r="L924">
        <v>17.95</v>
      </c>
      <c r="Q924">
        <v>14</v>
      </c>
      <c r="R924">
        <v>19</v>
      </c>
      <c r="S924">
        <v>77</v>
      </c>
      <c r="T924">
        <f>S924-R924</f>
        <v>58</v>
      </c>
      <c r="W924">
        <v>812</v>
      </c>
      <c r="X924" s="25">
        <v>135</v>
      </c>
      <c r="Y924" t="s">
        <v>544</v>
      </c>
      <c r="Z924" t="s">
        <v>695</v>
      </c>
    </row>
    <row r="925" spans="1:29" x14ac:dyDescent="0.3">
      <c r="A925" t="s">
        <v>913</v>
      </c>
      <c r="B925" s="3">
        <v>41109</v>
      </c>
      <c r="C925" t="s">
        <v>984</v>
      </c>
      <c r="D925" t="s">
        <v>336</v>
      </c>
      <c r="E925" t="s">
        <v>24</v>
      </c>
      <c r="F925" s="7" t="s">
        <v>1691</v>
      </c>
      <c r="G925" t="s">
        <v>27</v>
      </c>
      <c r="H925" t="s">
        <v>28</v>
      </c>
      <c r="Y925" t="s">
        <v>544</v>
      </c>
      <c r="Z925" t="s">
        <v>544</v>
      </c>
    </row>
    <row r="926" spans="1:29" x14ac:dyDescent="0.3">
      <c r="A926" t="s">
        <v>913</v>
      </c>
      <c r="B926" s="3">
        <v>41109</v>
      </c>
      <c r="C926" t="s">
        <v>1233</v>
      </c>
      <c r="D926" t="s">
        <v>53</v>
      </c>
      <c r="E926" t="s">
        <v>24</v>
      </c>
      <c r="F926" s="7" t="s">
        <v>1696</v>
      </c>
      <c r="G926" t="s">
        <v>27</v>
      </c>
      <c r="H926" t="s">
        <v>28</v>
      </c>
      <c r="Y926" t="s">
        <v>544</v>
      </c>
      <c r="Z926" t="s">
        <v>767</v>
      </c>
    </row>
    <row r="927" spans="1:29" x14ac:dyDescent="0.3">
      <c r="A927" t="s">
        <v>914</v>
      </c>
      <c r="B927" s="3">
        <v>41110</v>
      </c>
      <c r="C927" t="s">
        <v>1213</v>
      </c>
      <c r="D927" t="s">
        <v>30</v>
      </c>
      <c r="E927" t="s">
        <v>24</v>
      </c>
      <c r="F927" s="7" t="s">
        <v>1577</v>
      </c>
      <c r="G927" t="s">
        <v>27</v>
      </c>
      <c r="H927" t="s">
        <v>29</v>
      </c>
      <c r="Y927" t="s">
        <v>663</v>
      </c>
      <c r="Z927" s="6" t="s">
        <v>695</v>
      </c>
    </row>
    <row r="928" spans="1:29" x14ac:dyDescent="0.3">
      <c r="A928" t="s">
        <v>914</v>
      </c>
      <c r="B928" s="3">
        <v>41110</v>
      </c>
      <c r="C928" t="s">
        <v>1109</v>
      </c>
      <c r="D928" t="s">
        <v>25</v>
      </c>
      <c r="E928" t="s">
        <v>24</v>
      </c>
      <c r="F928" s="7" t="s">
        <v>1582</v>
      </c>
      <c r="G928" t="s">
        <v>27</v>
      </c>
      <c r="H928" t="s">
        <v>28</v>
      </c>
      <c r="Y928" t="s">
        <v>663</v>
      </c>
      <c r="Z928" s="6" t="s">
        <v>544</v>
      </c>
    </row>
    <row r="929" spans="1:29" x14ac:dyDescent="0.3">
      <c r="A929" t="s">
        <v>914</v>
      </c>
      <c r="B929" s="3">
        <v>41110</v>
      </c>
      <c r="C929" t="s">
        <v>1268</v>
      </c>
      <c r="D929" t="s">
        <v>35</v>
      </c>
      <c r="E929" t="s">
        <v>24</v>
      </c>
      <c r="F929" s="7" t="s">
        <v>1675</v>
      </c>
      <c r="G929" t="s">
        <v>27</v>
      </c>
      <c r="H929" t="s">
        <v>29</v>
      </c>
      <c r="Y929" t="s">
        <v>663</v>
      </c>
      <c r="Z929" s="6" t="s">
        <v>544</v>
      </c>
    </row>
    <row r="930" spans="1:29" x14ac:dyDescent="0.3">
      <c r="A930" t="s">
        <v>914</v>
      </c>
      <c r="B930" s="3">
        <v>41110</v>
      </c>
      <c r="C930" t="s">
        <v>1234</v>
      </c>
      <c r="D930" t="s">
        <v>53</v>
      </c>
      <c r="E930" t="s">
        <v>24</v>
      </c>
      <c r="F930" s="7" t="s">
        <v>1608</v>
      </c>
      <c r="G930" t="s">
        <v>27</v>
      </c>
      <c r="H930" t="s">
        <v>34</v>
      </c>
      <c r="Y930" t="s">
        <v>663</v>
      </c>
      <c r="Z930" s="6" t="s">
        <v>322</v>
      </c>
    </row>
    <row r="931" spans="1:29" x14ac:dyDescent="0.3">
      <c r="A931" t="s">
        <v>914</v>
      </c>
      <c r="B931" s="3">
        <v>41110</v>
      </c>
      <c r="C931" t="s">
        <v>1008</v>
      </c>
      <c r="D931" t="s">
        <v>53</v>
      </c>
      <c r="E931" t="s">
        <v>24</v>
      </c>
      <c r="F931" s="7" t="s">
        <v>1676</v>
      </c>
      <c r="G931" t="s">
        <v>27</v>
      </c>
      <c r="H931" t="s">
        <v>29</v>
      </c>
      <c r="Y931" t="s">
        <v>663</v>
      </c>
      <c r="Z931" s="6" t="s">
        <v>695</v>
      </c>
    </row>
    <row r="932" spans="1:29" x14ac:dyDescent="0.3">
      <c r="A932" t="s">
        <v>914</v>
      </c>
      <c r="B932" s="3">
        <v>41110</v>
      </c>
      <c r="C932" t="s">
        <v>1110</v>
      </c>
      <c r="D932" t="s">
        <v>25</v>
      </c>
      <c r="E932" t="s">
        <v>24</v>
      </c>
      <c r="F932" s="7" t="s">
        <v>1615</v>
      </c>
      <c r="G932" t="s">
        <v>27</v>
      </c>
      <c r="H932" t="s">
        <v>28</v>
      </c>
      <c r="Y932" t="s">
        <v>663</v>
      </c>
      <c r="Z932" s="6" t="s">
        <v>322</v>
      </c>
    </row>
    <row r="933" spans="1:29" s="16" customFormat="1" x14ac:dyDescent="0.3">
      <c r="A933" s="16" t="s">
        <v>914</v>
      </c>
      <c r="B933" s="17">
        <v>41110</v>
      </c>
      <c r="C933" s="16" t="s">
        <v>1241</v>
      </c>
      <c r="D933" s="16" t="s">
        <v>53</v>
      </c>
      <c r="E933" s="16" t="s">
        <v>24</v>
      </c>
      <c r="F933" s="16" t="s">
        <v>1679</v>
      </c>
      <c r="G933" s="16" t="s">
        <v>27</v>
      </c>
      <c r="H933" s="16" t="s">
        <v>34</v>
      </c>
      <c r="V933" s="16" t="s">
        <v>1726</v>
      </c>
      <c r="X933" s="26"/>
      <c r="Y933" s="16" t="s">
        <v>663</v>
      </c>
      <c r="Z933" s="22" t="s">
        <v>695</v>
      </c>
      <c r="AA933" s="16" t="s">
        <v>885</v>
      </c>
      <c r="AC933"/>
    </row>
    <row r="934" spans="1:29" x14ac:dyDescent="0.3">
      <c r="A934" t="s">
        <v>914</v>
      </c>
      <c r="B934" s="3">
        <v>41110</v>
      </c>
      <c r="C934" t="s">
        <v>1043</v>
      </c>
      <c r="D934" t="s">
        <v>93</v>
      </c>
      <c r="E934" t="s">
        <v>24</v>
      </c>
      <c r="F934" s="7" t="s">
        <v>1687</v>
      </c>
      <c r="G934" t="s">
        <v>27</v>
      </c>
      <c r="H934" t="s">
        <v>29</v>
      </c>
      <c r="Y934" t="s">
        <v>663</v>
      </c>
      <c r="Z934" s="6" t="s">
        <v>544</v>
      </c>
    </row>
    <row r="935" spans="1:29" s="16" customFormat="1" x14ac:dyDescent="0.3">
      <c r="A935" s="16" t="s">
        <v>914</v>
      </c>
      <c r="B935" s="17">
        <v>41110</v>
      </c>
      <c r="C935" s="16" t="s">
        <v>1121</v>
      </c>
      <c r="D935" s="16" t="s">
        <v>35</v>
      </c>
      <c r="E935" s="16" t="s">
        <v>26</v>
      </c>
      <c r="F935" s="18" t="s">
        <v>1705</v>
      </c>
      <c r="G935" s="16" t="s">
        <v>33</v>
      </c>
      <c r="H935" s="16" t="s">
        <v>34</v>
      </c>
      <c r="J935" s="16">
        <v>24.3</v>
      </c>
      <c r="K935" s="16">
        <v>11.6</v>
      </c>
      <c r="L935" s="16">
        <v>7.9</v>
      </c>
      <c r="Q935" s="16">
        <v>8</v>
      </c>
      <c r="R935" s="16">
        <v>17</v>
      </c>
      <c r="S935" s="16">
        <v>40</v>
      </c>
      <c r="T935" s="16">
        <v>23</v>
      </c>
      <c r="V935" s="16" t="s">
        <v>1726</v>
      </c>
      <c r="W935" s="22">
        <v>814</v>
      </c>
      <c r="X935" s="26"/>
      <c r="Y935" s="16" t="s">
        <v>663</v>
      </c>
      <c r="Z935" s="22" t="s">
        <v>544</v>
      </c>
      <c r="AA935" s="16" t="s">
        <v>882</v>
      </c>
      <c r="AC935"/>
    </row>
    <row r="936" spans="1:29" x14ac:dyDescent="0.3">
      <c r="A936" t="s">
        <v>914</v>
      </c>
      <c r="B936" s="3">
        <v>41110</v>
      </c>
      <c r="C936" t="s">
        <v>1012</v>
      </c>
      <c r="D936" t="s">
        <v>336</v>
      </c>
      <c r="E936" t="s">
        <v>24</v>
      </c>
      <c r="F936" s="7" t="s">
        <v>1691</v>
      </c>
      <c r="G936" t="s">
        <v>27</v>
      </c>
      <c r="H936" t="s">
        <v>28</v>
      </c>
      <c r="Y936" t="s">
        <v>663</v>
      </c>
      <c r="Z936" s="6" t="s">
        <v>322</v>
      </c>
    </row>
    <row r="937" spans="1:29" x14ac:dyDescent="0.3">
      <c r="A937" t="s">
        <v>914</v>
      </c>
      <c r="B937" s="3">
        <v>41110</v>
      </c>
      <c r="C937" t="s">
        <v>996</v>
      </c>
      <c r="D937" t="s">
        <v>182</v>
      </c>
      <c r="E937" t="s">
        <v>26</v>
      </c>
      <c r="F937" s="7" t="s">
        <v>1706</v>
      </c>
      <c r="G937" t="s">
        <v>27</v>
      </c>
      <c r="H937" t="s">
        <v>28</v>
      </c>
      <c r="I937" t="s">
        <v>697</v>
      </c>
      <c r="J937">
        <v>41.7</v>
      </c>
      <c r="M937">
        <v>181.6</v>
      </c>
      <c r="N937">
        <v>52.8</v>
      </c>
      <c r="P937">
        <v>27.4</v>
      </c>
      <c r="Q937">
        <v>3</v>
      </c>
      <c r="R937">
        <v>43</v>
      </c>
      <c r="S937">
        <v>197</v>
      </c>
      <c r="T937">
        <v>154</v>
      </c>
      <c r="U937" t="s">
        <v>880</v>
      </c>
      <c r="Y937" t="s">
        <v>663</v>
      </c>
      <c r="Z937" s="6" t="s">
        <v>544</v>
      </c>
    </row>
    <row r="938" spans="1:29" x14ac:dyDescent="0.3">
      <c r="A938" t="s">
        <v>914</v>
      </c>
      <c r="B938" s="3">
        <v>41110</v>
      </c>
      <c r="C938" t="s">
        <v>1097</v>
      </c>
      <c r="D938" t="s">
        <v>53</v>
      </c>
      <c r="E938" t="s">
        <v>24</v>
      </c>
      <c r="F938" s="7" t="s">
        <v>1697</v>
      </c>
      <c r="G938" t="s">
        <v>27</v>
      </c>
      <c r="H938" t="s">
        <v>28</v>
      </c>
      <c r="Y938" t="s">
        <v>663</v>
      </c>
      <c r="Z938" s="6" t="s">
        <v>322</v>
      </c>
    </row>
    <row r="939" spans="1:29" x14ac:dyDescent="0.3">
      <c r="A939" t="s">
        <v>914</v>
      </c>
      <c r="B939" s="3">
        <v>41110</v>
      </c>
      <c r="C939" t="s">
        <v>968</v>
      </c>
      <c r="D939" t="s">
        <v>86</v>
      </c>
      <c r="E939" t="s">
        <v>24</v>
      </c>
      <c r="F939" s="7" t="s">
        <v>1602</v>
      </c>
      <c r="G939" t="s">
        <v>27</v>
      </c>
      <c r="H939" t="s">
        <v>29</v>
      </c>
      <c r="Y939" t="s">
        <v>663</v>
      </c>
      <c r="Z939" s="6" t="s">
        <v>695</v>
      </c>
    </row>
  </sheetData>
  <autoFilter ref="A1:AC939">
    <sortState ref="A2:AC939">
      <sortCondition ref="B1:B939"/>
    </sortState>
  </autoFilter>
  <conditionalFormatting sqref="F1:F1048576">
    <cfRule type="uniqueValues" dxfId="16" priority="6"/>
  </conditionalFormatting>
  <conditionalFormatting sqref="C1:C1048576">
    <cfRule type="containsText" dxfId="15" priority="5" operator="containsText" text="100-">
      <formula>NOT(ISERROR(SEARCH("100-",C1)))</formula>
    </cfRule>
    <cfRule type="containsText" dxfId="14" priority="4" operator="containsText" text="10-">
      <formula>NOT(ISERROR(SEARCH("10-",C1)))</formula>
    </cfRule>
    <cfRule type="containsText" dxfId="13" priority="3" operator="containsText" text="1-">
      <formula>NOT(ISERROR(SEARCH("1-",C1)))</formula>
    </cfRule>
    <cfRule type="containsText" dxfId="12" priority="1" operator="containsText" text="2-">
      <formula>NOT(ISERROR(SEARCH("2-",C1)))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70"/>
  <sheetViews>
    <sheetView tabSelected="1" topLeftCell="A208" workbookViewId="0">
      <selection activeCell="I222" sqref="I222"/>
    </sheetView>
  </sheetViews>
  <sheetFormatPr defaultRowHeight="14.4" x14ac:dyDescent="0.3"/>
  <cols>
    <col min="1" max="1" width="15.33203125" customWidth="1"/>
    <col min="2" max="2" width="14.5546875" customWidth="1"/>
    <col min="6" max="6" width="12.44140625" customWidth="1"/>
  </cols>
  <sheetData>
    <row r="1" spans="1:28" x14ac:dyDescent="0.3">
      <c r="A1" t="s">
        <v>886</v>
      </c>
      <c r="B1" t="s">
        <v>95</v>
      </c>
      <c r="C1" t="s">
        <v>1269</v>
      </c>
      <c r="D1" t="s">
        <v>1270</v>
      </c>
      <c r="E1" t="s">
        <v>1723</v>
      </c>
      <c r="F1" s="2" t="s">
        <v>1</v>
      </c>
      <c r="G1" t="s">
        <v>2</v>
      </c>
      <c r="H1" t="s">
        <v>3</v>
      </c>
      <c r="I1" t="s">
        <v>4</v>
      </c>
      <c r="J1" t="s">
        <v>5</v>
      </c>
      <c r="K1" t="s">
        <v>6</v>
      </c>
      <c r="L1" t="s">
        <v>7</v>
      </c>
      <c r="M1" t="s">
        <v>8</v>
      </c>
      <c r="N1" t="s">
        <v>9</v>
      </c>
      <c r="O1" t="s">
        <v>1768</v>
      </c>
      <c r="P1" t="s">
        <v>10</v>
      </c>
      <c r="Q1" t="s">
        <v>1724</v>
      </c>
      <c r="R1" t="s">
        <v>12</v>
      </c>
      <c r="S1" t="s">
        <v>13</v>
      </c>
      <c r="T1" t="s">
        <v>14</v>
      </c>
      <c r="U1" t="s">
        <v>15</v>
      </c>
      <c r="V1" t="s">
        <v>340</v>
      </c>
      <c r="W1" t="s">
        <v>16</v>
      </c>
      <c r="X1" s="25" t="s">
        <v>341</v>
      </c>
      <c r="Y1" t="s">
        <v>342</v>
      </c>
      <c r="Z1" t="s">
        <v>344</v>
      </c>
      <c r="AA1" t="s">
        <v>17</v>
      </c>
      <c r="AB1" t="s">
        <v>343</v>
      </c>
    </row>
    <row r="2" spans="1:28" x14ac:dyDescent="0.3">
      <c r="A2" t="s">
        <v>915</v>
      </c>
      <c r="B2" s="3">
        <v>40717</v>
      </c>
      <c r="C2" t="s">
        <v>997</v>
      </c>
      <c r="D2" t="s">
        <v>36</v>
      </c>
      <c r="E2" t="s">
        <v>26</v>
      </c>
      <c r="F2" t="s">
        <v>1298</v>
      </c>
      <c r="G2" t="s">
        <v>27</v>
      </c>
      <c r="H2" t="s">
        <v>34</v>
      </c>
      <c r="J2">
        <v>54</v>
      </c>
      <c r="K2">
        <v>16.899999999999999</v>
      </c>
      <c r="L2">
        <v>7.95</v>
      </c>
      <c r="M2">
        <v>205.9</v>
      </c>
      <c r="N2">
        <v>235.8</v>
      </c>
      <c r="Q2">
        <v>15</v>
      </c>
      <c r="R2">
        <v>21</v>
      </c>
      <c r="S2">
        <v>293</v>
      </c>
      <c r="T2">
        <v>272</v>
      </c>
      <c r="X2" s="25"/>
      <c r="AA2" t="s">
        <v>1753</v>
      </c>
    </row>
    <row r="3" spans="1:28" x14ac:dyDescent="0.3">
      <c r="A3" t="s">
        <v>915</v>
      </c>
      <c r="B3" s="3">
        <v>40717</v>
      </c>
      <c r="C3" t="s">
        <v>1047</v>
      </c>
      <c r="D3" t="s">
        <v>25</v>
      </c>
      <c r="E3" t="s">
        <v>26</v>
      </c>
      <c r="F3" t="s">
        <v>1282</v>
      </c>
      <c r="G3" t="s">
        <v>27</v>
      </c>
      <c r="H3" t="s">
        <v>34</v>
      </c>
      <c r="J3">
        <v>45</v>
      </c>
      <c r="K3">
        <v>24.9</v>
      </c>
      <c r="L3">
        <v>17.3</v>
      </c>
      <c r="Q3">
        <v>27</v>
      </c>
      <c r="R3">
        <v>15</v>
      </c>
      <c r="S3">
        <v>259</v>
      </c>
      <c r="T3">
        <v>244</v>
      </c>
      <c r="X3" s="25"/>
    </row>
    <row r="4" spans="1:28" x14ac:dyDescent="0.3">
      <c r="A4" t="s">
        <v>915</v>
      </c>
      <c r="B4" s="3">
        <v>40717</v>
      </c>
      <c r="C4" t="s">
        <v>1046</v>
      </c>
      <c r="D4" t="s">
        <v>25</v>
      </c>
      <c r="E4" t="s">
        <v>26</v>
      </c>
      <c r="F4" t="s">
        <v>1280</v>
      </c>
      <c r="G4" t="s">
        <v>27</v>
      </c>
      <c r="H4" t="s">
        <v>29</v>
      </c>
      <c r="J4">
        <v>43.4</v>
      </c>
      <c r="K4">
        <v>25</v>
      </c>
      <c r="L4">
        <v>16.100000000000001</v>
      </c>
      <c r="Q4">
        <v>19</v>
      </c>
      <c r="R4">
        <v>15</v>
      </c>
      <c r="S4">
        <v>263</v>
      </c>
      <c r="T4">
        <v>248</v>
      </c>
      <c r="X4" s="25"/>
    </row>
    <row r="5" spans="1:28" x14ac:dyDescent="0.3">
      <c r="A5" t="s">
        <v>915</v>
      </c>
      <c r="B5" s="3">
        <v>40717</v>
      </c>
      <c r="C5" t="s">
        <v>930</v>
      </c>
      <c r="D5" t="s">
        <v>25</v>
      </c>
      <c r="E5" t="s">
        <v>26</v>
      </c>
      <c r="F5" t="s">
        <v>1286</v>
      </c>
      <c r="G5" t="s">
        <v>27</v>
      </c>
      <c r="H5" t="s">
        <v>29</v>
      </c>
      <c r="J5">
        <v>47.6</v>
      </c>
      <c r="K5">
        <v>24.8</v>
      </c>
      <c r="L5">
        <v>35.6</v>
      </c>
      <c r="Q5">
        <v>18</v>
      </c>
      <c r="R5">
        <v>15</v>
      </c>
      <c r="S5">
        <v>308</v>
      </c>
      <c r="T5">
        <v>293</v>
      </c>
      <c r="U5" t="s">
        <v>52</v>
      </c>
      <c r="X5" s="25"/>
    </row>
    <row r="6" spans="1:28" x14ac:dyDescent="0.3">
      <c r="A6" t="s">
        <v>915</v>
      </c>
      <c r="B6" s="3">
        <v>40717</v>
      </c>
      <c r="C6" t="s">
        <v>1044</v>
      </c>
      <c r="D6" t="s">
        <v>25</v>
      </c>
      <c r="E6" t="s">
        <v>26</v>
      </c>
      <c r="F6" t="s">
        <v>1289</v>
      </c>
      <c r="G6" t="s">
        <v>27</v>
      </c>
      <c r="H6" t="s">
        <v>29</v>
      </c>
      <c r="J6">
        <v>43</v>
      </c>
      <c r="K6">
        <v>26.6</v>
      </c>
      <c r="L6">
        <v>32.6</v>
      </c>
      <c r="Q6">
        <v>11</v>
      </c>
      <c r="R6">
        <v>15</v>
      </c>
      <c r="S6">
        <v>253</v>
      </c>
      <c r="T6">
        <v>238</v>
      </c>
      <c r="W6">
        <v>55</v>
      </c>
      <c r="X6" s="25"/>
    </row>
    <row r="7" spans="1:28" x14ac:dyDescent="0.3">
      <c r="A7" t="s">
        <v>915</v>
      </c>
      <c r="B7" s="3">
        <v>40717</v>
      </c>
      <c r="C7" t="s">
        <v>1045</v>
      </c>
      <c r="D7" t="s">
        <v>25</v>
      </c>
      <c r="E7" t="s">
        <v>26</v>
      </c>
      <c r="F7" t="s">
        <v>1294</v>
      </c>
      <c r="G7" t="s">
        <v>27</v>
      </c>
      <c r="H7" t="s">
        <v>29</v>
      </c>
      <c r="I7" t="s">
        <v>37</v>
      </c>
      <c r="J7">
        <v>47.05</v>
      </c>
      <c r="K7">
        <v>24</v>
      </c>
      <c r="L7">
        <v>28.1</v>
      </c>
      <c r="Q7">
        <v>16</v>
      </c>
      <c r="R7">
        <v>20</v>
      </c>
      <c r="S7">
        <v>300</v>
      </c>
      <c r="T7">
        <v>280</v>
      </c>
      <c r="X7" s="25"/>
    </row>
    <row r="8" spans="1:28" x14ac:dyDescent="0.3">
      <c r="A8" t="s">
        <v>915</v>
      </c>
      <c r="B8" s="3">
        <v>40717</v>
      </c>
      <c r="C8" t="s">
        <v>1048</v>
      </c>
      <c r="D8" t="s">
        <v>25</v>
      </c>
      <c r="E8" t="s">
        <v>26</v>
      </c>
      <c r="F8" t="s">
        <v>1296</v>
      </c>
      <c r="G8" t="s">
        <v>27</v>
      </c>
      <c r="H8" t="s">
        <v>29</v>
      </c>
      <c r="J8">
        <v>44.4</v>
      </c>
      <c r="K8">
        <v>25.1</v>
      </c>
      <c r="L8">
        <v>40.299999999999997</v>
      </c>
      <c r="Q8">
        <v>23</v>
      </c>
      <c r="R8">
        <v>16</v>
      </c>
      <c r="S8">
        <v>311</v>
      </c>
      <c r="T8">
        <v>95</v>
      </c>
      <c r="W8">
        <v>53</v>
      </c>
      <c r="X8" s="25"/>
    </row>
    <row r="9" spans="1:28" x14ac:dyDescent="0.3">
      <c r="A9" t="s">
        <v>915</v>
      </c>
      <c r="B9" s="3">
        <v>40717</v>
      </c>
      <c r="C9" t="s">
        <v>1130</v>
      </c>
      <c r="D9" t="s">
        <v>41</v>
      </c>
      <c r="E9" t="s">
        <v>26</v>
      </c>
      <c r="F9" s="7" t="s">
        <v>1292</v>
      </c>
      <c r="G9" t="s">
        <v>27</v>
      </c>
      <c r="H9" t="s">
        <v>29</v>
      </c>
      <c r="I9" t="s">
        <v>37</v>
      </c>
      <c r="J9">
        <v>34.299999999999997</v>
      </c>
      <c r="K9">
        <v>19.600000000000001</v>
      </c>
      <c r="L9">
        <v>40.200000000000003</v>
      </c>
      <c r="Q9">
        <v>22</v>
      </c>
      <c r="R9">
        <v>16</v>
      </c>
      <c r="S9">
        <v>135</v>
      </c>
      <c r="T9">
        <v>119</v>
      </c>
      <c r="X9" s="25"/>
    </row>
    <row r="10" spans="1:28" x14ac:dyDescent="0.3">
      <c r="A10" t="s">
        <v>915</v>
      </c>
      <c r="B10" s="3">
        <v>40717</v>
      </c>
      <c r="C10" t="s">
        <v>1144</v>
      </c>
      <c r="D10" t="s">
        <v>30</v>
      </c>
      <c r="E10" t="s">
        <v>26</v>
      </c>
      <c r="F10" t="s">
        <v>1277</v>
      </c>
      <c r="G10" t="s">
        <v>27</v>
      </c>
      <c r="H10" t="s">
        <v>28</v>
      </c>
      <c r="J10">
        <v>40.65</v>
      </c>
      <c r="K10">
        <v>23.4</v>
      </c>
      <c r="L10">
        <v>9.1</v>
      </c>
      <c r="Q10">
        <v>95</v>
      </c>
      <c r="R10">
        <v>20</v>
      </c>
      <c r="S10">
        <v>129</v>
      </c>
      <c r="T10">
        <v>109</v>
      </c>
      <c r="W10">
        <v>63</v>
      </c>
      <c r="X10" s="25"/>
      <c r="AA10" t="s">
        <v>62</v>
      </c>
    </row>
    <row r="11" spans="1:28" x14ac:dyDescent="0.3">
      <c r="A11" t="s">
        <v>915</v>
      </c>
      <c r="B11" s="3">
        <v>40717</v>
      </c>
      <c r="C11" t="s">
        <v>1150</v>
      </c>
      <c r="D11" t="s">
        <v>30</v>
      </c>
      <c r="E11" t="s">
        <v>26</v>
      </c>
      <c r="F11" t="s">
        <v>1278</v>
      </c>
      <c r="G11" t="s">
        <v>27</v>
      </c>
      <c r="H11" t="s">
        <v>29</v>
      </c>
      <c r="J11">
        <v>39.9</v>
      </c>
      <c r="K11">
        <v>25</v>
      </c>
      <c r="L11">
        <v>16.100000000000001</v>
      </c>
      <c r="Q11">
        <v>73</v>
      </c>
      <c r="R11">
        <v>15</v>
      </c>
      <c r="S11">
        <v>119</v>
      </c>
      <c r="T11">
        <v>104</v>
      </c>
      <c r="W11">
        <v>51</v>
      </c>
      <c r="X11" s="25"/>
    </row>
    <row r="12" spans="1:28" x14ac:dyDescent="0.3">
      <c r="A12" t="s">
        <v>915</v>
      </c>
      <c r="B12" s="3">
        <v>40717</v>
      </c>
      <c r="C12" t="s">
        <v>1147</v>
      </c>
      <c r="D12" t="s">
        <v>30</v>
      </c>
      <c r="E12" t="s">
        <v>26</v>
      </c>
      <c r="F12" s="7" t="s">
        <v>1281</v>
      </c>
      <c r="G12" t="s">
        <v>27</v>
      </c>
      <c r="H12" t="s">
        <v>29</v>
      </c>
      <c r="J12">
        <v>39.5</v>
      </c>
      <c r="K12">
        <v>27</v>
      </c>
      <c r="L12">
        <v>23.5</v>
      </c>
      <c r="Q12">
        <v>93</v>
      </c>
      <c r="R12">
        <v>15</v>
      </c>
      <c r="S12">
        <v>131</v>
      </c>
      <c r="T12">
        <v>116</v>
      </c>
      <c r="W12">
        <v>60</v>
      </c>
      <c r="X12" s="25"/>
    </row>
    <row r="13" spans="1:28" x14ac:dyDescent="0.3">
      <c r="A13" t="s">
        <v>915</v>
      </c>
      <c r="B13" s="3">
        <v>40717</v>
      </c>
      <c r="C13" t="s">
        <v>1146</v>
      </c>
      <c r="D13" t="s">
        <v>30</v>
      </c>
      <c r="E13" t="s">
        <v>26</v>
      </c>
      <c r="F13" t="s">
        <v>1287</v>
      </c>
      <c r="G13" t="s">
        <v>27</v>
      </c>
      <c r="H13" t="s">
        <v>29</v>
      </c>
      <c r="J13">
        <v>40.700000000000003</v>
      </c>
      <c r="K13">
        <v>25.4</v>
      </c>
      <c r="L13">
        <v>15.8</v>
      </c>
      <c r="Q13">
        <v>115</v>
      </c>
      <c r="R13">
        <v>14</v>
      </c>
      <c r="S13">
        <v>122</v>
      </c>
      <c r="T13">
        <v>108</v>
      </c>
      <c r="W13">
        <v>62</v>
      </c>
      <c r="X13" s="25"/>
    </row>
    <row r="14" spans="1:28" x14ac:dyDescent="0.3">
      <c r="A14" t="s">
        <v>915</v>
      </c>
      <c r="B14" s="3">
        <v>40717</v>
      </c>
      <c r="C14" t="s">
        <v>1143</v>
      </c>
      <c r="D14" t="s">
        <v>30</v>
      </c>
      <c r="E14" t="s">
        <v>26</v>
      </c>
      <c r="F14" t="s">
        <v>1290</v>
      </c>
      <c r="G14" t="s">
        <v>27</v>
      </c>
      <c r="H14" t="s">
        <v>28</v>
      </c>
      <c r="J14">
        <v>39.9</v>
      </c>
      <c r="K14">
        <v>23.8</v>
      </c>
      <c r="L14">
        <v>8.25</v>
      </c>
      <c r="Q14">
        <v>90</v>
      </c>
      <c r="R14">
        <v>21</v>
      </c>
      <c r="S14">
        <v>118</v>
      </c>
      <c r="T14">
        <v>97</v>
      </c>
      <c r="W14">
        <v>56</v>
      </c>
      <c r="X14" s="25"/>
      <c r="AA14" t="s">
        <v>150</v>
      </c>
    </row>
    <row r="15" spans="1:28" x14ac:dyDescent="0.3">
      <c r="A15" t="s">
        <v>915</v>
      </c>
      <c r="B15" s="3">
        <v>40717</v>
      </c>
      <c r="C15" t="s">
        <v>1145</v>
      </c>
      <c r="D15" t="s">
        <v>30</v>
      </c>
      <c r="E15" t="s">
        <v>26</v>
      </c>
      <c r="F15" t="s">
        <v>1293</v>
      </c>
      <c r="G15" t="s">
        <v>27</v>
      </c>
      <c r="H15" t="s">
        <v>28</v>
      </c>
      <c r="J15">
        <v>40.700000000000003</v>
      </c>
      <c r="K15">
        <v>21.65</v>
      </c>
      <c r="L15">
        <v>8.5500000000000007</v>
      </c>
      <c r="Q15">
        <v>147</v>
      </c>
      <c r="R15">
        <v>20</v>
      </c>
      <c r="S15">
        <v>128</v>
      </c>
      <c r="T15">
        <v>108</v>
      </c>
      <c r="X15" s="25"/>
    </row>
    <row r="16" spans="1:28" x14ac:dyDescent="0.3">
      <c r="A16" t="s">
        <v>915</v>
      </c>
      <c r="B16" s="3">
        <v>40717</v>
      </c>
      <c r="C16" t="s">
        <v>1052</v>
      </c>
      <c r="D16" t="s">
        <v>30</v>
      </c>
      <c r="E16" t="s">
        <v>26</v>
      </c>
      <c r="F16" t="s">
        <v>1295</v>
      </c>
      <c r="G16" t="s">
        <v>27</v>
      </c>
      <c r="H16" t="s">
        <v>29</v>
      </c>
      <c r="J16">
        <v>40.35</v>
      </c>
      <c r="K16">
        <v>23.5</v>
      </c>
      <c r="L16">
        <v>16.850000000000001</v>
      </c>
      <c r="Q16">
        <v>44</v>
      </c>
      <c r="R16">
        <v>20</v>
      </c>
      <c r="S16">
        <v>135</v>
      </c>
      <c r="T16">
        <v>115</v>
      </c>
      <c r="X16" s="25"/>
    </row>
    <row r="17" spans="1:28" x14ac:dyDescent="0.3">
      <c r="A17" t="s">
        <v>915</v>
      </c>
      <c r="B17" s="3">
        <v>40717</v>
      </c>
      <c r="C17" t="s">
        <v>1123</v>
      </c>
      <c r="D17" t="s">
        <v>30</v>
      </c>
      <c r="E17" t="s">
        <v>26</v>
      </c>
      <c r="F17" t="s">
        <v>1297</v>
      </c>
      <c r="G17" t="s">
        <v>27</v>
      </c>
      <c r="H17" t="s">
        <v>34</v>
      </c>
      <c r="J17">
        <v>40.9</v>
      </c>
      <c r="K17">
        <v>22.9</v>
      </c>
      <c r="L17">
        <v>11</v>
      </c>
      <c r="Q17">
        <v>78</v>
      </c>
      <c r="R17">
        <v>21</v>
      </c>
      <c r="S17">
        <v>127</v>
      </c>
      <c r="T17">
        <v>106</v>
      </c>
      <c r="U17" t="s">
        <v>147</v>
      </c>
      <c r="W17">
        <v>54</v>
      </c>
      <c r="X17" s="25"/>
      <c r="AA17" t="s">
        <v>148</v>
      </c>
    </row>
    <row r="18" spans="1:28" x14ac:dyDescent="0.3">
      <c r="A18" t="s">
        <v>915</v>
      </c>
      <c r="B18" s="3">
        <v>40717</v>
      </c>
      <c r="C18" t="s">
        <v>1055</v>
      </c>
      <c r="D18" t="s">
        <v>30</v>
      </c>
      <c r="E18" t="s">
        <v>26</v>
      </c>
      <c r="F18" t="s">
        <v>1299</v>
      </c>
      <c r="G18" t="s">
        <v>33</v>
      </c>
      <c r="H18" t="s">
        <v>29</v>
      </c>
      <c r="J18">
        <v>40.4</v>
      </c>
      <c r="K18">
        <v>23.5</v>
      </c>
      <c r="L18">
        <v>17.3</v>
      </c>
      <c r="Q18">
        <v>109</v>
      </c>
      <c r="R18">
        <v>15</v>
      </c>
      <c r="S18">
        <v>111</v>
      </c>
      <c r="T18">
        <v>96</v>
      </c>
      <c r="W18">
        <v>64</v>
      </c>
      <c r="X18" s="25"/>
    </row>
    <row r="19" spans="1:28" x14ac:dyDescent="0.3">
      <c r="A19" t="s">
        <v>915</v>
      </c>
      <c r="B19" s="3">
        <v>40717</v>
      </c>
      <c r="C19" t="s">
        <v>1148</v>
      </c>
      <c r="D19" t="s">
        <v>30</v>
      </c>
      <c r="E19" t="s">
        <v>26</v>
      </c>
      <c r="F19" t="s">
        <v>1300</v>
      </c>
      <c r="G19" t="s">
        <v>27</v>
      </c>
      <c r="H19" t="s">
        <v>29</v>
      </c>
      <c r="J19">
        <v>41.1</v>
      </c>
      <c r="K19">
        <v>22.7</v>
      </c>
      <c r="L19">
        <v>16.7</v>
      </c>
      <c r="Q19">
        <v>153</v>
      </c>
      <c r="R19">
        <v>20</v>
      </c>
      <c r="S19">
        <v>124</v>
      </c>
      <c r="T19">
        <v>104</v>
      </c>
      <c r="X19" s="25"/>
    </row>
    <row r="20" spans="1:28" x14ac:dyDescent="0.3">
      <c r="A20" t="s">
        <v>915</v>
      </c>
      <c r="B20" s="3">
        <v>40717</v>
      </c>
      <c r="C20" t="s">
        <v>1061</v>
      </c>
      <c r="D20" t="s">
        <v>30</v>
      </c>
      <c r="E20" t="s">
        <v>26</v>
      </c>
      <c r="F20" t="s">
        <v>1301</v>
      </c>
      <c r="G20" t="s">
        <v>27</v>
      </c>
      <c r="H20" t="s">
        <v>28</v>
      </c>
      <c r="J20">
        <v>37.200000000000003</v>
      </c>
      <c r="K20">
        <v>22.6</v>
      </c>
      <c r="L20">
        <v>10.5</v>
      </c>
      <c r="Q20">
        <v>89</v>
      </c>
      <c r="R20">
        <v>17</v>
      </c>
      <c r="S20">
        <v>109</v>
      </c>
      <c r="T20">
        <v>92</v>
      </c>
      <c r="W20">
        <v>50</v>
      </c>
      <c r="X20" s="25"/>
    </row>
    <row r="21" spans="1:28" x14ac:dyDescent="0.3">
      <c r="A21" t="s">
        <v>915</v>
      </c>
      <c r="B21" s="3">
        <v>40717</v>
      </c>
      <c r="C21" t="s">
        <v>1149</v>
      </c>
      <c r="D21" t="s">
        <v>30</v>
      </c>
      <c r="E21" t="s">
        <v>26</v>
      </c>
      <c r="F21" t="s">
        <v>1275</v>
      </c>
      <c r="G21" t="s">
        <v>33</v>
      </c>
      <c r="H21" t="s">
        <v>29</v>
      </c>
      <c r="J21">
        <v>38.049999999999997</v>
      </c>
      <c r="K21">
        <v>26.1</v>
      </c>
      <c r="L21">
        <v>18.8</v>
      </c>
      <c r="Q21">
        <v>106</v>
      </c>
      <c r="R21">
        <v>15</v>
      </c>
      <c r="S21">
        <v>119</v>
      </c>
      <c r="T21">
        <v>104</v>
      </c>
      <c r="X21" s="25"/>
    </row>
    <row r="22" spans="1:28" x14ac:dyDescent="0.3">
      <c r="A22" t="s">
        <v>915</v>
      </c>
      <c r="B22" s="3">
        <v>40717</v>
      </c>
      <c r="C22" t="s">
        <v>1017</v>
      </c>
      <c r="D22" t="s">
        <v>53</v>
      </c>
      <c r="E22" t="s">
        <v>26</v>
      </c>
      <c r="F22" t="s">
        <v>1302</v>
      </c>
      <c r="G22" t="s">
        <v>27</v>
      </c>
      <c r="H22" t="s">
        <v>29</v>
      </c>
      <c r="J22">
        <v>27.3</v>
      </c>
      <c r="K22">
        <v>18.100000000000001</v>
      </c>
      <c r="L22">
        <v>14.85</v>
      </c>
      <c r="Q22">
        <v>27</v>
      </c>
      <c r="R22">
        <v>21</v>
      </c>
      <c r="S22">
        <v>69</v>
      </c>
      <c r="T22">
        <v>48</v>
      </c>
      <c r="U22" t="s">
        <v>145</v>
      </c>
      <c r="X22" s="25"/>
    </row>
    <row r="23" spans="1:28" x14ac:dyDescent="0.3">
      <c r="A23" t="s">
        <v>915</v>
      </c>
      <c r="B23" s="3">
        <v>40717</v>
      </c>
      <c r="C23" t="s">
        <v>942</v>
      </c>
      <c r="D23" t="s">
        <v>53</v>
      </c>
      <c r="E23" t="s">
        <v>26</v>
      </c>
      <c r="F23" t="s">
        <v>1274</v>
      </c>
      <c r="G23" t="s">
        <v>27</v>
      </c>
      <c r="H23" t="s">
        <v>29</v>
      </c>
      <c r="J23">
        <v>26.2</v>
      </c>
      <c r="K23">
        <v>17.100000000000001</v>
      </c>
      <c r="L23">
        <v>10.45</v>
      </c>
      <c r="Q23">
        <v>26</v>
      </c>
      <c r="R23">
        <v>20</v>
      </c>
      <c r="S23">
        <v>72</v>
      </c>
      <c r="T23">
        <v>52</v>
      </c>
      <c r="X23" s="25"/>
      <c r="AA23" t="s">
        <v>1743</v>
      </c>
    </row>
    <row r="24" spans="1:28" x14ac:dyDescent="0.3">
      <c r="A24" t="s">
        <v>915</v>
      </c>
      <c r="B24" s="3">
        <v>40717</v>
      </c>
      <c r="C24" t="s">
        <v>1246</v>
      </c>
      <c r="D24" t="s">
        <v>35</v>
      </c>
      <c r="E24" t="s">
        <v>26</v>
      </c>
      <c r="F24" t="s">
        <v>1276</v>
      </c>
      <c r="G24" t="s">
        <v>27</v>
      </c>
      <c r="H24" t="s">
        <v>31</v>
      </c>
      <c r="J24">
        <v>26.3</v>
      </c>
      <c r="K24">
        <v>16.45</v>
      </c>
      <c r="L24">
        <v>9.4</v>
      </c>
      <c r="Q24">
        <v>35</v>
      </c>
      <c r="R24">
        <v>19</v>
      </c>
      <c r="S24">
        <v>67</v>
      </c>
      <c r="T24">
        <v>48</v>
      </c>
      <c r="W24">
        <v>52</v>
      </c>
      <c r="X24" s="25"/>
    </row>
    <row r="25" spans="1:28" x14ac:dyDescent="0.3">
      <c r="A25" t="s">
        <v>915</v>
      </c>
      <c r="B25" s="3">
        <v>40717</v>
      </c>
      <c r="C25" t="s">
        <v>998</v>
      </c>
      <c r="D25" t="s">
        <v>35</v>
      </c>
      <c r="E25" t="s">
        <v>26</v>
      </c>
      <c r="F25" t="s">
        <v>1279</v>
      </c>
      <c r="G25" t="s">
        <v>27</v>
      </c>
      <c r="H25" t="s">
        <v>34</v>
      </c>
      <c r="J25">
        <v>28.7</v>
      </c>
      <c r="K25">
        <v>17.95</v>
      </c>
      <c r="L25">
        <v>9.8000000000000007</v>
      </c>
      <c r="Q25">
        <v>26</v>
      </c>
      <c r="R25">
        <v>29</v>
      </c>
      <c r="S25">
        <v>81</v>
      </c>
      <c r="T25">
        <v>52</v>
      </c>
      <c r="X25" s="25"/>
    </row>
    <row r="26" spans="1:28" x14ac:dyDescent="0.3">
      <c r="A26" t="s">
        <v>915</v>
      </c>
      <c r="B26" s="3">
        <v>40717</v>
      </c>
      <c r="C26" t="s">
        <v>1242</v>
      </c>
      <c r="D26" t="s">
        <v>35</v>
      </c>
      <c r="E26" t="s">
        <v>26</v>
      </c>
      <c r="F26" t="s">
        <v>1283</v>
      </c>
      <c r="G26" t="s">
        <v>27</v>
      </c>
      <c r="H26" t="s">
        <v>29</v>
      </c>
      <c r="J26">
        <v>29.7</v>
      </c>
      <c r="K26">
        <v>17.399999999999999</v>
      </c>
      <c r="L26">
        <v>12.1</v>
      </c>
      <c r="Q26">
        <v>41</v>
      </c>
      <c r="R26">
        <v>20</v>
      </c>
      <c r="S26">
        <v>61</v>
      </c>
      <c r="T26">
        <v>41</v>
      </c>
      <c r="W26">
        <v>58</v>
      </c>
      <c r="X26" s="25"/>
    </row>
    <row r="27" spans="1:28" x14ac:dyDescent="0.3">
      <c r="A27" t="s">
        <v>915</v>
      </c>
      <c r="B27" s="3">
        <v>40717</v>
      </c>
      <c r="C27" t="s">
        <v>1053</v>
      </c>
      <c r="D27" t="s">
        <v>35</v>
      </c>
      <c r="E27" t="s">
        <v>26</v>
      </c>
      <c r="F27" t="s">
        <v>1284</v>
      </c>
      <c r="G27" t="s">
        <v>27</v>
      </c>
      <c r="H27" t="s">
        <v>28</v>
      </c>
      <c r="J27">
        <v>27.2</v>
      </c>
      <c r="K27">
        <v>16.7</v>
      </c>
      <c r="L27">
        <v>6.5</v>
      </c>
      <c r="Q27">
        <v>22</v>
      </c>
      <c r="R27">
        <v>21</v>
      </c>
      <c r="S27">
        <v>60</v>
      </c>
      <c r="T27">
        <v>39</v>
      </c>
      <c r="X27" s="25"/>
    </row>
    <row r="28" spans="1:28" x14ac:dyDescent="0.3">
      <c r="A28" t="s">
        <v>915</v>
      </c>
      <c r="B28" s="3">
        <v>40717</v>
      </c>
      <c r="C28" t="s">
        <v>1245</v>
      </c>
      <c r="D28" t="s">
        <v>35</v>
      </c>
      <c r="E28" t="s">
        <v>26</v>
      </c>
      <c r="F28" s="7" t="s">
        <v>1285</v>
      </c>
      <c r="G28" t="s">
        <v>27</v>
      </c>
      <c r="H28" t="s">
        <v>28</v>
      </c>
      <c r="J28">
        <v>25.5</v>
      </c>
      <c r="K28">
        <v>18</v>
      </c>
      <c r="L28">
        <v>7.6</v>
      </c>
      <c r="Q28">
        <v>23</v>
      </c>
      <c r="R28">
        <v>20</v>
      </c>
      <c r="S28">
        <v>59</v>
      </c>
      <c r="T28">
        <v>39</v>
      </c>
      <c r="X28" s="25"/>
    </row>
    <row r="29" spans="1:28" x14ac:dyDescent="0.3">
      <c r="A29" t="s">
        <v>915</v>
      </c>
      <c r="B29" s="3">
        <v>40717</v>
      </c>
      <c r="C29" t="s">
        <v>1243</v>
      </c>
      <c r="D29" t="s">
        <v>35</v>
      </c>
      <c r="E29" t="s">
        <v>26</v>
      </c>
      <c r="F29" t="s">
        <v>1288</v>
      </c>
      <c r="G29" t="s">
        <v>27</v>
      </c>
      <c r="H29" t="s">
        <v>28</v>
      </c>
      <c r="J29">
        <v>25.3</v>
      </c>
      <c r="K29">
        <v>18.3</v>
      </c>
      <c r="L29">
        <v>8.1</v>
      </c>
      <c r="Q29">
        <v>37</v>
      </c>
      <c r="R29">
        <v>15</v>
      </c>
      <c r="S29">
        <v>55</v>
      </c>
      <c r="T29">
        <v>40</v>
      </c>
      <c r="W29">
        <v>57</v>
      </c>
      <c r="X29" s="25"/>
    </row>
    <row r="30" spans="1:28" x14ac:dyDescent="0.3">
      <c r="A30" t="s">
        <v>915</v>
      </c>
      <c r="B30" s="3">
        <v>40717</v>
      </c>
      <c r="C30" t="s">
        <v>1244</v>
      </c>
      <c r="D30" t="s">
        <v>35</v>
      </c>
      <c r="E30" t="s">
        <v>26</v>
      </c>
      <c r="F30" s="7" t="s">
        <v>1291</v>
      </c>
      <c r="G30" t="s">
        <v>27</v>
      </c>
      <c r="H30" t="s">
        <v>28</v>
      </c>
      <c r="J30">
        <v>29.2</v>
      </c>
      <c r="K30">
        <v>18.7</v>
      </c>
      <c r="L30">
        <v>7.8</v>
      </c>
      <c r="Q30">
        <v>27</v>
      </c>
      <c r="R30">
        <v>16</v>
      </c>
      <c r="S30">
        <v>54</v>
      </c>
      <c r="T30">
        <v>38</v>
      </c>
      <c r="W30">
        <v>59</v>
      </c>
      <c r="X30" s="25"/>
    </row>
    <row r="31" spans="1:28" x14ac:dyDescent="0.3">
      <c r="A31" s="16" t="s">
        <v>916</v>
      </c>
      <c r="B31" s="17">
        <v>40718</v>
      </c>
      <c r="C31" s="16" t="s">
        <v>1149</v>
      </c>
      <c r="D31" s="16" t="s">
        <v>649</v>
      </c>
      <c r="E31" s="16" t="s">
        <v>26</v>
      </c>
      <c r="F31" s="16"/>
      <c r="G31" s="16"/>
      <c r="H31" s="16"/>
      <c r="I31" s="16"/>
      <c r="J31" s="16"/>
      <c r="K31" s="16"/>
      <c r="L31" s="16"/>
      <c r="M31" s="16"/>
      <c r="N31" s="16"/>
      <c r="O31" s="16"/>
      <c r="P31" s="16"/>
      <c r="Q31" s="16"/>
      <c r="R31" s="16"/>
      <c r="S31" s="16"/>
      <c r="T31" s="16"/>
      <c r="U31" s="16"/>
      <c r="V31" s="16" t="s">
        <v>1726</v>
      </c>
      <c r="W31" s="16"/>
      <c r="X31" s="26"/>
      <c r="Y31" s="16"/>
      <c r="AA31" s="16" t="s">
        <v>1707</v>
      </c>
      <c r="AB31" s="16"/>
    </row>
    <row r="32" spans="1:28" x14ac:dyDescent="0.3">
      <c r="A32" t="s">
        <v>916</v>
      </c>
      <c r="B32" s="3">
        <v>40718</v>
      </c>
      <c r="C32" t="s">
        <v>1050</v>
      </c>
      <c r="D32" t="s">
        <v>25</v>
      </c>
      <c r="E32" t="s">
        <v>26</v>
      </c>
      <c r="F32" t="s">
        <v>1305</v>
      </c>
      <c r="G32" t="s">
        <v>27</v>
      </c>
      <c r="H32" t="s">
        <v>29</v>
      </c>
      <c r="J32">
        <v>43.8</v>
      </c>
      <c r="K32">
        <v>25.55</v>
      </c>
      <c r="L32">
        <v>2.21</v>
      </c>
      <c r="Q32">
        <v>9</v>
      </c>
      <c r="R32">
        <v>20</v>
      </c>
      <c r="S32">
        <v>282</v>
      </c>
      <c r="T32">
        <v>262</v>
      </c>
      <c r="W32">
        <v>66</v>
      </c>
      <c r="X32" s="25"/>
    </row>
    <row r="33" spans="1:28" x14ac:dyDescent="0.3">
      <c r="A33" t="s">
        <v>916</v>
      </c>
      <c r="B33" s="3">
        <v>40718</v>
      </c>
      <c r="C33" t="s">
        <v>1049</v>
      </c>
      <c r="D33" t="s">
        <v>25</v>
      </c>
      <c r="E33" t="s">
        <v>26</v>
      </c>
      <c r="F33" t="s">
        <v>1307</v>
      </c>
      <c r="G33" t="s">
        <v>33</v>
      </c>
      <c r="H33" t="s">
        <v>29</v>
      </c>
      <c r="J33">
        <v>44.8</v>
      </c>
      <c r="K33">
        <v>26</v>
      </c>
      <c r="L33">
        <v>19.2</v>
      </c>
      <c r="Q33">
        <v>13</v>
      </c>
      <c r="R33">
        <v>19</v>
      </c>
      <c r="S33">
        <v>238</v>
      </c>
      <c r="T33">
        <v>219</v>
      </c>
      <c r="W33">
        <v>73</v>
      </c>
      <c r="X33" s="25"/>
    </row>
    <row r="34" spans="1:28" x14ac:dyDescent="0.3">
      <c r="A34" s="13" t="s">
        <v>916</v>
      </c>
      <c r="B34" s="14">
        <v>40718</v>
      </c>
      <c r="C34" s="13" t="s">
        <v>997</v>
      </c>
      <c r="D34" s="13" t="s">
        <v>339</v>
      </c>
      <c r="E34" s="13" t="s">
        <v>26</v>
      </c>
      <c r="F34" s="13"/>
      <c r="G34" s="13"/>
      <c r="H34" s="13"/>
      <c r="I34" s="13"/>
      <c r="J34" s="13"/>
      <c r="K34" s="13"/>
      <c r="L34" s="13"/>
      <c r="M34" s="13"/>
      <c r="N34" s="13"/>
      <c r="O34" s="13"/>
      <c r="P34" s="13"/>
      <c r="Q34" s="13"/>
      <c r="R34" s="13"/>
      <c r="S34" s="13"/>
      <c r="T34" s="13"/>
      <c r="U34" s="13"/>
      <c r="V34" s="13"/>
      <c r="W34" s="13"/>
      <c r="X34" s="29"/>
      <c r="Y34" s="13"/>
      <c r="AA34" s="13" t="s">
        <v>1272</v>
      </c>
      <c r="AB34" s="13"/>
    </row>
    <row r="35" spans="1:28" x14ac:dyDescent="0.3">
      <c r="A35" t="s">
        <v>916</v>
      </c>
      <c r="B35" s="3">
        <v>40718</v>
      </c>
      <c r="C35" t="s">
        <v>1111</v>
      </c>
      <c r="D35" t="s">
        <v>86</v>
      </c>
      <c r="E35" t="s">
        <v>26</v>
      </c>
      <c r="F35" t="s">
        <v>1312</v>
      </c>
      <c r="G35" t="s">
        <v>27</v>
      </c>
      <c r="H35" t="s">
        <v>29</v>
      </c>
      <c r="J35">
        <v>41.15</v>
      </c>
      <c r="K35">
        <v>21.8</v>
      </c>
      <c r="L35">
        <v>29</v>
      </c>
      <c r="Q35">
        <v>67</v>
      </c>
      <c r="R35">
        <v>20</v>
      </c>
      <c r="S35">
        <v>222</v>
      </c>
      <c r="T35">
        <v>202</v>
      </c>
      <c r="X35" s="25"/>
      <c r="Z35" t="s">
        <v>88</v>
      </c>
    </row>
    <row r="36" spans="1:28" x14ac:dyDescent="0.3">
      <c r="A36" t="s">
        <v>916</v>
      </c>
      <c r="B36" s="3">
        <v>40718</v>
      </c>
      <c r="C36" t="s">
        <v>943</v>
      </c>
      <c r="D36" t="s">
        <v>30</v>
      </c>
      <c r="E36" t="s">
        <v>26</v>
      </c>
      <c r="F36" t="s">
        <v>1304</v>
      </c>
      <c r="G36" t="s">
        <v>27</v>
      </c>
      <c r="H36" t="s">
        <v>28</v>
      </c>
      <c r="J36">
        <v>38.75</v>
      </c>
      <c r="K36">
        <v>26.6</v>
      </c>
      <c r="L36">
        <v>12.5</v>
      </c>
      <c r="Q36">
        <v>147</v>
      </c>
      <c r="R36">
        <v>19</v>
      </c>
      <c r="S36">
        <v>131</v>
      </c>
      <c r="T36">
        <v>112</v>
      </c>
      <c r="W36">
        <v>65</v>
      </c>
      <c r="X36" s="25"/>
    </row>
    <row r="37" spans="1:28" x14ac:dyDescent="0.3">
      <c r="A37" t="s">
        <v>916</v>
      </c>
      <c r="B37" s="3">
        <v>40718</v>
      </c>
      <c r="C37" t="s">
        <v>1151</v>
      </c>
      <c r="D37" t="s">
        <v>30</v>
      </c>
      <c r="E37" t="s">
        <v>26</v>
      </c>
      <c r="F37" t="s">
        <v>1306</v>
      </c>
      <c r="G37" t="s">
        <v>27</v>
      </c>
      <c r="H37" t="s">
        <v>29</v>
      </c>
      <c r="J37">
        <v>43.5</v>
      </c>
      <c r="K37">
        <v>23.2</v>
      </c>
      <c r="L37">
        <v>18.600000000000001</v>
      </c>
      <c r="Q37">
        <v>92</v>
      </c>
      <c r="R37">
        <v>20</v>
      </c>
      <c r="S37">
        <v>137</v>
      </c>
      <c r="T37">
        <v>117</v>
      </c>
      <c r="W37">
        <v>69</v>
      </c>
      <c r="X37" s="25"/>
    </row>
    <row r="38" spans="1:28" x14ac:dyDescent="0.3">
      <c r="A38" t="s">
        <v>916</v>
      </c>
      <c r="B38" s="3">
        <v>40718</v>
      </c>
      <c r="C38" t="s">
        <v>930</v>
      </c>
      <c r="D38" t="s">
        <v>30</v>
      </c>
      <c r="E38" t="s">
        <v>26</v>
      </c>
      <c r="F38" t="s">
        <v>1309</v>
      </c>
      <c r="G38" t="s">
        <v>33</v>
      </c>
      <c r="H38" t="s">
        <v>31</v>
      </c>
      <c r="J38">
        <v>38.9</v>
      </c>
      <c r="K38">
        <v>24.5</v>
      </c>
      <c r="L38">
        <v>14.4</v>
      </c>
      <c r="Q38">
        <v>151</v>
      </c>
      <c r="R38">
        <v>20</v>
      </c>
      <c r="S38">
        <v>112</v>
      </c>
      <c r="T38">
        <v>92</v>
      </c>
      <c r="W38">
        <v>68</v>
      </c>
      <c r="X38" s="25"/>
    </row>
    <row r="39" spans="1:28" x14ac:dyDescent="0.3">
      <c r="A39" t="s">
        <v>916</v>
      </c>
      <c r="B39" s="3">
        <v>40718</v>
      </c>
      <c r="C39" t="s">
        <v>1152</v>
      </c>
      <c r="D39" t="s">
        <v>30</v>
      </c>
      <c r="E39" t="s">
        <v>26</v>
      </c>
      <c r="F39" t="s">
        <v>1310</v>
      </c>
      <c r="G39" t="s">
        <v>27</v>
      </c>
      <c r="H39" t="s">
        <v>28</v>
      </c>
      <c r="J39">
        <v>27.9</v>
      </c>
      <c r="K39">
        <v>22.4</v>
      </c>
      <c r="L39">
        <v>9.1</v>
      </c>
      <c r="Q39">
        <v>88</v>
      </c>
      <c r="R39">
        <v>19</v>
      </c>
      <c r="S39">
        <v>115</v>
      </c>
      <c r="T39">
        <v>96</v>
      </c>
      <c r="U39" t="s">
        <v>78</v>
      </c>
      <c r="W39">
        <v>71</v>
      </c>
      <c r="X39" s="25"/>
    </row>
    <row r="40" spans="1:28" x14ac:dyDescent="0.3">
      <c r="A40" t="s">
        <v>916</v>
      </c>
      <c r="B40" s="3">
        <v>40718</v>
      </c>
      <c r="C40" t="s">
        <v>1145</v>
      </c>
      <c r="D40" t="s">
        <v>30</v>
      </c>
      <c r="E40" t="s">
        <v>26</v>
      </c>
      <c r="F40" t="s">
        <v>1311</v>
      </c>
      <c r="G40" t="s">
        <v>27</v>
      </c>
      <c r="H40" t="s">
        <v>28</v>
      </c>
      <c r="J40">
        <v>35.799999999999997</v>
      </c>
      <c r="K40">
        <v>22.7</v>
      </c>
      <c r="L40">
        <v>9.6</v>
      </c>
      <c r="Q40">
        <v>108</v>
      </c>
      <c r="R40">
        <v>19</v>
      </c>
      <c r="S40">
        <v>99</v>
      </c>
      <c r="T40">
        <v>80</v>
      </c>
      <c r="W40">
        <v>70</v>
      </c>
      <c r="X40" s="25"/>
    </row>
    <row r="41" spans="1:28" x14ac:dyDescent="0.3">
      <c r="A41" t="s">
        <v>916</v>
      </c>
      <c r="B41" s="3">
        <v>40718</v>
      </c>
      <c r="C41" t="s">
        <v>1154</v>
      </c>
      <c r="D41" t="s">
        <v>53</v>
      </c>
      <c r="E41" t="s">
        <v>26</v>
      </c>
      <c r="F41" t="s">
        <v>1308</v>
      </c>
      <c r="G41" t="s">
        <v>27</v>
      </c>
      <c r="H41" t="s">
        <v>29</v>
      </c>
      <c r="J41">
        <v>27</v>
      </c>
      <c r="K41">
        <v>16.3</v>
      </c>
      <c r="L41">
        <v>11.6</v>
      </c>
      <c r="Q41">
        <v>19</v>
      </c>
      <c r="R41">
        <v>20</v>
      </c>
      <c r="S41">
        <v>65</v>
      </c>
      <c r="T41">
        <v>45</v>
      </c>
      <c r="U41" t="s">
        <v>81</v>
      </c>
      <c r="X41" s="25"/>
      <c r="AA41" t="s">
        <v>82</v>
      </c>
    </row>
    <row r="42" spans="1:28" x14ac:dyDescent="0.3">
      <c r="A42" t="s">
        <v>916</v>
      </c>
      <c r="B42" s="3">
        <v>40718</v>
      </c>
      <c r="C42" t="s">
        <v>1130</v>
      </c>
      <c r="D42" t="s">
        <v>35</v>
      </c>
      <c r="E42" t="s">
        <v>26</v>
      </c>
      <c r="F42" s="7" t="s">
        <v>1303</v>
      </c>
      <c r="G42" t="s">
        <v>27</v>
      </c>
      <c r="H42" t="s">
        <v>31</v>
      </c>
      <c r="J42">
        <v>25.95</v>
      </c>
      <c r="K42">
        <v>16.95</v>
      </c>
      <c r="L42">
        <v>10.65</v>
      </c>
      <c r="Q42">
        <v>39</v>
      </c>
      <c r="R42">
        <v>20</v>
      </c>
      <c r="S42">
        <v>59</v>
      </c>
      <c r="T42">
        <v>39</v>
      </c>
      <c r="U42" t="s">
        <v>84</v>
      </c>
      <c r="W42">
        <v>67</v>
      </c>
      <c r="X42" s="25"/>
    </row>
    <row r="43" spans="1:28" x14ac:dyDescent="0.3">
      <c r="A43" t="s">
        <v>917</v>
      </c>
      <c r="B43" s="3">
        <v>40719</v>
      </c>
      <c r="C43" t="s">
        <v>929</v>
      </c>
      <c r="D43" t="s">
        <v>32</v>
      </c>
      <c r="E43" t="s">
        <v>26</v>
      </c>
      <c r="F43" t="s">
        <v>1313</v>
      </c>
      <c r="G43" t="s">
        <v>27</v>
      </c>
      <c r="H43" t="s">
        <v>29</v>
      </c>
      <c r="J43">
        <v>35.9</v>
      </c>
      <c r="K43">
        <v>23.6</v>
      </c>
      <c r="L43">
        <v>16.2</v>
      </c>
      <c r="Q43">
        <v>74</v>
      </c>
      <c r="R43">
        <v>20</v>
      </c>
      <c r="S43">
        <v>104</v>
      </c>
      <c r="T43">
        <v>84</v>
      </c>
      <c r="X43" s="25"/>
    </row>
    <row r="44" spans="1:28" x14ac:dyDescent="0.3">
      <c r="A44" t="s">
        <v>917</v>
      </c>
      <c r="B44" s="3">
        <v>40719</v>
      </c>
      <c r="C44" t="s">
        <v>942</v>
      </c>
      <c r="D44" t="s">
        <v>90</v>
      </c>
      <c r="E44" t="s">
        <v>26</v>
      </c>
      <c r="F44" s="7" t="s">
        <v>1316</v>
      </c>
      <c r="G44" t="s">
        <v>27</v>
      </c>
      <c r="H44" t="s">
        <v>28</v>
      </c>
      <c r="J44">
        <v>24.6</v>
      </c>
      <c r="K44">
        <v>16.7</v>
      </c>
      <c r="L44">
        <v>7.7</v>
      </c>
      <c r="Q44">
        <v>6</v>
      </c>
      <c r="R44">
        <v>20</v>
      </c>
      <c r="S44">
        <v>67</v>
      </c>
      <c r="T44">
        <v>47</v>
      </c>
      <c r="X44" s="25"/>
    </row>
    <row r="45" spans="1:28" x14ac:dyDescent="0.3">
      <c r="A45" t="s">
        <v>917</v>
      </c>
      <c r="B45" s="3">
        <v>40719</v>
      </c>
      <c r="C45" t="s">
        <v>943</v>
      </c>
      <c r="D45" t="s">
        <v>90</v>
      </c>
      <c r="E45" t="s">
        <v>26</v>
      </c>
      <c r="F45" t="s">
        <v>1326</v>
      </c>
      <c r="G45" t="s">
        <v>27</v>
      </c>
      <c r="H45" t="s">
        <v>29</v>
      </c>
      <c r="J45">
        <v>26.8</v>
      </c>
      <c r="K45">
        <v>16.899999999999999</v>
      </c>
      <c r="L45">
        <v>13.8</v>
      </c>
      <c r="Q45">
        <v>18</v>
      </c>
      <c r="R45">
        <v>20</v>
      </c>
      <c r="S45">
        <v>71</v>
      </c>
      <c r="T45">
        <v>51</v>
      </c>
      <c r="X45" s="25"/>
    </row>
    <row r="46" spans="1:28" x14ac:dyDescent="0.3">
      <c r="A46" t="s">
        <v>917</v>
      </c>
      <c r="B46" s="3">
        <v>40719</v>
      </c>
      <c r="C46" t="s">
        <v>1013</v>
      </c>
      <c r="D46" t="s">
        <v>93</v>
      </c>
      <c r="E46" t="s">
        <v>26</v>
      </c>
      <c r="F46" t="s">
        <v>1325</v>
      </c>
      <c r="G46" t="s">
        <v>27</v>
      </c>
      <c r="H46" t="s">
        <v>28</v>
      </c>
      <c r="J46">
        <v>34.299999999999997</v>
      </c>
      <c r="K46">
        <v>13.5</v>
      </c>
      <c r="L46">
        <v>5.7</v>
      </c>
      <c r="M46">
        <v>139.80000000000001</v>
      </c>
      <c r="N46">
        <v>88.3</v>
      </c>
      <c r="Q46">
        <v>8</v>
      </c>
      <c r="R46">
        <v>20</v>
      </c>
      <c r="S46">
        <v>95</v>
      </c>
      <c r="T46">
        <v>75</v>
      </c>
      <c r="U46" t="s">
        <v>209</v>
      </c>
      <c r="X46" s="25"/>
    </row>
    <row r="47" spans="1:28" x14ac:dyDescent="0.3">
      <c r="A47" t="s">
        <v>917</v>
      </c>
      <c r="B47" s="3">
        <v>40719</v>
      </c>
      <c r="C47" t="s">
        <v>944</v>
      </c>
      <c r="D47" t="s">
        <v>86</v>
      </c>
      <c r="E47" t="s">
        <v>26</v>
      </c>
      <c r="F47" s="7" t="s">
        <v>1321</v>
      </c>
      <c r="G47" t="s">
        <v>27</v>
      </c>
      <c r="H47" t="s">
        <v>29</v>
      </c>
      <c r="J47">
        <v>42.6</v>
      </c>
      <c r="K47">
        <v>20.2</v>
      </c>
      <c r="L47">
        <v>28.9</v>
      </c>
      <c r="Q47">
        <v>21</v>
      </c>
      <c r="R47">
        <v>19</v>
      </c>
      <c r="S47">
        <v>202</v>
      </c>
      <c r="T47">
        <v>183</v>
      </c>
      <c r="X47" s="25"/>
      <c r="AA47" t="s">
        <v>108</v>
      </c>
    </row>
    <row r="48" spans="1:28" x14ac:dyDescent="0.3">
      <c r="A48" t="s">
        <v>917</v>
      </c>
      <c r="B48" s="3">
        <v>40719</v>
      </c>
      <c r="C48" t="s">
        <v>1151</v>
      </c>
      <c r="D48" t="s">
        <v>30</v>
      </c>
      <c r="E48" t="s">
        <v>26</v>
      </c>
      <c r="F48" t="s">
        <v>1314</v>
      </c>
      <c r="G48" t="s">
        <v>27</v>
      </c>
      <c r="H48" t="s">
        <v>28</v>
      </c>
      <c r="J48">
        <v>38</v>
      </c>
      <c r="K48">
        <v>24.1</v>
      </c>
      <c r="L48">
        <v>8.6</v>
      </c>
      <c r="Q48">
        <v>97</v>
      </c>
      <c r="R48">
        <v>20</v>
      </c>
      <c r="S48">
        <v>120</v>
      </c>
      <c r="T48">
        <v>100</v>
      </c>
      <c r="W48">
        <v>74</v>
      </c>
      <c r="X48" s="25"/>
    </row>
    <row r="49" spans="1:27" x14ac:dyDescent="0.3">
      <c r="A49" t="s">
        <v>917</v>
      </c>
      <c r="B49" s="3">
        <v>40719</v>
      </c>
      <c r="C49" t="s">
        <v>1156</v>
      </c>
      <c r="D49" t="s">
        <v>30</v>
      </c>
      <c r="E49" t="s">
        <v>26</v>
      </c>
      <c r="F49" t="s">
        <v>1315</v>
      </c>
      <c r="G49" t="s">
        <v>27</v>
      </c>
      <c r="H49" t="s">
        <v>29</v>
      </c>
      <c r="J49">
        <v>39.25</v>
      </c>
      <c r="K49">
        <v>25.05</v>
      </c>
      <c r="L49">
        <v>18.399999999999999</v>
      </c>
      <c r="Q49">
        <v>87</v>
      </c>
      <c r="R49">
        <v>19</v>
      </c>
      <c r="S49">
        <v>110</v>
      </c>
      <c r="T49">
        <v>91</v>
      </c>
      <c r="W49">
        <v>80</v>
      </c>
      <c r="X49" s="25"/>
    </row>
    <row r="50" spans="1:27" x14ac:dyDescent="0.3">
      <c r="A50" t="s">
        <v>917</v>
      </c>
      <c r="B50" s="3">
        <v>40719</v>
      </c>
      <c r="C50" t="s">
        <v>1058</v>
      </c>
      <c r="D50" t="s">
        <v>30</v>
      </c>
      <c r="E50" t="s">
        <v>26</v>
      </c>
      <c r="F50" s="7" t="s">
        <v>1317</v>
      </c>
      <c r="G50" t="s">
        <v>27</v>
      </c>
      <c r="H50" t="s">
        <v>29</v>
      </c>
      <c r="J50">
        <v>40.200000000000003</v>
      </c>
      <c r="K50">
        <v>23.8</v>
      </c>
      <c r="L50">
        <v>12.8</v>
      </c>
      <c r="Q50">
        <v>111</v>
      </c>
      <c r="R50">
        <v>20</v>
      </c>
      <c r="S50">
        <v>125</v>
      </c>
      <c r="T50">
        <v>105</v>
      </c>
      <c r="W50">
        <v>77</v>
      </c>
      <c r="X50" s="25"/>
    </row>
    <row r="51" spans="1:27" x14ac:dyDescent="0.3">
      <c r="A51" t="s">
        <v>917</v>
      </c>
      <c r="B51" s="3">
        <v>40719</v>
      </c>
      <c r="C51" t="s">
        <v>1153</v>
      </c>
      <c r="D51" t="s">
        <v>30</v>
      </c>
      <c r="E51" t="s">
        <v>26</v>
      </c>
      <c r="F51" s="7" t="s">
        <v>1323</v>
      </c>
      <c r="G51" t="s">
        <v>27</v>
      </c>
      <c r="H51" t="s">
        <v>29</v>
      </c>
      <c r="J51">
        <v>37.799999999999997</v>
      </c>
      <c r="K51">
        <v>23.5</v>
      </c>
      <c r="L51">
        <v>16.399999999999999</v>
      </c>
      <c r="Q51">
        <v>96</v>
      </c>
      <c r="R51">
        <v>20</v>
      </c>
      <c r="S51">
        <v>110</v>
      </c>
      <c r="T51">
        <v>90</v>
      </c>
      <c r="W51">
        <v>75</v>
      </c>
      <c r="X51" s="25"/>
    </row>
    <row r="52" spans="1:27" x14ac:dyDescent="0.3">
      <c r="A52" t="s">
        <v>917</v>
      </c>
      <c r="B52" s="3">
        <v>40719</v>
      </c>
      <c r="C52" t="s">
        <v>1155</v>
      </c>
      <c r="D52" t="s">
        <v>30</v>
      </c>
      <c r="E52" t="s">
        <v>26</v>
      </c>
      <c r="F52" t="s">
        <v>1324</v>
      </c>
      <c r="G52" t="s">
        <v>27</v>
      </c>
      <c r="H52" t="s">
        <v>29</v>
      </c>
      <c r="J52">
        <v>38.15</v>
      </c>
      <c r="K52">
        <v>23.1</v>
      </c>
      <c r="L52">
        <v>20.5</v>
      </c>
      <c r="Q52">
        <v>67</v>
      </c>
      <c r="R52">
        <v>19</v>
      </c>
      <c r="S52">
        <v>131</v>
      </c>
      <c r="T52">
        <v>112</v>
      </c>
      <c r="X52" s="25"/>
    </row>
    <row r="53" spans="1:27" x14ac:dyDescent="0.3">
      <c r="A53" t="s">
        <v>917</v>
      </c>
      <c r="B53" s="3">
        <v>40719</v>
      </c>
      <c r="C53" t="s">
        <v>1246</v>
      </c>
      <c r="D53" t="s">
        <v>35</v>
      </c>
      <c r="E53" t="s">
        <v>26</v>
      </c>
      <c r="F53" t="s">
        <v>1318</v>
      </c>
      <c r="G53" t="s">
        <v>33</v>
      </c>
      <c r="H53" t="s">
        <v>28</v>
      </c>
      <c r="J53">
        <v>27.2</v>
      </c>
      <c r="K53">
        <v>16.55</v>
      </c>
      <c r="L53">
        <v>6.2</v>
      </c>
      <c r="Q53">
        <v>26</v>
      </c>
      <c r="R53">
        <v>21</v>
      </c>
      <c r="S53">
        <v>60</v>
      </c>
      <c r="T53">
        <v>39</v>
      </c>
      <c r="W53">
        <v>72</v>
      </c>
      <c r="X53" s="25"/>
    </row>
    <row r="54" spans="1:27" x14ac:dyDescent="0.3">
      <c r="A54" t="s">
        <v>917</v>
      </c>
      <c r="B54" s="3">
        <v>40719</v>
      </c>
      <c r="C54" t="s">
        <v>1244</v>
      </c>
      <c r="D54" t="s">
        <v>35</v>
      </c>
      <c r="E54" t="s">
        <v>26</v>
      </c>
      <c r="F54" s="7" t="s">
        <v>1319</v>
      </c>
      <c r="G54" t="s">
        <v>33</v>
      </c>
      <c r="H54" t="s">
        <v>29</v>
      </c>
      <c r="J54">
        <v>26.3</v>
      </c>
      <c r="K54">
        <v>18.399999999999999</v>
      </c>
      <c r="L54">
        <v>11.15</v>
      </c>
      <c r="Q54">
        <v>25</v>
      </c>
      <c r="R54">
        <v>19</v>
      </c>
      <c r="S54">
        <v>58</v>
      </c>
      <c r="T54">
        <v>39</v>
      </c>
      <c r="W54">
        <v>79</v>
      </c>
      <c r="X54" s="25"/>
      <c r="AA54" t="s">
        <v>107</v>
      </c>
    </row>
    <row r="55" spans="1:27" x14ac:dyDescent="0.3">
      <c r="A55" t="s">
        <v>917</v>
      </c>
      <c r="B55" s="3">
        <v>40719</v>
      </c>
      <c r="C55" t="s">
        <v>1143</v>
      </c>
      <c r="D55" t="s">
        <v>35</v>
      </c>
      <c r="E55" t="s">
        <v>26</v>
      </c>
      <c r="F55" t="s">
        <v>1320</v>
      </c>
      <c r="G55" t="s">
        <v>33</v>
      </c>
      <c r="H55" t="s">
        <v>29</v>
      </c>
      <c r="J55">
        <v>28.2</v>
      </c>
      <c r="K55">
        <v>16.5</v>
      </c>
      <c r="L55">
        <v>9</v>
      </c>
      <c r="Q55">
        <v>17</v>
      </c>
      <c r="R55">
        <v>20</v>
      </c>
      <c r="S55">
        <v>57</v>
      </c>
      <c r="T55">
        <v>37</v>
      </c>
      <c r="U55" t="s">
        <v>104</v>
      </c>
      <c r="W55">
        <v>78</v>
      </c>
      <c r="X55" s="25"/>
      <c r="AA55" t="s">
        <v>105</v>
      </c>
    </row>
    <row r="56" spans="1:27" x14ac:dyDescent="0.3">
      <c r="A56" t="s">
        <v>917</v>
      </c>
      <c r="B56" s="3">
        <v>40719</v>
      </c>
      <c r="C56" t="s">
        <v>1061</v>
      </c>
      <c r="D56" t="s">
        <v>35</v>
      </c>
      <c r="E56" t="s">
        <v>26</v>
      </c>
      <c r="F56" t="s">
        <v>1322</v>
      </c>
      <c r="G56" t="s">
        <v>27</v>
      </c>
      <c r="H56" t="s">
        <v>28</v>
      </c>
      <c r="J56">
        <v>27.3</v>
      </c>
      <c r="K56">
        <v>16.8</v>
      </c>
      <c r="L56">
        <v>8.3000000000000007</v>
      </c>
      <c r="Q56">
        <v>42</v>
      </c>
      <c r="R56">
        <v>19</v>
      </c>
      <c r="S56">
        <v>60</v>
      </c>
      <c r="T56">
        <v>41</v>
      </c>
      <c r="W56">
        <v>76</v>
      </c>
      <c r="X56" s="25"/>
      <c r="AA56" t="s">
        <v>1758</v>
      </c>
    </row>
    <row r="57" spans="1:27" x14ac:dyDescent="0.3">
      <c r="A57" t="s">
        <v>918</v>
      </c>
      <c r="B57" s="3">
        <v>40720</v>
      </c>
      <c r="C57" t="s">
        <v>1015</v>
      </c>
      <c r="D57" t="s">
        <v>93</v>
      </c>
      <c r="E57" t="s">
        <v>26</v>
      </c>
      <c r="F57" s="7" t="s">
        <v>1330</v>
      </c>
      <c r="G57" t="s">
        <v>27</v>
      </c>
      <c r="H57" t="s">
        <v>29</v>
      </c>
      <c r="I57" t="s">
        <v>37</v>
      </c>
      <c r="J57">
        <v>36.049999999999997</v>
      </c>
      <c r="K57">
        <v>13.4</v>
      </c>
      <c r="L57">
        <v>19.149999999999999</v>
      </c>
      <c r="M57">
        <v>116.5</v>
      </c>
      <c r="N57">
        <v>73.400000000000006</v>
      </c>
      <c r="Q57">
        <v>4</v>
      </c>
      <c r="R57">
        <v>20</v>
      </c>
      <c r="S57">
        <v>88</v>
      </c>
      <c r="T57">
        <v>68</v>
      </c>
      <c r="X57" s="25"/>
    </row>
    <row r="58" spans="1:27" x14ac:dyDescent="0.3">
      <c r="A58" t="s">
        <v>918</v>
      </c>
      <c r="B58" s="3">
        <v>40720</v>
      </c>
      <c r="C58" t="s">
        <v>1014</v>
      </c>
      <c r="D58" t="s">
        <v>93</v>
      </c>
      <c r="E58" t="s">
        <v>26</v>
      </c>
      <c r="F58" t="s">
        <v>1334</v>
      </c>
      <c r="G58" t="s">
        <v>114</v>
      </c>
      <c r="H58" t="s">
        <v>28</v>
      </c>
      <c r="J58">
        <v>35.85</v>
      </c>
      <c r="K58">
        <v>13.15</v>
      </c>
      <c r="L58">
        <v>4.8</v>
      </c>
      <c r="M58">
        <v>118.35</v>
      </c>
      <c r="N58">
        <v>94.05</v>
      </c>
      <c r="Q58">
        <v>6</v>
      </c>
      <c r="R58">
        <v>20</v>
      </c>
      <c r="S58">
        <v>100</v>
      </c>
      <c r="T58">
        <v>80</v>
      </c>
      <c r="X58" s="25"/>
    </row>
    <row r="59" spans="1:27" x14ac:dyDescent="0.3">
      <c r="A59" t="s">
        <v>918</v>
      </c>
      <c r="B59" s="3">
        <v>40720</v>
      </c>
      <c r="C59" t="s">
        <v>930</v>
      </c>
      <c r="D59" t="s">
        <v>25</v>
      </c>
      <c r="E59" t="s">
        <v>26</v>
      </c>
      <c r="F59" t="s">
        <v>1328</v>
      </c>
      <c r="G59" t="s">
        <v>27</v>
      </c>
      <c r="H59" t="s">
        <v>29</v>
      </c>
      <c r="J59">
        <v>48.65</v>
      </c>
      <c r="K59">
        <v>25.65</v>
      </c>
      <c r="L59">
        <v>32.450000000000003</v>
      </c>
      <c r="Q59">
        <v>40</v>
      </c>
      <c r="R59">
        <v>19</v>
      </c>
      <c r="S59">
        <v>305</v>
      </c>
      <c r="T59">
        <v>86</v>
      </c>
      <c r="W59">
        <v>82</v>
      </c>
      <c r="X59" s="25"/>
    </row>
    <row r="60" spans="1:27" x14ac:dyDescent="0.3">
      <c r="A60" t="s">
        <v>918</v>
      </c>
      <c r="B60" s="3">
        <v>40720</v>
      </c>
      <c r="C60" t="s">
        <v>1155</v>
      </c>
      <c r="D60" t="s">
        <v>30</v>
      </c>
      <c r="E60" t="s">
        <v>26</v>
      </c>
      <c r="F60" t="s">
        <v>1329</v>
      </c>
      <c r="G60" t="s">
        <v>27</v>
      </c>
      <c r="H60" t="s">
        <v>29</v>
      </c>
      <c r="J60">
        <v>39.799999999999997</v>
      </c>
      <c r="K60">
        <v>22.9</v>
      </c>
      <c r="L60">
        <v>15.65</v>
      </c>
      <c r="Q60">
        <v>110</v>
      </c>
      <c r="R60">
        <v>20</v>
      </c>
      <c r="S60">
        <v>121</v>
      </c>
      <c r="T60">
        <v>101</v>
      </c>
      <c r="U60" t="s">
        <v>117</v>
      </c>
      <c r="W60">
        <v>81</v>
      </c>
      <c r="X60" s="25"/>
      <c r="AA60" t="s">
        <v>118</v>
      </c>
    </row>
    <row r="61" spans="1:27" x14ac:dyDescent="0.3">
      <c r="A61" t="s">
        <v>918</v>
      </c>
      <c r="B61" s="3">
        <v>40720</v>
      </c>
      <c r="C61" t="s">
        <v>1143</v>
      </c>
      <c r="D61" t="s">
        <v>30</v>
      </c>
      <c r="E61" t="s">
        <v>26</v>
      </c>
      <c r="F61" s="7" t="s">
        <v>1331</v>
      </c>
      <c r="G61" t="s">
        <v>27</v>
      </c>
      <c r="H61" t="s">
        <v>28</v>
      </c>
      <c r="J61">
        <v>38.65</v>
      </c>
      <c r="K61">
        <v>21.55</v>
      </c>
      <c r="L61">
        <v>7.3</v>
      </c>
      <c r="Q61">
        <v>103</v>
      </c>
      <c r="R61">
        <v>20</v>
      </c>
      <c r="S61">
        <v>119</v>
      </c>
      <c r="T61">
        <v>99</v>
      </c>
      <c r="W61">
        <v>83</v>
      </c>
      <c r="X61" s="25"/>
      <c r="AA61" t="s">
        <v>121</v>
      </c>
    </row>
    <row r="62" spans="1:27" x14ac:dyDescent="0.3">
      <c r="A62" t="s">
        <v>918</v>
      </c>
      <c r="B62" s="3">
        <v>40720</v>
      </c>
      <c r="C62" t="s">
        <v>1113</v>
      </c>
      <c r="D62" t="s">
        <v>30</v>
      </c>
      <c r="E62" t="s">
        <v>26</v>
      </c>
      <c r="F62" s="7" t="s">
        <v>1332</v>
      </c>
      <c r="G62" t="s">
        <v>27</v>
      </c>
      <c r="H62" t="s">
        <v>29</v>
      </c>
      <c r="J62">
        <v>42</v>
      </c>
      <c r="K62">
        <v>22.8</v>
      </c>
      <c r="L62">
        <v>19.2</v>
      </c>
      <c r="Q62">
        <v>98</v>
      </c>
      <c r="R62">
        <v>20</v>
      </c>
      <c r="S62">
        <v>121</v>
      </c>
      <c r="T62">
        <v>101</v>
      </c>
      <c r="W62">
        <v>84</v>
      </c>
      <c r="X62" s="25"/>
    </row>
    <row r="63" spans="1:27" x14ac:dyDescent="0.3">
      <c r="A63" t="s">
        <v>918</v>
      </c>
      <c r="B63" s="3">
        <v>40720</v>
      </c>
      <c r="C63" t="s">
        <v>1163</v>
      </c>
      <c r="D63" t="s">
        <v>53</v>
      </c>
      <c r="E63" t="s">
        <v>26</v>
      </c>
      <c r="F63" t="s">
        <v>1327</v>
      </c>
      <c r="G63" t="s">
        <v>27</v>
      </c>
      <c r="H63" t="s">
        <v>29</v>
      </c>
      <c r="J63">
        <v>26.2</v>
      </c>
      <c r="K63">
        <v>16.3</v>
      </c>
      <c r="L63">
        <v>13.25</v>
      </c>
      <c r="Q63">
        <v>50</v>
      </c>
      <c r="R63">
        <v>20</v>
      </c>
      <c r="S63">
        <v>67</v>
      </c>
      <c r="T63">
        <v>47</v>
      </c>
      <c r="X63" s="25"/>
    </row>
    <row r="64" spans="1:27" x14ac:dyDescent="0.3">
      <c r="A64" t="s">
        <v>918</v>
      </c>
      <c r="B64" s="3">
        <v>40720</v>
      </c>
      <c r="C64" t="s">
        <v>1016</v>
      </c>
      <c r="D64" t="s">
        <v>53</v>
      </c>
      <c r="E64" t="s">
        <v>26</v>
      </c>
      <c r="F64" t="s">
        <v>1333</v>
      </c>
      <c r="G64" t="s">
        <v>27</v>
      </c>
      <c r="H64" t="s">
        <v>31</v>
      </c>
      <c r="J64">
        <v>26.6</v>
      </c>
      <c r="K64">
        <v>16.899999999999999</v>
      </c>
      <c r="L64">
        <v>9.6</v>
      </c>
      <c r="Q64">
        <v>27</v>
      </c>
      <c r="R64">
        <v>19</v>
      </c>
      <c r="S64">
        <v>76</v>
      </c>
      <c r="T64">
        <v>57</v>
      </c>
      <c r="X64" s="25"/>
    </row>
    <row r="65" spans="1:28" x14ac:dyDescent="0.3">
      <c r="A65" s="16" t="s">
        <v>919</v>
      </c>
      <c r="B65" s="17">
        <v>40721</v>
      </c>
      <c r="C65" s="16" t="s">
        <v>1149</v>
      </c>
      <c r="D65" s="16" t="s">
        <v>649</v>
      </c>
      <c r="E65" s="16" t="s">
        <v>26</v>
      </c>
      <c r="F65" s="16"/>
      <c r="G65" s="16"/>
      <c r="H65" s="16"/>
      <c r="I65" s="16"/>
      <c r="J65" s="16"/>
      <c r="K65" s="16"/>
      <c r="L65" s="16"/>
      <c r="M65" s="16"/>
      <c r="N65" s="16"/>
      <c r="O65" s="16"/>
      <c r="P65" s="16"/>
      <c r="Q65" s="16"/>
      <c r="R65" s="16"/>
      <c r="S65" s="16"/>
      <c r="T65" s="16"/>
      <c r="U65" s="16"/>
      <c r="V65" s="16" t="s">
        <v>1726</v>
      </c>
      <c r="W65" s="16"/>
      <c r="X65" s="26"/>
      <c r="Y65" s="16"/>
      <c r="AA65" s="16" t="s">
        <v>1707</v>
      </c>
      <c r="AB65" s="16"/>
    </row>
    <row r="66" spans="1:28" x14ac:dyDescent="0.3">
      <c r="A66" s="19" t="s">
        <v>919</v>
      </c>
      <c r="B66" s="20">
        <v>40721</v>
      </c>
      <c r="C66" s="19" t="s">
        <v>930</v>
      </c>
      <c r="D66" s="19" t="s">
        <v>1709</v>
      </c>
      <c r="E66" s="19" t="s">
        <v>26</v>
      </c>
      <c r="F66" s="21" t="s">
        <v>1339</v>
      </c>
      <c r="G66" s="19" t="s">
        <v>33</v>
      </c>
      <c r="H66" s="19" t="s">
        <v>29</v>
      </c>
      <c r="I66" s="19" t="s">
        <v>37</v>
      </c>
      <c r="J66" s="19">
        <v>35.1</v>
      </c>
      <c r="K66" s="19">
        <v>11.95</v>
      </c>
      <c r="L66" s="19">
        <v>22.9</v>
      </c>
      <c r="M66" s="19">
        <v>134.15</v>
      </c>
      <c r="N66" s="19">
        <v>87.3</v>
      </c>
      <c r="O66" s="19"/>
      <c r="P66" s="19"/>
      <c r="Q66" s="19">
        <v>9</v>
      </c>
      <c r="R66" s="19">
        <v>19</v>
      </c>
      <c r="S66" s="19">
        <v>101</v>
      </c>
      <c r="T66" s="19">
        <v>82</v>
      </c>
      <c r="U66" s="19"/>
      <c r="V66" s="19"/>
      <c r="W66" s="19"/>
      <c r="X66" s="28"/>
      <c r="Y66" s="19"/>
      <c r="AA66" s="19" t="s">
        <v>1710</v>
      </c>
      <c r="AB66" s="19"/>
    </row>
    <row r="67" spans="1:28" x14ac:dyDescent="0.3">
      <c r="A67" t="s">
        <v>919</v>
      </c>
      <c r="B67" s="3">
        <v>40721</v>
      </c>
      <c r="C67" t="s">
        <v>943</v>
      </c>
      <c r="D67" t="s">
        <v>36</v>
      </c>
      <c r="E67" t="s">
        <v>26</v>
      </c>
      <c r="F67" t="s">
        <v>1345</v>
      </c>
      <c r="G67" t="s">
        <v>27</v>
      </c>
      <c r="H67" t="s">
        <v>29</v>
      </c>
      <c r="I67" t="s">
        <v>37</v>
      </c>
      <c r="J67">
        <v>51.5</v>
      </c>
      <c r="K67">
        <v>18.5</v>
      </c>
      <c r="L67">
        <v>39.549999999999997</v>
      </c>
      <c r="M67">
        <v>230.05</v>
      </c>
      <c r="N67">
        <v>234.4</v>
      </c>
      <c r="Q67">
        <v>5</v>
      </c>
      <c r="R67">
        <v>19</v>
      </c>
      <c r="S67">
        <v>308</v>
      </c>
      <c r="T67">
        <v>289</v>
      </c>
      <c r="X67" s="25"/>
    </row>
    <row r="68" spans="1:28" x14ac:dyDescent="0.3">
      <c r="A68" t="s">
        <v>919</v>
      </c>
      <c r="B68" s="3">
        <v>40721</v>
      </c>
      <c r="C68" t="s">
        <v>1017</v>
      </c>
      <c r="D68" t="s">
        <v>93</v>
      </c>
      <c r="E68" t="s">
        <v>26</v>
      </c>
      <c r="F68" s="7" t="s">
        <v>1340</v>
      </c>
      <c r="G68" t="s">
        <v>27</v>
      </c>
      <c r="H68" t="s">
        <v>29</v>
      </c>
      <c r="J68">
        <v>33.799999999999997</v>
      </c>
      <c r="K68">
        <v>14.2</v>
      </c>
      <c r="L68">
        <v>23.55</v>
      </c>
      <c r="M68">
        <v>116.1</v>
      </c>
      <c r="N68">
        <v>93.3</v>
      </c>
      <c r="Q68">
        <v>4</v>
      </c>
      <c r="R68">
        <v>19</v>
      </c>
      <c r="S68">
        <v>94</v>
      </c>
      <c r="T68">
        <v>75</v>
      </c>
      <c r="X68" s="25"/>
    </row>
    <row r="69" spans="1:28" x14ac:dyDescent="0.3">
      <c r="A69" t="s">
        <v>919</v>
      </c>
      <c r="B69" s="3">
        <v>40721</v>
      </c>
      <c r="C69" t="s">
        <v>1016</v>
      </c>
      <c r="D69" t="s">
        <v>93</v>
      </c>
      <c r="E69" t="s">
        <v>26</v>
      </c>
      <c r="F69" s="7" t="s">
        <v>1342</v>
      </c>
      <c r="G69" t="s">
        <v>27</v>
      </c>
      <c r="H69" t="s">
        <v>29</v>
      </c>
      <c r="I69" t="s">
        <v>37</v>
      </c>
      <c r="J69">
        <v>36.65</v>
      </c>
      <c r="K69">
        <v>15.35</v>
      </c>
      <c r="L69">
        <v>18.899999999999999</v>
      </c>
      <c r="M69">
        <v>138.15</v>
      </c>
      <c r="N69">
        <v>92.15</v>
      </c>
      <c r="Q69">
        <v>4</v>
      </c>
      <c r="R69">
        <v>20</v>
      </c>
      <c r="S69">
        <v>97</v>
      </c>
      <c r="T69">
        <v>77</v>
      </c>
      <c r="X69" s="25"/>
    </row>
    <row r="70" spans="1:28" x14ac:dyDescent="0.3">
      <c r="A70" t="s">
        <v>919</v>
      </c>
      <c r="B70" s="3">
        <v>40721</v>
      </c>
      <c r="C70" t="s">
        <v>1123</v>
      </c>
      <c r="D70" t="s">
        <v>338</v>
      </c>
      <c r="E70" t="s">
        <v>26</v>
      </c>
      <c r="F70" t="s">
        <v>1335</v>
      </c>
      <c r="G70" t="s">
        <v>27</v>
      </c>
      <c r="H70" t="s">
        <v>31</v>
      </c>
      <c r="J70">
        <v>23.5</v>
      </c>
      <c r="K70">
        <v>15.3</v>
      </c>
      <c r="L70">
        <v>8.1</v>
      </c>
      <c r="Q70">
        <v>7</v>
      </c>
      <c r="R70">
        <v>19</v>
      </c>
      <c r="S70">
        <v>45</v>
      </c>
      <c r="T70">
        <v>26</v>
      </c>
      <c r="X70" s="25"/>
      <c r="AA70" t="s">
        <v>1746</v>
      </c>
    </row>
    <row r="71" spans="1:28" x14ac:dyDescent="0.3">
      <c r="A71" t="s">
        <v>919</v>
      </c>
      <c r="B71" s="3">
        <v>40721</v>
      </c>
      <c r="C71" t="s">
        <v>1160</v>
      </c>
      <c r="D71" t="s">
        <v>30</v>
      </c>
      <c r="E71" t="s">
        <v>26</v>
      </c>
      <c r="F71" s="7" t="s">
        <v>1337</v>
      </c>
      <c r="G71" t="s">
        <v>27</v>
      </c>
      <c r="H71" t="s">
        <v>29</v>
      </c>
      <c r="J71">
        <v>39.6</v>
      </c>
      <c r="K71">
        <v>26.5</v>
      </c>
      <c r="L71">
        <v>22</v>
      </c>
      <c r="Q71">
        <v>95</v>
      </c>
      <c r="R71">
        <v>19</v>
      </c>
      <c r="S71">
        <v>144</v>
      </c>
      <c r="T71">
        <v>125</v>
      </c>
      <c r="W71">
        <v>86</v>
      </c>
      <c r="X71" s="25"/>
    </row>
    <row r="72" spans="1:28" x14ac:dyDescent="0.3">
      <c r="A72" t="s">
        <v>919</v>
      </c>
      <c r="B72" s="3">
        <v>40721</v>
      </c>
      <c r="C72" t="s">
        <v>997</v>
      </c>
      <c r="D72" t="s">
        <v>30</v>
      </c>
      <c r="E72" t="s">
        <v>26</v>
      </c>
      <c r="F72" s="7" t="s">
        <v>1341</v>
      </c>
      <c r="G72" t="s">
        <v>27</v>
      </c>
      <c r="H72" t="s">
        <v>29</v>
      </c>
      <c r="J72">
        <v>39.799999999999997</v>
      </c>
      <c r="K72">
        <v>26</v>
      </c>
      <c r="L72">
        <v>18.100000000000001</v>
      </c>
      <c r="Q72">
        <v>133</v>
      </c>
      <c r="R72">
        <v>19</v>
      </c>
      <c r="S72">
        <v>124</v>
      </c>
      <c r="T72">
        <v>105</v>
      </c>
      <c r="U72" t="s">
        <v>135</v>
      </c>
      <c r="W72">
        <v>87</v>
      </c>
      <c r="X72" s="25"/>
    </row>
    <row r="73" spans="1:28" x14ac:dyDescent="0.3">
      <c r="A73" t="s">
        <v>919</v>
      </c>
      <c r="B73" s="3">
        <v>40721</v>
      </c>
      <c r="C73" t="s">
        <v>1058</v>
      </c>
      <c r="D73" t="s">
        <v>30</v>
      </c>
      <c r="E73" t="s">
        <v>26</v>
      </c>
      <c r="F73" t="s">
        <v>1343</v>
      </c>
      <c r="G73" t="s">
        <v>33</v>
      </c>
      <c r="H73" t="s">
        <v>28</v>
      </c>
      <c r="J73">
        <v>37.200000000000003</v>
      </c>
      <c r="K73">
        <v>22.75</v>
      </c>
      <c r="L73">
        <v>7.7</v>
      </c>
      <c r="Q73">
        <v>107</v>
      </c>
      <c r="R73">
        <v>19</v>
      </c>
      <c r="S73">
        <v>104</v>
      </c>
      <c r="T73">
        <v>85</v>
      </c>
      <c r="W73">
        <v>85</v>
      </c>
      <c r="X73" s="25"/>
      <c r="AA73" t="s">
        <v>126</v>
      </c>
    </row>
    <row r="74" spans="1:28" x14ac:dyDescent="0.3">
      <c r="A74" s="13" t="s">
        <v>919</v>
      </c>
      <c r="B74" s="14">
        <v>40721</v>
      </c>
      <c r="C74" s="13" t="s">
        <v>1159</v>
      </c>
      <c r="D74" s="13" t="s">
        <v>30</v>
      </c>
      <c r="E74" s="13" t="s">
        <v>26</v>
      </c>
      <c r="F74" s="13"/>
      <c r="G74" s="13"/>
      <c r="H74" s="13"/>
      <c r="I74" s="13"/>
      <c r="J74" s="13"/>
      <c r="K74" s="13"/>
      <c r="L74" s="13"/>
      <c r="M74" s="13"/>
      <c r="N74" s="13"/>
      <c r="O74" s="13"/>
      <c r="P74" s="13"/>
      <c r="Q74" s="13"/>
      <c r="R74" s="13"/>
      <c r="S74" s="13"/>
      <c r="T74" s="13"/>
      <c r="U74" s="13"/>
      <c r="V74" s="13"/>
      <c r="W74" s="13"/>
      <c r="X74" s="29"/>
      <c r="Y74" s="13"/>
      <c r="AA74" s="13" t="s">
        <v>1708</v>
      </c>
      <c r="AB74" s="13"/>
    </row>
    <row r="75" spans="1:28" x14ac:dyDescent="0.3">
      <c r="A75" t="s">
        <v>919</v>
      </c>
      <c r="B75" s="3">
        <v>40721</v>
      </c>
      <c r="C75" t="s">
        <v>1155</v>
      </c>
      <c r="D75" t="s">
        <v>337</v>
      </c>
      <c r="E75" t="s">
        <v>26</v>
      </c>
      <c r="F75" s="7" t="s">
        <v>1338</v>
      </c>
      <c r="G75" t="s">
        <v>27</v>
      </c>
      <c r="H75" t="s">
        <v>28</v>
      </c>
      <c r="J75">
        <v>39.15</v>
      </c>
      <c r="K75">
        <v>9.4</v>
      </c>
      <c r="L75">
        <v>5.6</v>
      </c>
      <c r="M75">
        <v>137.19999999999999</v>
      </c>
      <c r="N75">
        <v>162.15</v>
      </c>
      <c r="P75">
        <v>23.8</v>
      </c>
      <c r="Q75">
        <v>1</v>
      </c>
      <c r="R75">
        <v>21</v>
      </c>
      <c r="S75">
        <v>85</v>
      </c>
      <c r="T75">
        <v>64</v>
      </c>
      <c r="X75" s="25"/>
      <c r="AA75" t="s">
        <v>1738</v>
      </c>
    </row>
    <row r="76" spans="1:28" x14ac:dyDescent="0.3">
      <c r="A76" t="s">
        <v>919</v>
      </c>
      <c r="B76" s="3">
        <v>40721</v>
      </c>
      <c r="C76" t="s">
        <v>1226</v>
      </c>
      <c r="D76" t="s">
        <v>53</v>
      </c>
      <c r="E76" t="s">
        <v>26</v>
      </c>
      <c r="F76" t="s">
        <v>1336</v>
      </c>
      <c r="G76" t="s">
        <v>27</v>
      </c>
      <c r="H76" t="s">
        <v>29</v>
      </c>
      <c r="J76">
        <v>25.7</v>
      </c>
      <c r="K76">
        <v>17.2</v>
      </c>
      <c r="L76">
        <v>12.9</v>
      </c>
      <c r="Q76">
        <v>63</v>
      </c>
      <c r="R76">
        <v>19</v>
      </c>
      <c r="S76">
        <v>65</v>
      </c>
      <c r="T76">
        <v>46</v>
      </c>
      <c r="X76" s="25"/>
    </row>
    <row r="77" spans="1:28" x14ac:dyDescent="0.3">
      <c r="A77" t="s">
        <v>919</v>
      </c>
      <c r="B77" s="3">
        <v>40721</v>
      </c>
      <c r="C77" t="s">
        <v>1049</v>
      </c>
      <c r="D77" t="s">
        <v>35</v>
      </c>
      <c r="E77" t="s">
        <v>26</v>
      </c>
      <c r="F77" t="s">
        <v>1344</v>
      </c>
      <c r="G77" t="s">
        <v>114</v>
      </c>
      <c r="H77" t="s">
        <v>29</v>
      </c>
      <c r="J77">
        <v>27.7</v>
      </c>
      <c r="K77">
        <v>18.3</v>
      </c>
      <c r="L77">
        <v>11.8</v>
      </c>
      <c r="Q77">
        <v>22</v>
      </c>
      <c r="R77">
        <v>19</v>
      </c>
      <c r="S77">
        <v>58</v>
      </c>
      <c r="T77">
        <v>39</v>
      </c>
      <c r="W77">
        <v>88</v>
      </c>
      <c r="X77" s="25"/>
    </row>
    <row r="78" spans="1:28" x14ac:dyDescent="0.3">
      <c r="A78" t="s">
        <v>920</v>
      </c>
      <c r="B78" s="3">
        <v>40722</v>
      </c>
      <c r="C78" t="s">
        <v>1002</v>
      </c>
      <c r="D78" t="s">
        <v>336</v>
      </c>
      <c r="E78" t="s">
        <v>26</v>
      </c>
      <c r="F78" t="s">
        <v>1358</v>
      </c>
      <c r="J78">
        <v>44.3</v>
      </c>
      <c r="K78">
        <v>14.45</v>
      </c>
      <c r="L78">
        <v>7.1</v>
      </c>
      <c r="P78">
        <v>38.6</v>
      </c>
      <c r="Q78">
        <v>15</v>
      </c>
      <c r="R78">
        <v>20</v>
      </c>
      <c r="S78">
        <v>201</v>
      </c>
      <c r="T78">
        <v>181</v>
      </c>
      <c r="X78" s="25"/>
    </row>
    <row r="79" spans="1:28" x14ac:dyDescent="0.3">
      <c r="A79" t="s">
        <v>920</v>
      </c>
      <c r="B79" s="3">
        <v>40722</v>
      </c>
      <c r="C79" t="s">
        <v>1019</v>
      </c>
      <c r="D79" t="s">
        <v>93</v>
      </c>
      <c r="E79" t="s">
        <v>26</v>
      </c>
      <c r="F79" t="s">
        <v>1356</v>
      </c>
      <c r="G79" t="s">
        <v>27</v>
      </c>
      <c r="H79" t="s">
        <v>28</v>
      </c>
      <c r="J79">
        <v>36.700000000000003</v>
      </c>
      <c r="K79">
        <v>11.95</v>
      </c>
      <c r="L79">
        <v>6.45</v>
      </c>
      <c r="M79">
        <v>125</v>
      </c>
      <c r="N79">
        <v>107.8</v>
      </c>
      <c r="Q79">
        <v>34</v>
      </c>
      <c r="R79">
        <v>20</v>
      </c>
      <c r="S79">
        <v>122</v>
      </c>
      <c r="T79">
        <v>102</v>
      </c>
      <c r="X79" s="25"/>
    </row>
    <row r="80" spans="1:28" x14ac:dyDescent="0.3">
      <c r="A80" t="s">
        <v>920</v>
      </c>
      <c r="B80" s="3">
        <v>40722</v>
      </c>
      <c r="C80" t="s">
        <v>1018</v>
      </c>
      <c r="D80" t="s">
        <v>93</v>
      </c>
      <c r="E80" t="s">
        <v>26</v>
      </c>
      <c r="F80" t="s">
        <v>1357</v>
      </c>
      <c r="G80" t="s">
        <v>27</v>
      </c>
      <c r="H80" t="s">
        <v>29</v>
      </c>
      <c r="I80" t="s">
        <v>37</v>
      </c>
      <c r="K80">
        <v>12.2</v>
      </c>
      <c r="L80">
        <v>20.5</v>
      </c>
      <c r="M80">
        <v>130.1</v>
      </c>
      <c r="N80">
        <v>99.2</v>
      </c>
      <c r="Q80">
        <v>17</v>
      </c>
      <c r="R80">
        <v>20</v>
      </c>
      <c r="S80">
        <v>101</v>
      </c>
      <c r="T80">
        <v>81</v>
      </c>
      <c r="X80" s="25"/>
    </row>
    <row r="81" spans="1:28" x14ac:dyDescent="0.3">
      <c r="A81" t="s">
        <v>920</v>
      </c>
      <c r="B81" s="3">
        <v>40722</v>
      </c>
      <c r="C81" t="s">
        <v>1112</v>
      </c>
      <c r="D81" t="s">
        <v>41</v>
      </c>
      <c r="E81" t="s">
        <v>26</v>
      </c>
      <c r="F81" t="s">
        <v>1353</v>
      </c>
      <c r="G81" t="s">
        <v>27</v>
      </c>
      <c r="H81" t="s">
        <v>28</v>
      </c>
      <c r="J81">
        <v>35.299999999999997</v>
      </c>
      <c r="K81">
        <v>18.75</v>
      </c>
      <c r="L81">
        <v>16.350000000000001</v>
      </c>
      <c r="Q81">
        <v>7</v>
      </c>
      <c r="R81">
        <v>21</v>
      </c>
      <c r="S81">
        <v>125</v>
      </c>
      <c r="T81">
        <v>104</v>
      </c>
      <c r="X81" s="25"/>
      <c r="AA81" t="s">
        <v>165</v>
      </c>
    </row>
    <row r="82" spans="1:28" x14ac:dyDescent="0.3">
      <c r="A82" t="s">
        <v>920</v>
      </c>
      <c r="B82" s="3">
        <v>40722</v>
      </c>
      <c r="C82" t="s">
        <v>1156</v>
      </c>
      <c r="D82" t="s">
        <v>30</v>
      </c>
      <c r="E82" t="s">
        <v>26</v>
      </c>
      <c r="F82" s="7" t="s">
        <v>1346</v>
      </c>
      <c r="G82" t="s">
        <v>27</v>
      </c>
      <c r="H82" t="s">
        <v>28</v>
      </c>
      <c r="J82">
        <v>38.299999999999997</v>
      </c>
      <c r="K82">
        <v>22.95</v>
      </c>
      <c r="L82">
        <v>9.75</v>
      </c>
      <c r="Q82">
        <v>77</v>
      </c>
      <c r="R82">
        <v>19</v>
      </c>
      <c r="S82">
        <v>109</v>
      </c>
      <c r="T82">
        <v>90</v>
      </c>
      <c r="X82" s="25"/>
    </row>
    <row r="83" spans="1:28" x14ac:dyDescent="0.3">
      <c r="A83" t="s">
        <v>920</v>
      </c>
      <c r="B83" s="3">
        <v>40722</v>
      </c>
      <c r="C83" t="s">
        <v>1147</v>
      </c>
      <c r="D83" t="s">
        <v>30</v>
      </c>
      <c r="E83" t="s">
        <v>26</v>
      </c>
      <c r="F83" t="s">
        <v>1350</v>
      </c>
      <c r="G83" t="s">
        <v>27</v>
      </c>
      <c r="H83" t="s">
        <v>28</v>
      </c>
      <c r="J83">
        <v>40.200000000000003</v>
      </c>
      <c r="K83">
        <v>22.8</v>
      </c>
      <c r="L83">
        <v>7.15</v>
      </c>
      <c r="Q83">
        <v>95</v>
      </c>
      <c r="R83">
        <v>20</v>
      </c>
      <c r="S83">
        <v>128</v>
      </c>
      <c r="T83">
        <v>108</v>
      </c>
      <c r="X83" s="25"/>
    </row>
    <row r="84" spans="1:28" x14ac:dyDescent="0.3">
      <c r="A84" t="s">
        <v>920</v>
      </c>
      <c r="B84" s="3">
        <v>40722</v>
      </c>
      <c r="C84" t="s">
        <v>1050</v>
      </c>
      <c r="D84" t="s">
        <v>30</v>
      </c>
      <c r="E84" t="s">
        <v>26</v>
      </c>
      <c r="F84" t="s">
        <v>1351</v>
      </c>
      <c r="G84" t="s">
        <v>27</v>
      </c>
      <c r="H84" t="s">
        <v>28</v>
      </c>
      <c r="J84">
        <v>39.799999999999997</v>
      </c>
      <c r="K84">
        <v>23.5</v>
      </c>
      <c r="L84">
        <v>7.3</v>
      </c>
      <c r="Q84">
        <v>98</v>
      </c>
      <c r="R84">
        <v>20</v>
      </c>
      <c r="S84">
        <v>121</v>
      </c>
      <c r="T84">
        <v>101</v>
      </c>
      <c r="U84" t="s">
        <v>161</v>
      </c>
      <c r="X84" s="25"/>
    </row>
    <row r="85" spans="1:28" x14ac:dyDescent="0.3">
      <c r="A85" t="s">
        <v>920</v>
      </c>
      <c r="B85" s="3">
        <v>40722</v>
      </c>
      <c r="C85" t="s">
        <v>1172</v>
      </c>
      <c r="D85" t="s">
        <v>53</v>
      </c>
      <c r="E85" t="s">
        <v>26</v>
      </c>
      <c r="F85" s="7" t="s">
        <v>1348</v>
      </c>
      <c r="G85" t="s">
        <v>27</v>
      </c>
      <c r="H85" t="s">
        <v>29</v>
      </c>
      <c r="J85">
        <v>26.9</v>
      </c>
      <c r="K85">
        <v>16.100000000000001</v>
      </c>
      <c r="L85">
        <v>13.45</v>
      </c>
      <c r="Q85">
        <v>42</v>
      </c>
      <c r="R85">
        <v>29</v>
      </c>
      <c r="S85">
        <v>75</v>
      </c>
      <c r="T85">
        <v>46</v>
      </c>
      <c r="X85" s="25"/>
    </row>
    <row r="86" spans="1:28" x14ac:dyDescent="0.3">
      <c r="A86" t="s">
        <v>920</v>
      </c>
      <c r="B86" s="3">
        <v>40722</v>
      </c>
      <c r="C86" t="s">
        <v>1162</v>
      </c>
      <c r="D86" t="s">
        <v>53</v>
      </c>
      <c r="E86" t="s">
        <v>26</v>
      </c>
      <c r="F86" s="7" t="s">
        <v>1349</v>
      </c>
      <c r="G86" t="s">
        <v>27</v>
      </c>
      <c r="H86" t="s">
        <v>31</v>
      </c>
      <c r="J86">
        <v>27.8</v>
      </c>
      <c r="K86">
        <v>16.399999999999999</v>
      </c>
      <c r="L86">
        <v>11.4</v>
      </c>
      <c r="Q86">
        <v>58</v>
      </c>
      <c r="R86">
        <v>20</v>
      </c>
      <c r="S86">
        <v>79</v>
      </c>
      <c r="T86">
        <v>59</v>
      </c>
      <c r="X86" s="25"/>
      <c r="AA86" t="s">
        <v>159</v>
      </c>
    </row>
    <row r="87" spans="1:28" x14ac:dyDescent="0.3">
      <c r="A87" t="s">
        <v>920</v>
      </c>
      <c r="B87" s="3">
        <v>40722</v>
      </c>
      <c r="C87" t="s">
        <v>1153</v>
      </c>
      <c r="D87" t="s">
        <v>53</v>
      </c>
      <c r="E87" t="s">
        <v>26</v>
      </c>
      <c r="F87" t="s">
        <v>1352</v>
      </c>
      <c r="G87" t="s">
        <v>27</v>
      </c>
      <c r="H87" t="s">
        <v>31</v>
      </c>
      <c r="J87">
        <v>26.15</v>
      </c>
      <c r="K87">
        <v>17</v>
      </c>
      <c r="L87">
        <v>18.8</v>
      </c>
      <c r="Q87">
        <v>53</v>
      </c>
      <c r="R87">
        <v>19</v>
      </c>
      <c r="S87">
        <v>64</v>
      </c>
      <c r="T87">
        <v>45</v>
      </c>
      <c r="X87" s="25"/>
    </row>
    <row r="88" spans="1:28" x14ac:dyDescent="0.3">
      <c r="A88" s="19" t="s">
        <v>920</v>
      </c>
      <c r="B88" s="20">
        <v>40722</v>
      </c>
      <c r="C88" s="19" t="s">
        <v>1059</v>
      </c>
      <c r="D88" s="19" t="s">
        <v>1711</v>
      </c>
      <c r="E88" s="19" t="s">
        <v>26</v>
      </c>
      <c r="F88" s="19" t="s">
        <v>1347</v>
      </c>
      <c r="G88" s="19" t="s">
        <v>27</v>
      </c>
      <c r="H88" s="19" t="s">
        <v>28</v>
      </c>
      <c r="I88" s="19"/>
      <c r="J88" s="19">
        <v>39.25</v>
      </c>
      <c r="K88" s="19">
        <v>11.45</v>
      </c>
      <c r="L88" s="19">
        <v>4.8499999999999996</v>
      </c>
      <c r="M88" s="19">
        <v>132.44999999999999</v>
      </c>
      <c r="N88" s="19">
        <f>132.45+19.1</f>
        <v>151.54999999999998</v>
      </c>
      <c r="O88" s="19"/>
      <c r="P88" s="19"/>
      <c r="Q88" s="19">
        <v>12</v>
      </c>
      <c r="R88" s="19">
        <v>26</v>
      </c>
      <c r="S88" s="19">
        <v>84</v>
      </c>
      <c r="T88" s="19">
        <v>58</v>
      </c>
      <c r="U88" s="19"/>
      <c r="V88" s="19"/>
      <c r="W88" s="19"/>
      <c r="X88" s="28"/>
      <c r="Y88" s="19"/>
      <c r="AA88" s="19" t="s">
        <v>1710</v>
      </c>
      <c r="AB88" s="19"/>
    </row>
    <row r="89" spans="1:28" x14ac:dyDescent="0.3">
      <c r="A89" s="19" t="s">
        <v>920</v>
      </c>
      <c r="B89" s="20">
        <v>40722</v>
      </c>
      <c r="C89" s="19" t="s">
        <v>1053</v>
      </c>
      <c r="D89" s="19" t="s">
        <v>1711</v>
      </c>
      <c r="E89" s="19" t="s">
        <v>26</v>
      </c>
      <c r="F89" s="19" t="s">
        <v>1359</v>
      </c>
      <c r="G89" s="19" t="s">
        <v>27</v>
      </c>
      <c r="H89" s="19" t="s">
        <v>29</v>
      </c>
      <c r="I89" s="19" t="s">
        <v>37</v>
      </c>
      <c r="J89" s="19">
        <v>39.799999999999997</v>
      </c>
      <c r="K89" s="19">
        <v>10.199999999999999</v>
      </c>
      <c r="L89" s="19">
        <v>5.9</v>
      </c>
      <c r="M89" s="19">
        <v>139.19999999999999</v>
      </c>
      <c r="N89" s="19">
        <v>169.9</v>
      </c>
      <c r="O89" s="19"/>
      <c r="P89" s="19"/>
      <c r="Q89" s="19">
        <v>9</v>
      </c>
      <c r="R89" s="19">
        <v>20</v>
      </c>
      <c r="S89" s="19">
        <v>74</v>
      </c>
      <c r="T89" s="19">
        <v>54</v>
      </c>
      <c r="U89" s="19" t="s">
        <v>255</v>
      </c>
      <c r="V89" s="19"/>
      <c r="W89" s="19"/>
      <c r="X89" s="28"/>
      <c r="Y89" s="19"/>
      <c r="AA89" s="19" t="s">
        <v>1710</v>
      </c>
      <c r="AB89" s="19"/>
    </row>
    <row r="90" spans="1:28" x14ac:dyDescent="0.3">
      <c r="A90" t="s">
        <v>920</v>
      </c>
      <c r="B90" s="3">
        <v>40722</v>
      </c>
      <c r="C90" t="s">
        <v>942</v>
      </c>
      <c r="D90" t="s">
        <v>35</v>
      </c>
      <c r="E90" t="s">
        <v>26</v>
      </c>
      <c r="F90" t="s">
        <v>1354</v>
      </c>
      <c r="G90" t="s">
        <v>33</v>
      </c>
      <c r="H90" t="s">
        <v>28</v>
      </c>
      <c r="J90">
        <v>27.25</v>
      </c>
      <c r="K90">
        <v>16.899999999999999</v>
      </c>
      <c r="L90">
        <v>7.3</v>
      </c>
      <c r="Q90">
        <v>27</v>
      </c>
      <c r="R90">
        <v>20</v>
      </c>
      <c r="S90">
        <v>51</v>
      </c>
      <c r="T90">
        <v>31</v>
      </c>
      <c r="U90" t="s">
        <v>1728</v>
      </c>
      <c r="W90">
        <v>91</v>
      </c>
      <c r="X90" s="25"/>
    </row>
    <row r="91" spans="1:28" x14ac:dyDescent="0.3">
      <c r="A91" t="s">
        <v>920</v>
      </c>
      <c r="B91" s="3">
        <v>40722</v>
      </c>
      <c r="C91" t="s">
        <v>1055</v>
      </c>
      <c r="D91" t="s">
        <v>35</v>
      </c>
      <c r="E91" t="s">
        <v>26</v>
      </c>
      <c r="F91" t="s">
        <v>1355</v>
      </c>
      <c r="G91" t="s">
        <v>27</v>
      </c>
      <c r="J91">
        <v>26.15</v>
      </c>
      <c r="K91">
        <v>16.45</v>
      </c>
      <c r="Q91">
        <v>34</v>
      </c>
      <c r="R91">
        <v>20</v>
      </c>
      <c r="S91">
        <v>54</v>
      </c>
      <c r="T91">
        <v>34</v>
      </c>
      <c r="W91">
        <v>90</v>
      </c>
      <c r="X91" s="25"/>
    </row>
    <row r="92" spans="1:28" x14ac:dyDescent="0.3">
      <c r="A92" s="16" t="s">
        <v>921</v>
      </c>
      <c r="B92" s="17">
        <v>40723</v>
      </c>
      <c r="C92" s="16" t="s">
        <v>1155</v>
      </c>
      <c r="D92" s="16" t="s">
        <v>649</v>
      </c>
      <c r="E92" s="16" t="s">
        <v>26</v>
      </c>
      <c r="F92" s="16"/>
      <c r="G92" s="16"/>
      <c r="H92" s="16"/>
      <c r="I92" s="16"/>
      <c r="J92" s="16"/>
      <c r="K92" s="16"/>
      <c r="L92" s="16"/>
      <c r="M92" s="16"/>
      <c r="N92" s="16"/>
      <c r="O92" s="16"/>
      <c r="P92" s="16"/>
      <c r="Q92" s="16"/>
      <c r="R92" s="16"/>
      <c r="S92" s="16"/>
      <c r="T92" s="16"/>
      <c r="U92" s="16"/>
      <c r="V92" s="16" t="s">
        <v>1726</v>
      </c>
      <c r="W92" s="16"/>
      <c r="X92" s="26"/>
      <c r="Y92" s="16"/>
      <c r="Z92" s="16"/>
      <c r="AA92" s="16" t="s">
        <v>1707</v>
      </c>
      <c r="AB92" s="16"/>
    </row>
    <row r="93" spans="1:28" x14ac:dyDescent="0.3">
      <c r="A93" t="s">
        <v>921</v>
      </c>
      <c r="B93" s="3">
        <v>40723</v>
      </c>
      <c r="C93" t="s">
        <v>988</v>
      </c>
      <c r="D93" t="s">
        <v>182</v>
      </c>
      <c r="E93" t="s">
        <v>26</v>
      </c>
      <c r="F93" s="7" t="s">
        <v>1363</v>
      </c>
      <c r="G93" t="s">
        <v>27</v>
      </c>
      <c r="H93" t="s">
        <v>29</v>
      </c>
      <c r="I93" t="s">
        <v>37</v>
      </c>
      <c r="J93">
        <v>45.4</v>
      </c>
      <c r="K93">
        <v>15.05</v>
      </c>
      <c r="L93">
        <v>17.7</v>
      </c>
      <c r="M93">
        <v>186.9</v>
      </c>
      <c r="N93">
        <v>128.55000000000001</v>
      </c>
      <c r="Q93">
        <v>4</v>
      </c>
      <c r="R93">
        <v>21</v>
      </c>
      <c r="S93">
        <v>235</v>
      </c>
      <c r="T93">
        <v>114</v>
      </c>
      <c r="X93" s="25"/>
      <c r="AA93" t="s">
        <v>184</v>
      </c>
    </row>
    <row r="94" spans="1:28" x14ac:dyDescent="0.3">
      <c r="A94" t="s">
        <v>921</v>
      </c>
      <c r="B94" s="3">
        <v>40723</v>
      </c>
      <c r="C94" t="s">
        <v>1020</v>
      </c>
      <c r="D94" t="s">
        <v>93</v>
      </c>
      <c r="E94" t="s">
        <v>26</v>
      </c>
      <c r="F94" s="7" t="s">
        <v>1367</v>
      </c>
      <c r="G94" t="s">
        <v>27</v>
      </c>
      <c r="H94" t="s">
        <v>28</v>
      </c>
      <c r="J94">
        <v>34.450000000000003</v>
      </c>
      <c r="K94">
        <v>13.35</v>
      </c>
      <c r="L94">
        <v>6.25</v>
      </c>
      <c r="M94">
        <v>116.7</v>
      </c>
      <c r="N94">
        <v>94.45</v>
      </c>
      <c r="Q94">
        <v>10</v>
      </c>
      <c r="R94">
        <v>31</v>
      </c>
      <c r="S94">
        <v>104</v>
      </c>
      <c r="T94">
        <v>73</v>
      </c>
      <c r="X94" s="25"/>
    </row>
    <row r="95" spans="1:28" x14ac:dyDescent="0.3">
      <c r="A95" t="s">
        <v>921</v>
      </c>
      <c r="B95" s="3">
        <v>40723</v>
      </c>
      <c r="C95" t="s">
        <v>1059</v>
      </c>
      <c r="D95" t="s">
        <v>25</v>
      </c>
      <c r="E95" t="s">
        <v>26</v>
      </c>
      <c r="F95" t="s">
        <v>1366</v>
      </c>
      <c r="G95" t="s">
        <v>27</v>
      </c>
      <c r="H95" t="s">
        <v>29</v>
      </c>
      <c r="J95">
        <v>46.05</v>
      </c>
      <c r="K95">
        <v>25.5</v>
      </c>
      <c r="L95">
        <v>25.7</v>
      </c>
      <c r="Q95">
        <v>9</v>
      </c>
      <c r="R95">
        <v>23</v>
      </c>
      <c r="S95">
        <v>268</v>
      </c>
      <c r="T95">
        <v>245</v>
      </c>
      <c r="U95" t="s">
        <v>145</v>
      </c>
      <c r="W95">
        <v>95</v>
      </c>
      <c r="X95" s="25"/>
    </row>
    <row r="96" spans="1:28" x14ac:dyDescent="0.3">
      <c r="A96" t="s">
        <v>921</v>
      </c>
      <c r="B96" s="3">
        <v>40723</v>
      </c>
      <c r="C96" t="s">
        <v>1061</v>
      </c>
      <c r="D96" t="s">
        <v>25</v>
      </c>
      <c r="E96" t="s">
        <v>26</v>
      </c>
      <c r="F96" t="s">
        <v>1373</v>
      </c>
      <c r="G96" t="s">
        <v>27</v>
      </c>
      <c r="H96" t="s">
        <v>29</v>
      </c>
      <c r="J96">
        <v>45.55</v>
      </c>
      <c r="K96">
        <v>21.2</v>
      </c>
      <c r="L96">
        <v>15.4</v>
      </c>
      <c r="Q96">
        <v>19</v>
      </c>
      <c r="R96">
        <v>24</v>
      </c>
      <c r="S96">
        <v>315</v>
      </c>
      <c r="T96">
        <v>291</v>
      </c>
      <c r="W96">
        <v>94</v>
      </c>
      <c r="X96" s="25"/>
    </row>
    <row r="97" spans="1:27" x14ac:dyDescent="0.3">
      <c r="A97" t="s">
        <v>921</v>
      </c>
      <c r="B97" s="3">
        <v>40723</v>
      </c>
      <c r="C97" t="s">
        <v>1149</v>
      </c>
      <c r="D97" t="s">
        <v>30</v>
      </c>
      <c r="E97" t="s">
        <v>26</v>
      </c>
      <c r="F97" s="7" t="s">
        <v>1365</v>
      </c>
      <c r="G97" t="s">
        <v>27</v>
      </c>
      <c r="H97" t="s">
        <v>34</v>
      </c>
      <c r="J97">
        <v>37.75</v>
      </c>
      <c r="K97">
        <v>23.1</v>
      </c>
      <c r="L97">
        <v>10.1</v>
      </c>
      <c r="Q97">
        <v>37</v>
      </c>
      <c r="R97">
        <v>22</v>
      </c>
      <c r="S97">
        <v>110</v>
      </c>
      <c r="T97">
        <v>88</v>
      </c>
      <c r="X97" s="25"/>
    </row>
    <row r="98" spans="1:27" x14ac:dyDescent="0.3">
      <c r="A98" t="s">
        <v>921</v>
      </c>
      <c r="B98" s="3">
        <v>40723</v>
      </c>
      <c r="C98" t="s">
        <v>1170</v>
      </c>
      <c r="D98" t="s">
        <v>30</v>
      </c>
      <c r="E98" t="s">
        <v>26</v>
      </c>
      <c r="F98" t="s">
        <v>1369</v>
      </c>
      <c r="G98" t="s">
        <v>27</v>
      </c>
      <c r="H98" t="s">
        <v>29</v>
      </c>
      <c r="J98">
        <v>40.200000000000003</v>
      </c>
      <c r="K98">
        <v>23.6</v>
      </c>
      <c r="L98">
        <v>12.2</v>
      </c>
      <c r="Q98">
        <v>70</v>
      </c>
      <c r="R98">
        <v>20</v>
      </c>
      <c r="S98">
        <v>114</v>
      </c>
      <c r="T98">
        <v>94</v>
      </c>
      <c r="X98" s="25"/>
    </row>
    <row r="99" spans="1:27" x14ac:dyDescent="0.3">
      <c r="A99" t="s">
        <v>921</v>
      </c>
      <c r="B99" s="3">
        <v>40723</v>
      </c>
      <c r="C99" t="s">
        <v>1017</v>
      </c>
      <c r="D99" t="s">
        <v>30</v>
      </c>
      <c r="E99" t="s">
        <v>26</v>
      </c>
      <c r="F99" t="s">
        <v>1370</v>
      </c>
      <c r="G99" t="s">
        <v>27</v>
      </c>
      <c r="H99" t="s">
        <v>29</v>
      </c>
      <c r="I99" t="s">
        <v>37</v>
      </c>
      <c r="J99">
        <v>42.2</v>
      </c>
      <c r="K99">
        <v>23.15</v>
      </c>
      <c r="L99">
        <v>17.95</v>
      </c>
      <c r="Q99">
        <v>230</v>
      </c>
      <c r="R99">
        <v>24</v>
      </c>
      <c r="S99">
        <v>132</v>
      </c>
      <c r="T99">
        <v>108</v>
      </c>
      <c r="X99" s="25"/>
      <c r="AA99" t="s">
        <v>176</v>
      </c>
    </row>
    <row r="100" spans="1:27" x14ac:dyDescent="0.3">
      <c r="A100" t="s">
        <v>921</v>
      </c>
      <c r="B100" s="3">
        <v>40723</v>
      </c>
      <c r="C100" t="s">
        <v>1165</v>
      </c>
      <c r="D100" t="s">
        <v>30</v>
      </c>
      <c r="E100" t="s">
        <v>26</v>
      </c>
      <c r="F100" t="s">
        <v>1371</v>
      </c>
      <c r="G100" t="s">
        <v>27</v>
      </c>
      <c r="H100" t="s">
        <v>29</v>
      </c>
      <c r="I100" t="s">
        <v>37</v>
      </c>
      <c r="J100">
        <v>39.700000000000003</v>
      </c>
      <c r="K100">
        <v>22.6</v>
      </c>
      <c r="L100">
        <v>22</v>
      </c>
      <c r="Q100">
        <v>105</v>
      </c>
      <c r="R100">
        <v>24</v>
      </c>
      <c r="S100">
        <v>139</v>
      </c>
      <c r="T100">
        <v>115</v>
      </c>
      <c r="U100" t="s">
        <v>172</v>
      </c>
      <c r="X100" s="25"/>
    </row>
    <row r="101" spans="1:27" x14ac:dyDescent="0.3">
      <c r="A101" t="s">
        <v>921</v>
      </c>
      <c r="B101" s="3">
        <v>40723</v>
      </c>
      <c r="C101" t="s">
        <v>1171</v>
      </c>
      <c r="D101" t="s">
        <v>30</v>
      </c>
      <c r="E101" t="s">
        <v>26</v>
      </c>
      <c r="F101" t="s">
        <v>1372</v>
      </c>
      <c r="G101" t="s">
        <v>27</v>
      </c>
      <c r="H101" t="s">
        <v>29</v>
      </c>
      <c r="J101">
        <v>38.799999999999997</v>
      </c>
      <c r="K101">
        <v>23</v>
      </c>
      <c r="L101">
        <v>18.2</v>
      </c>
      <c r="Q101">
        <v>85</v>
      </c>
      <c r="R101">
        <v>20</v>
      </c>
      <c r="S101">
        <v>123</v>
      </c>
      <c r="T101">
        <v>103</v>
      </c>
      <c r="X101" s="25"/>
    </row>
    <row r="102" spans="1:27" x14ac:dyDescent="0.3">
      <c r="A102" t="s">
        <v>921</v>
      </c>
      <c r="B102" s="3">
        <v>40723</v>
      </c>
      <c r="C102" t="s">
        <v>1053</v>
      </c>
      <c r="D102" t="s">
        <v>53</v>
      </c>
      <c r="E102" t="s">
        <v>26</v>
      </c>
      <c r="F102" t="s">
        <v>1362</v>
      </c>
      <c r="G102" t="s">
        <v>27</v>
      </c>
      <c r="H102" t="s">
        <v>29</v>
      </c>
      <c r="I102" t="s">
        <v>37</v>
      </c>
      <c r="J102">
        <v>26.15</v>
      </c>
      <c r="K102">
        <v>16.149999999999999</v>
      </c>
      <c r="L102">
        <v>14.25</v>
      </c>
      <c r="Q102">
        <v>35</v>
      </c>
      <c r="R102">
        <v>24</v>
      </c>
      <c r="S102">
        <v>73</v>
      </c>
      <c r="T102">
        <v>49</v>
      </c>
      <c r="X102" s="25"/>
    </row>
    <row r="103" spans="1:27" x14ac:dyDescent="0.3">
      <c r="A103" t="s">
        <v>921</v>
      </c>
      <c r="B103" s="3">
        <v>40723</v>
      </c>
      <c r="C103" t="s">
        <v>1228</v>
      </c>
      <c r="D103" t="s">
        <v>53</v>
      </c>
      <c r="E103" t="s">
        <v>26</v>
      </c>
      <c r="F103" t="s">
        <v>1368</v>
      </c>
      <c r="G103" t="s">
        <v>33</v>
      </c>
      <c r="H103" t="s">
        <v>34</v>
      </c>
      <c r="J103">
        <v>27.2</v>
      </c>
      <c r="K103">
        <v>17.2</v>
      </c>
      <c r="L103">
        <v>8.5</v>
      </c>
      <c r="Q103">
        <v>26</v>
      </c>
      <c r="R103">
        <v>21</v>
      </c>
      <c r="S103">
        <v>71</v>
      </c>
      <c r="T103">
        <v>50</v>
      </c>
      <c r="X103" s="25"/>
    </row>
    <row r="104" spans="1:27" x14ac:dyDescent="0.3">
      <c r="A104" t="s">
        <v>921</v>
      </c>
      <c r="B104" s="3">
        <v>40723</v>
      </c>
      <c r="C104" t="s">
        <v>1154</v>
      </c>
      <c r="D104" t="s">
        <v>35</v>
      </c>
      <c r="E104" t="s">
        <v>26</v>
      </c>
      <c r="F104" s="7" t="s">
        <v>1360</v>
      </c>
      <c r="G104" t="s">
        <v>27</v>
      </c>
      <c r="H104" t="s">
        <v>29</v>
      </c>
      <c r="I104" t="s">
        <v>37</v>
      </c>
      <c r="J104">
        <v>28.15</v>
      </c>
      <c r="K104">
        <v>18.5</v>
      </c>
      <c r="L104">
        <v>14.2</v>
      </c>
      <c r="Q104">
        <v>26</v>
      </c>
      <c r="R104">
        <v>23</v>
      </c>
      <c r="S104">
        <v>62</v>
      </c>
      <c r="T104">
        <v>39</v>
      </c>
      <c r="U104" t="s">
        <v>169</v>
      </c>
      <c r="W104">
        <v>92</v>
      </c>
      <c r="X104" s="25"/>
    </row>
    <row r="105" spans="1:27" x14ac:dyDescent="0.3">
      <c r="A105" t="s">
        <v>921</v>
      </c>
      <c r="B105" s="3">
        <v>40723</v>
      </c>
      <c r="C105" t="s">
        <v>1159</v>
      </c>
      <c r="D105" t="s">
        <v>35</v>
      </c>
      <c r="E105" t="s">
        <v>26</v>
      </c>
      <c r="F105" t="s">
        <v>1361</v>
      </c>
      <c r="G105" t="s">
        <v>27</v>
      </c>
      <c r="H105" t="s">
        <v>29</v>
      </c>
      <c r="I105" t="s">
        <v>37</v>
      </c>
      <c r="J105">
        <v>28.8</v>
      </c>
      <c r="K105">
        <v>16.95</v>
      </c>
      <c r="L105">
        <v>12.1</v>
      </c>
      <c r="Q105">
        <v>21</v>
      </c>
      <c r="R105">
        <v>24</v>
      </c>
      <c r="S105">
        <v>70</v>
      </c>
      <c r="T105">
        <v>46</v>
      </c>
      <c r="W105">
        <v>93</v>
      </c>
      <c r="X105" s="25"/>
    </row>
    <row r="106" spans="1:27" x14ac:dyDescent="0.3">
      <c r="A106" t="s">
        <v>921</v>
      </c>
      <c r="B106" s="3">
        <v>40723</v>
      </c>
      <c r="C106" t="s">
        <v>1248</v>
      </c>
      <c r="D106" t="s">
        <v>35</v>
      </c>
      <c r="E106" t="s">
        <v>26</v>
      </c>
      <c r="F106" t="s">
        <v>1364</v>
      </c>
      <c r="G106" t="s">
        <v>27</v>
      </c>
      <c r="H106" t="s">
        <v>29</v>
      </c>
      <c r="J106">
        <v>27.2</v>
      </c>
      <c r="K106">
        <v>15.2</v>
      </c>
      <c r="L106">
        <v>10.199999999999999</v>
      </c>
      <c r="Q106">
        <v>50</v>
      </c>
      <c r="R106">
        <v>23</v>
      </c>
      <c r="S106">
        <v>62</v>
      </c>
      <c r="T106">
        <v>39</v>
      </c>
      <c r="W106">
        <v>96</v>
      </c>
      <c r="X106" s="25"/>
    </row>
    <row r="107" spans="1:27" x14ac:dyDescent="0.3">
      <c r="A107" t="s">
        <v>924</v>
      </c>
      <c r="B107" s="3">
        <v>40730</v>
      </c>
      <c r="C107" t="s">
        <v>989</v>
      </c>
      <c r="D107" t="s">
        <v>182</v>
      </c>
      <c r="E107" t="s">
        <v>26</v>
      </c>
      <c r="F107" t="s">
        <v>1417</v>
      </c>
      <c r="G107" t="s">
        <v>27</v>
      </c>
      <c r="H107" t="s">
        <v>29</v>
      </c>
      <c r="J107">
        <v>42.55</v>
      </c>
      <c r="K107">
        <v>12.7</v>
      </c>
      <c r="L107">
        <v>11.8</v>
      </c>
      <c r="M107">
        <v>176.3</v>
      </c>
      <c r="N107">
        <v>138.69999999999999</v>
      </c>
      <c r="Q107">
        <v>5</v>
      </c>
      <c r="R107">
        <v>19</v>
      </c>
      <c r="S107">
        <v>179</v>
      </c>
      <c r="T107">
        <v>160</v>
      </c>
      <c r="X107" s="25"/>
    </row>
    <row r="108" spans="1:27" x14ac:dyDescent="0.3">
      <c r="A108" t="s">
        <v>925</v>
      </c>
      <c r="B108" s="3">
        <v>40731</v>
      </c>
      <c r="C108" t="s">
        <v>990</v>
      </c>
      <c r="D108" t="s">
        <v>182</v>
      </c>
      <c r="E108" t="s">
        <v>26</v>
      </c>
      <c r="F108" t="s">
        <v>1427</v>
      </c>
      <c r="G108" t="s">
        <v>27</v>
      </c>
      <c r="H108" t="s">
        <v>29</v>
      </c>
      <c r="I108" t="s">
        <v>37</v>
      </c>
      <c r="J108">
        <v>46.4</v>
      </c>
      <c r="K108">
        <v>15.2</v>
      </c>
      <c r="L108">
        <v>10.15</v>
      </c>
      <c r="M108">
        <v>202.2</v>
      </c>
      <c r="N108">
        <v>145.19999999999999</v>
      </c>
      <c r="Q108">
        <v>9</v>
      </c>
      <c r="R108">
        <v>19</v>
      </c>
      <c r="S108">
        <v>214</v>
      </c>
      <c r="T108">
        <v>195</v>
      </c>
      <c r="X108" s="25"/>
    </row>
    <row r="109" spans="1:27" x14ac:dyDescent="0.3">
      <c r="A109" t="s">
        <v>927</v>
      </c>
      <c r="B109" s="3">
        <v>40733</v>
      </c>
      <c r="C109" t="s">
        <v>992</v>
      </c>
      <c r="D109" t="s">
        <v>182</v>
      </c>
      <c r="E109" t="s">
        <v>26</v>
      </c>
      <c r="F109" t="s">
        <v>1461</v>
      </c>
      <c r="G109" t="s">
        <v>27</v>
      </c>
      <c r="H109" t="s">
        <v>29</v>
      </c>
      <c r="I109" t="s">
        <v>37</v>
      </c>
      <c r="J109">
        <v>46.6</v>
      </c>
      <c r="K109">
        <v>14.2</v>
      </c>
      <c r="L109">
        <v>6.1</v>
      </c>
      <c r="M109">
        <v>176.9</v>
      </c>
      <c r="N109">
        <v>88.8</v>
      </c>
      <c r="Q109">
        <v>11</v>
      </c>
      <c r="R109">
        <v>19</v>
      </c>
      <c r="S109">
        <v>214</v>
      </c>
      <c r="T109">
        <v>195</v>
      </c>
      <c r="X109" s="25"/>
    </row>
    <row r="110" spans="1:27" x14ac:dyDescent="0.3">
      <c r="A110" t="s">
        <v>928</v>
      </c>
      <c r="B110" s="3">
        <v>40734</v>
      </c>
      <c r="C110" t="s">
        <v>999</v>
      </c>
      <c r="D110" t="s">
        <v>36</v>
      </c>
      <c r="E110" t="s">
        <v>26</v>
      </c>
      <c r="F110" t="s">
        <v>1470</v>
      </c>
      <c r="G110" t="s">
        <v>27</v>
      </c>
      <c r="H110" t="s">
        <v>29</v>
      </c>
      <c r="I110" t="s">
        <v>37</v>
      </c>
      <c r="J110">
        <v>55.9</v>
      </c>
      <c r="K110">
        <v>20.7</v>
      </c>
      <c r="L110">
        <v>38.5</v>
      </c>
      <c r="M110">
        <v>225.8</v>
      </c>
      <c r="N110">
        <v>226.8</v>
      </c>
      <c r="Q110">
        <v>14</v>
      </c>
      <c r="R110">
        <v>19</v>
      </c>
      <c r="S110">
        <v>329</v>
      </c>
      <c r="T110">
        <v>310</v>
      </c>
      <c r="X110" s="25"/>
    </row>
    <row r="111" spans="1:27" x14ac:dyDescent="0.3">
      <c r="A111" t="s">
        <v>927</v>
      </c>
      <c r="B111" s="3">
        <v>40733</v>
      </c>
      <c r="C111" t="s">
        <v>1003</v>
      </c>
      <c r="D111" t="s">
        <v>336</v>
      </c>
      <c r="E111" t="s">
        <v>26</v>
      </c>
      <c r="F111" t="s">
        <v>1451</v>
      </c>
      <c r="G111" t="s">
        <v>27</v>
      </c>
      <c r="H111" t="s">
        <v>29</v>
      </c>
      <c r="I111" t="s">
        <v>37</v>
      </c>
      <c r="J111">
        <v>46.7</v>
      </c>
      <c r="K111">
        <v>15.25</v>
      </c>
      <c r="M111">
        <v>195.4</v>
      </c>
      <c r="N111">
        <v>117.6</v>
      </c>
      <c r="P111">
        <v>40.5</v>
      </c>
      <c r="Q111">
        <v>8</v>
      </c>
      <c r="R111">
        <v>20</v>
      </c>
      <c r="S111">
        <v>193</v>
      </c>
      <c r="T111">
        <v>173</v>
      </c>
      <c r="X111" s="25"/>
    </row>
    <row r="112" spans="1:27" x14ac:dyDescent="0.3">
      <c r="A112" t="s">
        <v>926</v>
      </c>
      <c r="B112" s="3">
        <v>40732</v>
      </c>
      <c r="C112" t="s">
        <v>1003</v>
      </c>
      <c r="D112" t="s">
        <v>336</v>
      </c>
      <c r="E112" t="s">
        <v>26</v>
      </c>
      <c r="F112" t="s">
        <v>1437</v>
      </c>
      <c r="G112" t="s">
        <v>27</v>
      </c>
      <c r="H112" t="s">
        <v>29</v>
      </c>
      <c r="I112" t="s">
        <v>37</v>
      </c>
      <c r="J112">
        <v>45.1</v>
      </c>
      <c r="K112">
        <v>16.8</v>
      </c>
      <c r="L112">
        <v>12.3</v>
      </c>
      <c r="M112">
        <v>198.5</v>
      </c>
      <c r="N112">
        <v>178</v>
      </c>
      <c r="P112">
        <v>40.1</v>
      </c>
      <c r="Q112">
        <v>22</v>
      </c>
      <c r="R112">
        <v>19</v>
      </c>
      <c r="S112">
        <v>232</v>
      </c>
      <c r="T112">
        <v>213</v>
      </c>
      <c r="X112" s="25"/>
    </row>
    <row r="113" spans="1:29" x14ac:dyDescent="0.3">
      <c r="A113" t="s">
        <v>927</v>
      </c>
      <c r="B113" s="3">
        <v>40733</v>
      </c>
      <c r="C113" t="s">
        <v>1004</v>
      </c>
      <c r="D113" t="s">
        <v>336</v>
      </c>
      <c r="E113" t="s">
        <v>26</v>
      </c>
      <c r="F113" s="7" t="s">
        <v>1463</v>
      </c>
      <c r="G113" t="s">
        <v>27</v>
      </c>
      <c r="H113" t="s">
        <v>29</v>
      </c>
      <c r="I113" t="s">
        <v>37</v>
      </c>
      <c r="J113">
        <v>44.15</v>
      </c>
      <c r="K113">
        <v>15</v>
      </c>
      <c r="P113">
        <v>39.75</v>
      </c>
      <c r="Q113">
        <v>4</v>
      </c>
      <c r="R113">
        <v>19</v>
      </c>
      <c r="S113">
        <v>204</v>
      </c>
      <c r="T113">
        <v>185</v>
      </c>
      <c r="X113" s="25"/>
    </row>
    <row r="114" spans="1:29" x14ac:dyDescent="0.3">
      <c r="A114" t="s">
        <v>927</v>
      </c>
      <c r="B114" s="3">
        <v>40733</v>
      </c>
      <c r="C114" t="s">
        <v>1026</v>
      </c>
      <c r="D114" t="s">
        <v>93</v>
      </c>
      <c r="E114" t="s">
        <v>26</v>
      </c>
      <c r="F114" s="7" t="s">
        <v>1450</v>
      </c>
      <c r="G114" t="s">
        <v>27</v>
      </c>
      <c r="H114" t="s">
        <v>29</v>
      </c>
      <c r="I114" t="s">
        <v>37</v>
      </c>
      <c r="J114">
        <v>34.75</v>
      </c>
      <c r="K114">
        <v>12.9</v>
      </c>
      <c r="L114">
        <v>17.8</v>
      </c>
      <c r="M114">
        <v>129.75</v>
      </c>
      <c r="N114">
        <v>99.75</v>
      </c>
      <c r="Q114">
        <v>4</v>
      </c>
      <c r="R114">
        <v>19</v>
      </c>
      <c r="S114">
        <v>99</v>
      </c>
      <c r="T114">
        <v>80</v>
      </c>
      <c r="X114" s="25"/>
    </row>
    <row r="115" spans="1:29" x14ac:dyDescent="0.3">
      <c r="A115" t="s">
        <v>924</v>
      </c>
      <c r="B115" s="3">
        <v>40730</v>
      </c>
      <c r="C115" t="s">
        <v>1023</v>
      </c>
      <c r="D115" t="s">
        <v>93</v>
      </c>
      <c r="E115" t="s">
        <v>26</v>
      </c>
      <c r="F115" s="7" t="s">
        <v>1412</v>
      </c>
      <c r="G115" t="s">
        <v>27</v>
      </c>
      <c r="H115" t="s">
        <v>29</v>
      </c>
      <c r="J115">
        <v>34.200000000000003</v>
      </c>
      <c r="K115">
        <v>14</v>
      </c>
      <c r="L115">
        <v>23.7</v>
      </c>
      <c r="M115">
        <v>149.19999999999999</v>
      </c>
      <c r="N115">
        <v>90.45</v>
      </c>
      <c r="Q115">
        <v>6</v>
      </c>
      <c r="R115">
        <v>19</v>
      </c>
      <c r="S115">
        <v>108</v>
      </c>
      <c r="T115">
        <v>89</v>
      </c>
      <c r="X115" s="25"/>
    </row>
    <row r="116" spans="1:29" x14ac:dyDescent="0.3">
      <c r="A116" t="s">
        <v>928</v>
      </c>
      <c r="B116" s="3">
        <v>40734</v>
      </c>
      <c r="C116" t="s">
        <v>1030</v>
      </c>
      <c r="D116" t="s">
        <v>93</v>
      </c>
      <c r="E116" t="s">
        <v>26</v>
      </c>
      <c r="F116" t="s">
        <v>1467</v>
      </c>
      <c r="G116" t="s">
        <v>27</v>
      </c>
      <c r="H116" t="s">
        <v>29</v>
      </c>
      <c r="I116" t="s">
        <v>37</v>
      </c>
      <c r="J116">
        <v>34.299999999999997</v>
      </c>
      <c r="K116">
        <v>12.6</v>
      </c>
      <c r="L116">
        <v>22.5</v>
      </c>
      <c r="M116">
        <v>142.44999999999999</v>
      </c>
      <c r="N116">
        <v>80.7</v>
      </c>
      <c r="Q116">
        <v>4</v>
      </c>
      <c r="R116">
        <v>19</v>
      </c>
      <c r="S116">
        <v>94</v>
      </c>
      <c r="T116">
        <v>75</v>
      </c>
      <c r="U116" t="s">
        <v>311</v>
      </c>
      <c r="X116" s="25"/>
    </row>
    <row r="117" spans="1:29" x14ac:dyDescent="0.3">
      <c r="A117" t="s">
        <v>924</v>
      </c>
      <c r="B117" s="3">
        <v>40730</v>
      </c>
      <c r="C117" t="s">
        <v>1024</v>
      </c>
      <c r="D117" t="s">
        <v>93</v>
      </c>
      <c r="E117" t="s">
        <v>26</v>
      </c>
      <c r="F117" t="s">
        <v>1420</v>
      </c>
      <c r="G117" t="s">
        <v>27</v>
      </c>
      <c r="H117" t="s">
        <v>28</v>
      </c>
      <c r="J117">
        <v>33.549999999999997</v>
      </c>
      <c r="K117">
        <v>11.9</v>
      </c>
      <c r="L117">
        <v>6.2</v>
      </c>
      <c r="Q117">
        <v>10</v>
      </c>
      <c r="R117">
        <v>19</v>
      </c>
      <c r="S117">
        <v>100</v>
      </c>
      <c r="T117">
        <v>81</v>
      </c>
      <c r="X117" s="25"/>
    </row>
    <row r="118" spans="1:29" x14ac:dyDescent="0.3">
      <c r="A118" t="s">
        <v>923</v>
      </c>
      <c r="B118" s="3">
        <v>40729</v>
      </c>
      <c r="C118" t="s">
        <v>1022</v>
      </c>
      <c r="D118" t="s">
        <v>93</v>
      </c>
      <c r="E118" t="s">
        <v>26</v>
      </c>
      <c r="F118" t="s">
        <v>1406</v>
      </c>
      <c r="G118" t="s">
        <v>27</v>
      </c>
      <c r="H118" t="s">
        <v>29</v>
      </c>
      <c r="I118" t="s">
        <v>37</v>
      </c>
      <c r="J118">
        <v>34.6</v>
      </c>
      <c r="K118">
        <v>12.1</v>
      </c>
      <c r="L118">
        <v>19.45</v>
      </c>
      <c r="M118">
        <v>130.65</v>
      </c>
      <c r="N118">
        <v>96.7</v>
      </c>
      <c r="Q118">
        <v>30</v>
      </c>
      <c r="R118">
        <v>19</v>
      </c>
      <c r="S118">
        <v>96</v>
      </c>
      <c r="T118">
        <v>77</v>
      </c>
      <c r="X118" s="25"/>
    </row>
    <row r="119" spans="1:29" x14ac:dyDescent="0.3">
      <c r="A119" t="s">
        <v>925</v>
      </c>
      <c r="B119" s="3">
        <v>40731</v>
      </c>
      <c r="C119" t="s">
        <v>1025</v>
      </c>
      <c r="D119" t="s">
        <v>93</v>
      </c>
      <c r="E119" t="s">
        <v>26</v>
      </c>
      <c r="F119" t="s">
        <v>1434</v>
      </c>
      <c r="G119" t="s">
        <v>27</v>
      </c>
      <c r="H119" t="s">
        <v>28</v>
      </c>
      <c r="J119">
        <v>36.200000000000003</v>
      </c>
      <c r="K119">
        <v>13.25</v>
      </c>
      <c r="L119">
        <v>4.75</v>
      </c>
      <c r="M119">
        <v>136.9</v>
      </c>
      <c r="N119">
        <v>86.05</v>
      </c>
      <c r="Q119">
        <v>16</v>
      </c>
      <c r="R119">
        <v>19</v>
      </c>
      <c r="S119">
        <v>114</v>
      </c>
      <c r="T119">
        <v>85</v>
      </c>
      <c r="X119" s="25"/>
      <c r="AC119" s="16"/>
    </row>
    <row r="120" spans="1:29" s="13" customFormat="1" x14ac:dyDescent="0.3">
      <c r="A120" t="s">
        <v>928</v>
      </c>
      <c r="B120" s="3">
        <v>40734</v>
      </c>
      <c r="C120" t="s">
        <v>1029</v>
      </c>
      <c r="D120" t="s">
        <v>93</v>
      </c>
      <c r="E120" t="s">
        <v>26</v>
      </c>
      <c r="F120" t="s">
        <v>1474</v>
      </c>
      <c r="G120" t="s">
        <v>27</v>
      </c>
      <c r="H120" t="s">
        <v>28</v>
      </c>
      <c r="I120"/>
      <c r="J120">
        <v>33.799999999999997</v>
      </c>
      <c r="K120">
        <v>12.3</v>
      </c>
      <c r="L120">
        <v>5.9</v>
      </c>
      <c r="M120">
        <v>148.1</v>
      </c>
      <c r="N120">
        <v>87.8</v>
      </c>
      <c r="O120"/>
      <c r="P120"/>
      <c r="Q120">
        <v>4</v>
      </c>
      <c r="R120">
        <v>19</v>
      </c>
      <c r="S120">
        <v>107</v>
      </c>
      <c r="T120">
        <v>88</v>
      </c>
      <c r="U120"/>
      <c r="V120"/>
      <c r="W120"/>
      <c r="X120" s="25"/>
      <c r="Y120"/>
      <c r="Z120"/>
      <c r="AA120"/>
      <c r="AB120"/>
      <c r="AC120"/>
    </row>
    <row r="121" spans="1:29" x14ac:dyDescent="0.3">
      <c r="A121" t="s">
        <v>928</v>
      </c>
      <c r="B121" s="3">
        <v>40734</v>
      </c>
      <c r="C121" t="s">
        <v>1031</v>
      </c>
      <c r="D121" t="s">
        <v>93</v>
      </c>
      <c r="E121" t="s">
        <v>26</v>
      </c>
      <c r="F121" s="7" t="s">
        <v>1475</v>
      </c>
      <c r="G121" t="s">
        <v>27</v>
      </c>
      <c r="H121" t="s">
        <v>28</v>
      </c>
      <c r="J121">
        <v>35.5</v>
      </c>
      <c r="K121">
        <v>12.85</v>
      </c>
      <c r="L121">
        <v>6.35</v>
      </c>
      <c r="M121">
        <v>145.80000000000001</v>
      </c>
      <c r="N121">
        <v>100.5</v>
      </c>
      <c r="Q121">
        <v>5</v>
      </c>
      <c r="R121">
        <v>19</v>
      </c>
      <c r="S121">
        <v>125</v>
      </c>
      <c r="T121">
        <v>106</v>
      </c>
      <c r="X121" s="25"/>
    </row>
    <row r="122" spans="1:29" x14ac:dyDescent="0.3">
      <c r="A122" t="s">
        <v>928</v>
      </c>
      <c r="B122" s="3">
        <v>40734</v>
      </c>
      <c r="C122" t="s">
        <v>1077</v>
      </c>
      <c r="D122" t="s">
        <v>25</v>
      </c>
      <c r="E122" t="s">
        <v>26</v>
      </c>
      <c r="F122" t="s">
        <v>1464</v>
      </c>
      <c r="G122" t="s">
        <v>27</v>
      </c>
      <c r="H122" t="s">
        <v>29</v>
      </c>
      <c r="J122">
        <v>48.05</v>
      </c>
      <c r="K122">
        <v>27.05</v>
      </c>
      <c r="L122">
        <v>37.200000000000003</v>
      </c>
      <c r="Q122">
        <v>7</v>
      </c>
      <c r="R122">
        <v>19</v>
      </c>
      <c r="S122">
        <v>335</v>
      </c>
      <c r="T122">
        <v>316</v>
      </c>
      <c r="W122">
        <v>147</v>
      </c>
      <c r="X122" s="25"/>
    </row>
    <row r="123" spans="1:29" x14ac:dyDescent="0.3">
      <c r="A123" t="s">
        <v>928</v>
      </c>
      <c r="B123" s="3">
        <v>40734</v>
      </c>
      <c r="C123" t="s">
        <v>1076</v>
      </c>
      <c r="D123" t="s">
        <v>25</v>
      </c>
      <c r="E123" t="s">
        <v>26</v>
      </c>
      <c r="F123" t="s">
        <v>1465</v>
      </c>
      <c r="G123" t="s">
        <v>27</v>
      </c>
      <c r="H123" t="s">
        <v>28</v>
      </c>
      <c r="J123">
        <v>48.45</v>
      </c>
      <c r="K123">
        <v>25.7</v>
      </c>
      <c r="L123">
        <v>20.75</v>
      </c>
      <c r="Q123">
        <v>10</v>
      </c>
      <c r="R123">
        <v>19</v>
      </c>
      <c r="S123">
        <v>303</v>
      </c>
      <c r="T123">
        <v>284</v>
      </c>
      <c r="W123">
        <v>149</v>
      </c>
      <c r="X123" s="25"/>
    </row>
    <row r="124" spans="1:29" x14ac:dyDescent="0.3">
      <c r="A124" t="s">
        <v>922</v>
      </c>
      <c r="B124" s="3">
        <v>40728</v>
      </c>
      <c r="C124" t="s">
        <v>1062</v>
      </c>
      <c r="D124" t="s">
        <v>25</v>
      </c>
      <c r="E124" t="s">
        <v>26</v>
      </c>
      <c r="F124" s="7" t="s">
        <v>1375</v>
      </c>
      <c r="G124" t="s">
        <v>27</v>
      </c>
      <c r="H124" t="s">
        <v>29</v>
      </c>
      <c r="J124">
        <v>44.2</v>
      </c>
      <c r="K124">
        <v>14.75</v>
      </c>
      <c r="L124">
        <v>17</v>
      </c>
      <c r="Q124">
        <v>9</v>
      </c>
      <c r="R124">
        <v>20</v>
      </c>
      <c r="S124">
        <v>331</v>
      </c>
      <c r="T124">
        <v>311</v>
      </c>
      <c r="W124">
        <v>109</v>
      </c>
      <c r="X124" s="25"/>
    </row>
    <row r="125" spans="1:29" x14ac:dyDescent="0.3">
      <c r="A125" t="s">
        <v>926</v>
      </c>
      <c r="B125" s="3">
        <v>40732</v>
      </c>
      <c r="C125" t="s">
        <v>1069</v>
      </c>
      <c r="D125" t="s">
        <v>25</v>
      </c>
      <c r="E125" t="s">
        <v>26</v>
      </c>
      <c r="F125" t="s">
        <v>1438</v>
      </c>
      <c r="G125" t="s">
        <v>27</v>
      </c>
      <c r="H125" t="s">
        <v>29</v>
      </c>
      <c r="J125">
        <v>45.2</v>
      </c>
      <c r="K125">
        <v>25.2</v>
      </c>
      <c r="L125">
        <v>28.9</v>
      </c>
      <c r="Q125">
        <v>11</v>
      </c>
      <c r="R125">
        <v>19</v>
      </c>
      <c r="S125">
        <v>284</v>
      </c>
      <c r="T125">
        <v>265</v>
      </c>
      <c r="W125">
        <v>4</v>
      </c>
      <c r="X125" s="25"/>
    </row>
    <row r="126" spans="1:29" x14ac:dyDescent="0.3">
      <c r="A126" t="s">
        <v>925</v>
      </c>
      <c r="B126" s="3">
        <v>40731</v>
      </c>
      <c r="C126" t="s">
        <v>1068</v>
      </c>
      <c r="D126" t="s">
        <v>25</v>
      </c>
      <c r="E126" t="s">
        <v>26</v>
      </c>
      <c r="F126" t="s">
        <v>1424</v>
      </c>
      <c r="G126" t="s">
        <v>27</v>
      </c>
      <c r="H126" t="s">
        <v>29</v>
      </c>
      <c r="I126" t="s">
        <v>37</v>
      </c>
      <c r="J126">
        <v>48.5</v>
      </c>
      <c r="K126">
        <v>21.55</v>
      </c>
      <c r="L126">
        <v>28.5</v>
      </c>
      <c r="Q126">
        <v>13</v>
      </c>
      <c r="R126">
        <v>19</v>
      </c>
      <c r="S126">
        <v>303</v>
      </c>
      <c r="T126">
        <v>284</v>
      </c>
      <c r="W126">
        <v>129</v>
      </c>
      <c r="X126" s="25"/>
    </row>
    <row r="127" spans="1:29" x14ac:dyDescent="0.3">
      <c r="A127" t="s">
        <v>927</v>
      </c>
      <c r="B127" s="3">
        <v>40733</v>
      </c>
      <c r="C127" t="s">
        <v>1075</v>
      </c>
      <c r="D127" t="s">
        <v>25</v>
      </c>
      <c r="E127" t="s">
        <v>26</v>
      </c>
      <c r="F127" t="s">
        <v>1453</v>
      </c>
      <c r="G127" t="s">
        <v>27</v>
      </c>
      <c r="H127" t="s">
        <v>29</v>
      </c>
      <c r="I127" t="s">
        <v>37</v>
      </c>
      <c r="J127">
        <v>47.35</v>
      </c>
      <c r="K127">
        <v>24.2</v>
      </c>
      <c r="L127">
        <v>31.05</v>
      </c>
      <c r="Q127">
        <v>8</v>
      </c>
      <c r="R127">
        <v>22</v>
      </c>
      <c r="S127">
        <v>297</v>
      </c>
      <c r="T127">
        <v>275</v>
      </c>
      <c r="U127" t="s">
        <v>290</v>
      </c>
      <c r="W127">
        <v>142</v>
      </c>
      <c r="X127" s="25"/>
      <c r="AA127" t="s">
        <v>291</v>
      </c>
    </row>
    <row r="128" spans="1:29" x14ac:dyDescent="0.3">
      <c r="A128" t="s">
        <v>925</v>
      </c>
      <c r="B128" s="3">
        <v>40731</v>
      </c>
      <c r="C128" t="s">
        <v>1066</v>
      </c>
      <c r="D128" t="s">
        <v>25</v>
      </c>
      <c r="E128" t="s">
        <v>26</v>
      </c>
      <c r="F128" t="s">
        <v>1425</v>
      </c>
      <c r="G128" t="s">
        <v>27</v>
      </c>
      <c r="H128" t="s">
        <v>29</v>
      </c>
      <c r="J128">
        <v>46</v>
      </c>
      <c r="K128">
        <v>22.65</v>
      </c>
      <c r="L128">
        <v>30.5</v>
      </c>
      <c r="Q128">
        <v>20</v>
      </c>
      <c r="R128">
        <v>19</v>
      </c>
      <c r="S128">
        <v>276</v>
      </c>
      <c r="T128">
        <v>258</v>
      </c>
      <c r="W128">
        <v>133</v>
      </c>
      <c r="X128" s="25"/>
    </row>
    <row r="129" spans="1:29" x14ac:dyDescent="0.3">
      <c r="A129" t="s">
        <v>927</v>
      </c>
      <c r="B129" s="3">
        <v>40733</v>
      </c>
      <c r="C129" t="s">
        <v>1073</v>
      </c>
      <c r="D129" t="s">
        <v>25</v>
      </c>
      <c r="E129" t="s">
        <v>26</v>
      </c>
      <c r="F129" t="s">
        <v>1460</v>
      </c>
      <c r="G129" t="s">
        <v>27</v>
      </c>
      <c r="H129" t="s">
        <v>31</v>
      </c>
      <c r="J129">
        <v>45.25</v>
      </c>
      <c r="K129">
        <v>23.8</v>
      </c>
      <c r="L129">
        <v>15.6</v>
      </c>
      <c r="Q129">
        <v>3</v>
      </c>
      <c r="R129">
        <v>19</v>
      </c>
      <c r="S129">
        <v>238</v>
      </c>
      <c r="T129">
        <v>219</v>
      </c>
      <c r="W129">
        <v>143</v>
      </c>
      <c r="X129" s="25"/>
    </row>
    <row r="130" spans="1:29" x14ac:dyDescent="0.3">
      <c r="A130" t="s">
        <v>925</v>
      </c>
      <c r="B130" s="3">
        <v>40731</v>
      </c>
      <c r="C130" t="s">
        <v>1067</v>
      </c>
      <c r="D130" t="s">
        <v>25</v>
      </c>
      <c r="E130" t="s">
        <v>26</v>
      </c>
      <c r="F130" t="s">
        <v>1433</v>
      </c>
      <c r="G130" t="s">
        <v>27</v>
      </c>
      <c r="H130" t="s">
        <v>29</v>
      </c>
      <c r="I130" t="s">
        <v>37</v>
      </c>
      <c r="J130">
        <v>45.65</v>
      </c>
      <c r="K130">
        <v>24.7</v>
      </c>
      <c r="L130">
        <v>29.65</v>
      </c>
      <c r="Q130">
        <v>7</v>
      </c>
      <c r="R130">
        <v>19</v>
      </c>
      <c r="S130">
        <v>258</v>
      </c>
      <c r="T130">
        <v>239</v>
      </c>
      <c r="W130">
        <v>127</v>
      </c>
      <c r="X130" s="25"/>
    </row>
    <row r="131" spans="1:29" x14ac:dyDescent="0.3">
      <c r="A131" t="s">
        <v>922</v>
      </c>
      <c r="B131" s="3">
        <v>40728</v>
      </c>
      <c r="C131" t="s">
        <v>1063</v>
      </c>
      <c r="D131" t="s">
        <v>25</v>
      </c>
      <c r="E131" t="s">
        <v>26</v>
      </c>
      <c r="F131" t="s">
        <v>1392</v>
      </c>
      <c r="G131" t="s">
        <v>27</v>
      </c>
      <c r="H131" t="s">
        <v>29</v>
      </c>
      <c r="J131">
        <v>47.4</v>
      </c>
      <c r="K131">
        <v>23.8</v>
      </c>
      <c r="L131">
        <v>27.6</v>
      </c>
      <c r="Q131">
        <v>14</v>
      </c>
      <c r="R131">
        <v>20</v>
      </c>
      <c r="S131">
        <v>288</v>
      </c>
      <c r="T131">
        <v>268</v>
      </c>
      <c r="W131">
        <v>110</v>
      </c>
      <c r="X131" s="25"/>
    </row>
    <row r="132" spans="1:29" s="16" customFormat="1" x14ac:dyDescent="0.3">
      <c r="A132" t="s">
        <v>928</v>
      </c>
      <c r="B132" s="3">
        <v>40734</v>
      </c>
      <c r="C132" t="s">
        <v>1072</v>
      </c>
      <c r="D132" t="s">
        <v>25</v>
      </c>
      <c r="E132" t="s">
        <v>26</v>
      </c>
      <c r="F132" t="s">
        <v>1473</v>
      </c>
      <c r="G132" t="s">
        <v>27</v>
      </c>
      <c r="H132" t="s">
        <v>29</v>
      </c>
      <c r="I132"/>
      <c r="J132">
        <v>45.45</v>
      </c>
      <c r="K132">
        <v>24.6</v>
      </c>
      <c r="L132">
        <v>19.350000000000001</v>
      </c>
      <c r="M132"/>
      <c r="N132"/>
      <c r="O132"/>
      <c r="P132"/>
      <c r="Q132">
        <v>15</v>
      </c>
      <c r="R132">
        <v>19</v>
      </c>
      <c r="S132">
        <v>312</v>
      </c>
      <c r="T132">
        <v>293</v>
      </c>
      <c r="U132"/>
      <c r="V132"/>
      <c r="W132">
        <v>150</v>
      </c>
      <c r="X132" s="25"/>
      <c r="Y132"/>
      <c r="Z132"/>
      <c r="AA132"/>
      <c r="AB132"/>
      <c r="AC132"/>
    </row>
    <row r="133" spans="1:29" x14ac:dyDescent="0.3">
      <c r="A133" t="s">
        <v>924</v>
      </c>
      <c r="B133" s="3">
        <v>40730</v>
      </c>
      <c r="C133" t="s">
        <v>1065</v>
      </c>
      <c r="D133" t="s">
        <v>25</v>
      </c>
      <c r="E133" t="s">
        <v>26</v>
      </c>
      <c r="F133" t="s">
        <v>1423</v>
      </c>
      <c r="G133" t="s">
        <v>27</v>
      </c>
      <c r="H133" t="s">
        <v>29</v>
      </c>
      <c r="J133">
        <v>46.4</v>
      </c>
      <c r="K133">
        <v>27.35</v>
      </c>
      <c r="L133">
        <v>24.8</v>
      </c>
      <c r="Q133">
        <v>30</v>
      </c>
      <c r="R133">
        <v>19</v>
      </c>
      <c r="S133">
        <v>425</v>
      </c>
      <c r="T133">
        <v>406</v>
      </c>
      <c r="W133">
        <v>122</v>
      </c>
      <c r="X133" s="25"/>
    </row>
    <row r="134" spans="1:29" x14ac:dyDescent="0.3">
      <c r="A134" t="s">
        <v>926</v>
      </c>
      <c r="B134" s="3">
        <v>40732</v>
      </c>
      <c r="C134" t="s">
        <v>1115</v>
      </c>
      <c r="D134" t="s">
        <v>86</v>
      </c>
      <c r="E134" t="s">
        <v>26</v>
      </c>
      <c r="F134" t="s">
        <v>1441</v>
      </c>
      <c r="G134" t="s">
        <v>27</v>
      </c>
      <c r="H134" t="s">
        <v>29</v>
      </c>
      <c r="J134">
        <v>40.4</v>
      </c>
      <c r="K134">
        <v>21.6</v>
      </c>
      <c r="L134">
        <v>28.7</v>
      </c>
      <c r="Q134">
        <v>91</v>
      </c>
      <c r="R134">
        <v>19</v>
      </c>
      <c r="S134">
        <v>197</v>
      </c>
      <c r="T134">
        <v>178</v>
      </c>
      <c r="X134" s="25"/>
    </row>
    <row r="135" spans="1:29" x14ac:dyDescent="0.3">
      <c r="A135" t="s">
        <v>924</v>
      </c>
      <c r="B135" s="3">
        <v>40730</v>
      </c>
      <c r="C135" t="s">
        <v>1022</v>
      </c>
      <c r="D135" t="s">
        <v>86</v>
      </c>
      <c r="E135" t="s">
        <v>26</v>
      </c>
      <c r="F135" t="s">
        <v>1419</v>
      </c>
      <c r="G135" t="s">
        <v>27</v>
      </c>
      <c r="H135" t="s">
        <v>29</v>
      </c>
      <c r="J135">
        <v>41.7</v>
      </c>
      <c r="K135">
        <v>22.65</v>
      </c>
      <c r="L135">
        <v>25.3</v>
      </c>
      <c r="Q135">
        <v>14</v>
      </c>
      <c r="R135">
        <v>19</v>
      </c>
      <c r="S135">
        <v>188</v>
      </c>
      <c r="T135">
        <v>169</v>
      </c>
      <c r="X135" s="25"/>
      <c r="AA135" t="s">
        <v>361</v>
      </c>
    </row>
    <row r="136" spans="1:29" x14ac:dyDescent="0.3">
      <c r="A136" t="s">
        <v>926</v>
      </c>
      <c r="B136" s="3">
        <v>40732</v>
      </c>
      <c r="C136" t="s">
        <v>1078</v>
      </c>
      <c r="D136" t="s">
        <v>86</v>
      </c>
      <c r="E136" t="s">
        <v>26</v>
      </c>
      <c r="F136" t="s">
        <v>1446</v>
      </c>
      <c r="G136" t="s">
        <v>27</v>
      </c>
      <c r="H136" t="s">
        <v>29</v>
      </c>
      <c r="J136">
        <v>41.2</v>
      </c>
      <c r="K136">
        <v>22.6</v>
      </c>
      <c r="L136">
        <v>27.05</v>
      </c>
      <c r="Q136">
        <v>67</v>
      </c>
      <c r="R136">
        <v>19</v>
      </c>
      <c r="S136">
        <v>195</v>
      </c>
      <c r="T136">
        <v>176</v>
      </c>
      <c r="X136" s="25"/>
    </row>
    <row r="137" spans="1:29" x14ac:dyDescent="0.3">
      <c r="A137" t="s">
        <v>924</v>
      </c>
      <c r="B137" s="3">
        <v>40730</v>
      </c>
      <c r="C137" t="s">
        <v>1127</v>
      </c>
      <c r="D137" t="s">
        <v>338</v>
      </c>
      <c r="E137" t="s">
        <v>26</v>
      </c>
      <c r="F137" t="s">
        <v>1413</v>
      </c>
      <c r="G137" t="s">
        <v>27</v>
      </c>
      <c r="H137" t="s">
        <v>28</v>
      </c>
      <c r="J137">
        <v>21.65</v>
      </c>
      <c r="K137">
        <v>14</v>
      </c>
      <c r="L137">
        <v>6.5</v>
      </c>
      <c r="Q137">
        <v>16</v>
      </c>
      <c r="R137">
        <v>19</v>
      </c>
      <c r="S137">
        <v>45</v>
      </c>
      <c r="T137">
        <v>26</v>
      </c>
      <c r="X137" s="25"/>
      <c r="Z137" s="16"/>
      <c r="AA137" t="s">
        <v>1747</v>
      </c>
    </row>
    <row r="138" spans="1:29" x14ac:dyDescent="0.3">
      <c r="A138" t="s">
        <v>922</v>
      </c>
      <c r="B138" s="3">
        <v>40728</v>
      </c>
      <c r="C138" t="s">
        <v>1126</v>
      </c>
      <c r="D138" t="s">
        <v>338</v>
      </c>
      <c r="E138" t="s">
        <v>26</v>
      </c>
      <c r="F138" s="7" t="s">
        <v>1379</v>
      </c>
      <c r="G138" t="s">
        <v>27</v>
      </c>
      <c r="H138" t="s">
        <v>29</v>
      </c>
      <c r="J138">
        <v>22.8</v>
      </c>
      <c r="K138">
        <v>14.4</v>
      </c>
      <c r="L138">
        <v>8.85</v>
      </c>
      <c r="M138">
        <v>92.4</v>
      </c>
      <c r="N138">
        <v>118.35</v>
      </c>
      <c r="Q138">
        <v>14</v>
      </c>
      <c r="R138">
        <v>20</v>
      </c>
      <c r="S138">
        <v>43</v>
      </c>
      <c r="T138">
        <v>23</v>
      </c>
      <c r="X138" s="25"/>
      <c r="AA138" t="s">
        <v>1748</v>
      </c>
    </row>
    <row r="139" spans="1:29" x14ac:dyDescent="0.3">
      <c r="A139" t="s">
        <v>928</v>
      </c>
      <c r="B139" s="3">
        <v>40734</v>
      </c>
      <c r="C139" t="s">
        <v>1129</v>
      </c>
      <c r="D139" t="s">
        <v>338</v>
      </c>
      <c r="E139" t="s">
        <v>26</v>
      </c>
      <c r="F139" t="s">
        <v>1471</v>
      </c>
      <c r="G139" t="s">
        <v>27</v>
      </c>
      <c r="H139" t="s">
        <v>29</v>
      </c>
      <c r="I139" t="s">
        <v>37</v>
      </c>
      <c r="J139">
        <v>24.7</v>
      </c>
      <c r="K139">
        <v>14.5</v>
      </c>
      <c r="L139">
        <v>21.9</v>
      </c>
      <c r="Q139">
        <v>4</v>
      </c>
      <c r="R139">
        <v>19</v>
      </c>
      <c r="S139">
        <v>63</v>
      </c>
      <c r="T139">
        <v>44</v>
      </c>
      <c r="X139" s="25"/>
      <c r="AA139" t="s">
        <v>1741</v>
      </c>
    </row>
    <row r="140" spans="1:29" x14ac:dyDescent="0.3">
      <c r="A140" t="s">
        <v>922</v>
      </c>
      <c r="B140" s="3">
        <v>40728</v>
      </c>
      <c r="C140" t="s">
        <v>1124</v>
      </c>
      <c r="D140" t="s">
        <v>338</v>
      </c>
      <c r="E140" t="s">
        <v>26</v>
      </c>
      <c r="F140" s="7" t="s">
        <v>1388</v>
      </c>
      <c r="G140" t="s">
        <v>27</v>
      </c>
      <c r="H140" t="s">
        <v>31</v>
      </c>
      <c r="J140">
        <v>23.1</v>
      </c>
      <c r="K140">
        <v>13.5</v>
      </c>
      <c r="L140">
        <v>8.0500000000000007</v>
      </c>
      <c r="Q140">
        <v>2</v>
      </c>
      <c r="R140">
        <v>20</v>
      </c>
      <c r="S140">
        <v>48</v>
      </c>
      <c r="T140">
        <v>28</v>
      </c>
      <c r="U140" t="s">
        <v>172</v>
      </c>
      <c r="X140" s="25"/>
      <c r="AA140" t="s">
        <v>1749</v>
      </c>
    </row>
    <row r="141" spans="1:29" x14ac:dyDescent="0.3">
      <c r="A141" t="s">
        <v>922</v>
      </c>
      <c r="B141" s="3">
        <v>40728</v>
      </c>
      <c r="C141" t="s">
        <v>1125</v>
      </c>
      <c r="D141" t="s">
        <v>338</v>
      </c>
      <c r="E141" t="s">
        <v>26</v>
      </c>
      <c r="F141" s="7" t="s">
        <v>1391</v>
      </c>
      <c r="G141" t="s">
        <v>27</v>
      </c>
      <c r="H141" t="s">
        <v>29</v>
      </c>
      <c r="J141">
        <v>23.9</v>
      </c>
      <c r="K141">
        <v>13.6</v>
      </c>
      <c r="L141">
        <v>17.100000000000001</v>
      </c>
      <c r="Q141">
        <v>16</v>
      </c>
      <c r="R141">
        <v>19</v>
      </c>
      <c r="S141">
        <v>58</v>
      </c>
      <c r="T141">
        <v>39</v>
      </c>
      <c r="X141" s="25"/>
      <c r="AA141" t="s">
        <v>1750</v>
      </c>
      <c r="AC141" s="16"/>
    </row>
    <row r="142" spans="1:29" x14ac:dyDescent="0.3">
      <c r="A142" s="16" t="s">
        <v>923</v>
      </c>
      <c r="B142" s="17">
        <v>40729</v>
      </c>
      <c r="C142" s="16" t="s">
        <v>1132</v>
      </c>
      <c r="D142" s="16" t="s">
        <v>41</v>
      </c>
      <c r="E142" s="16" t="s">
        <v>26</v>
      </c>
      <c r="F142" s="18" t="s">
        <v>1271</v>
      </c>
      <c r="G142" s="16"/>
      <c r="H142" s="16"/>
      <c r="I142" s="16"/>
      <c r="J142" s="16"/>
      <c r="K142" s="16"/>
      <c r="L142" s="16"/>
      <c r="M142" s="16"/>
      <c r="N142" s="16"/>
      <c r="O142" s="16"/>
      <c r="P142" s="16"/>
      <c r="Q142" s="16"/>
      <c r="R142" s="16"/>
      <c r="S142" s="16"/>
      <c r="T142" s="16"/>
      <c r="U142" s="16"/>
      <c r="V142" s="16" t="s">
        <v>1726</v>
      </c>
      <c r="W142" s="16"/>
      <c r="X142" s="26"/>
      <c r="Y142" s="16"/>
      <c r="AA142" s="16" t="s">
        <v>326</v>
      </c>
      <c r="AB142" s="16"/>
    </row>
    <row r="143" spans="1:29" x14ac:dyDescent="0.3">
      <c r="A143" t="s">
        <v>923</v>
      </c>
      <c r="B143" s="3">
        <v>40729</v>
      </c>
      <c r="C143" t="s">
        <v>1128</v>
      </c>
      <c r="D143" t="s">
        <v>41</v>
      </c>
      <c r="E143" t="s">
        <v>26</v>
      </c>
      <c r="F143" t="s">
        <v>1395</v>
      </c>
      <c r="G143" t="s">
        <v>27</v>
      </c>
      <c r="H143" t="s">
        <v>28</v>
      </c>
      <c r="J143">
        <v>33.5</v>
      </c>
      <c r="K143">
        <v>20.85</v>
      </c>
      <c r="L143">
        <v>14.45</v>
      </c>
      <c r="Q143">
        <v>16</v>
      </c>
      <c r="R143">
        <v>19</v>
      </c>
      <c r="S143">
        <v>122</v>
      </c>
      <c r="T143">
        <v>103</v>
      </c>
      <c r="X143" s="25"/>
    </row>
    <row r="144" spans="1:29" x14ac:dyDescent="0.3">
      <c r="A144" t="s">
        <v>923</v>
      </c>
      <c r="B144" s="3">
        <v>40729</v>
      </c>
      <c r="C144" t="s">
        <v>1133</v>
      </c>
      <c r="D144" t="s">
        <v>41</v>
      </c>
      <c r="E144" t="s">
        <v>26</v>
      </c>
      <c r="F144" t="s">
        <v>1397</v>
      </c>
      <c r="G144" t="s">
        <v>27</v>
      </c>
      <c r="H144" t="s">
        <v>29</v>
      </c>
      <c r="J144">
        <v>34.1</v>
      </c>
      <c r="K144">
        <v>20.6</v>
      </c>
      <c r="L144">
        <v>16.899999999999999</v>
      </c>
      <c r="Q144">
        <v>29</v>
      </c>
      <c r="R144">
        <v>20</v>
      </c>
      <c r="S144">
        <v>124</v>
      </c>
      <c r="T144">
        <v>104</v>
      </c>
      <c r="X144" s="25"/>
    </row>
    <row r="145" spans="1:28" x14ac:dyDescent="0.3">
      <c r="A145" t="s">
        <v>923</v>
      </c>
      <c r="B145" s="3">
        <v>40729</v>
      </c>
      <c r="C145" t="s">
        <v>1135</v>
      </c>
      <c r="D145" t="s">
        <v>41</v>
      </c>
      <c r="E145" t="s">
        <v>26</v>
      </c>
      <c r="F145" s="7" t="s">
        <v>1402</v>
      </c>
      <c r="G145" t="s">
        <v>27</v>
      </c>
      <c r="H145" t="s">
        <v>28</v>
      </c>
      <c r="J145">
        <v>33.049999999999997</v>
      </c>
      <c r="K145">
        <v>18.5</v>
      </c>
      <c r="L145">
        <v>13.4</v>
      </c>
      <c r="Q145">
        <v>7</v>
      </c>
      <c r="R145">
        <v>19</v>
      </c>
      <c r="S145">
        <v>137</v>
      </c>
      <c r="T145">
        <v>118</v>
      </c>
      <c r="X145" s="25"/>
    </row>
    <row r="146" spans="1:28" x14ac:dyDescent="0.3">
      <c r="A146" t="s">
        <v>927</v>
      </c>
      <c r="B146" s="3">
        <v>40733</v>
      </c>
      <c r="C146" t="s">
        <v>1063</v>
      </c>
      <c r="D146" t="s">
        <v>41</v>
      </c>
      <c r="E146" t="s">
        <v>26</v>
      </c>
      <c r="F146" t="s">
        <v>1457</v>
      </c>
      <c r="G146" t="s">
        <v>27</v>
      </c>
      <c r="H146" t="s">
        <v>29</v>
      </c>
      <c r="I146" t="s">
        <v>37</v>
      </c>
      <c r="J146">
        <v>35.700000000000003</v>
      </c>
      <c r="K146">
        <v>18.100000000000001</v>
      </c>
      <c r="L146">
        <v>34.299999999999997</v>
      </c>
      <c r="Q146">
        <v>12</v>
      </c>
      <c r="R146">
        <v>19</v>
      </c>
      <c r="S146">
        <v>120</v>
      </c>
      <c r="T146">
        <v>101</v>
      </c>
      <c r="X146" s="25"/>
    </row>
    <row r="147" spans="1:28" x14ac:dyDescent="0.3">
      <c r="A147" t="s">
        <v>928</v>
      </c>
      <c r="B147" s="3">
        <v>40734</v>
      </c>
      <c r="C147" t="s">
        <v>1138</v>
      </c>
      <c r="D147" t="s">
        <v>41</v>
      </c>
      <c r="E147" t="s">
        <v>26</v>
      </c>
      <c r="F147" s="7" t="s">
        <v>1472</v>
      </c>
      <c r="G147" t="s">
        <v>27</v>
      </c>
      <c r="H147" t="s">
        <v>29</v>
      </c>
      <c r="I147" t="s">
        <v>37</v>
      </c>
      <c r="J147">
        <v>35.200000000000003</v>
      </c>
      <c r="K147">
        <v>17.899999999999999</v>
      </c>
      <c r="L147">
        <v>23.25</v>
      </c>
      <c r="Q147">
        <v>14</v>
      </c>
      <c r="R147">
        <v>19</v>
      </c>
      <c r="S147">
        <v>107</v>
      </c>
      <c r="T147">
        <v>88</v>
      </c>
      <c r="X147" s="25"/>
    </row>
    <row r="148" spans="1:28" x14ac:dyDescent="0.3">
      <c r="A148" t="s">
        <v>924</v>
      </c>
      <c r="B148" s="3">
        <v>40730</v>
      </c>
      <c r="C148" t="s">
        <v>1136</v>
      </c>
      <c r="D148" t="s">
        <v>41</v>
      </c>
      <c r="E148" t="s">
        <v>26</v>
      </c>
      <c r="F148" t="s">
        <v>1421</v>
      </c>
      <c r="G148" t="s">
        <v>27</v>
      </c>
      <c r="H148" t="s">
        <v>28</v>
      </c>
      <c r="J148">
        <v>33.799999999999997</v>
      </c>
      <c r="K148">
        <v>20.100000000000001</v>
      </c>
      <c r="L148">
        <v>17.2</v>
      </c>
      <c r="Q148">
        <v>13</v>
      </c>
      <c r="R148">
        <v>19</v>
      </c>
      <c r="S148">
        <v>91</v>
      </c>
      <c r="T148">
        <v>72</v>
      </c>
      <c r="X148" s="25"/>
    </row>
    <row r="149" spans="1:28" x14ac:dyDescent="0.3">
      <c r="A149" t="s">
        <v>922</v>
      </c>
      <c r="B149" s="3">
        <v>40728</v>
      </c>
      <c r="C149" t="s">
        <v>1131</v>
      </c>
      <c r="D149" t="s">
        <v>41</v>
      </c>
      <c r="E149" t="s">
        <v>26</v>
      </c>
      <c r="F149" s="7" t="s">
        <v>1393</v>
      </c>
      <c r="G149" t="s">
        <v>27</v>
      </c>
      <c r="H149" t="s">
        <v>28</v>
      </c>
      <c r="I149" t="s">
        <v>24</v>
      </c>
      <c r="J149">
        <v>35</v>
      </c>
      <c r="K149">
        <v>20.7</v>
      </c>
      <c r="L149">
        <v>10.1</v>
      </c>
      <c r="Q149">
        <v>10</v>
      </c>
      <c r="R149">
        <v>19</v>
      </c>
      <c r="S149">
        <v>112</v>
      </c>
      <c r="T149">
        <v>93</v>
      </c>
      <c r="X149" s="25"/>
      <c r="AA149" t="s">
        <v>220</v>
      </c>
    </row>
    <row r="150" spans="1:28" x14ac:dyDescent="0.3">
      <c r="A150" t="s">
        <v>923</v>
      </c>
      <c r="B150" s="3">
        <v>40729</v>
      </c>
      <c r="C150" t="s">
        <v>1127</v>
      </c>
      <c r="D150" t="s">
        <v>41</v>
      </c>
      <c r="E150" t="s">
        <v>26</v>
      </c>
      <c r="F150" t="s">
        <v>1407</v>
      </c>
      <c r="G150" t="s">
        <v>27</v>
      </c>
      <c r="H150" t="s">
        <v>28</v>
      </c>
      <c r="I150" t="s">
        <v>24</v>
      </c>
      <c r="J150">
        <v>34.4</v>
      </c>
      <c r="K150">
        <v>18.8</v>
      </c>
      <c r="L150">
        <v>19.25</v>
      </c>
      <c r="Q150">
        <v>13</v>
      </c>
      <c r="R150">
        <v>19</v>
      </c>
      <c r="S150">
        <v>124</v>
      </c>
      <c r="T150">
        <v>105</v>
      </c>
      <c r="X150" s="25"/>
    </row>
    <row r="151" spans="1:28" x14ac:dyDescent="0.3">
      <c r="A151" t="s">
        <v>926</v>
      </c>
      <c r="B151" s="3">
        <v>40732</v>
      </c>
      <c r="C151" t="s">
        <v>1072</v>
      </c>
      <c r="D151" t="s">
        <v>41</v>
      </c>
      <c r="E151" t="s">
        <v>26</v>
      </c>
      <c r="F151" t="s">
        <v>1448</v>
      </c>
      <c r="G151" t="s">
        <v>27</v>
      </c>
      <c r="H151" t="s">
        <v>28</v>
      </c>
      <c r="J151">
        <v>35.4</v>
      </c>
      <c r="K151">
        <v>19.55</v>
      </c>
      <c r="L151">
        <v>18.850000000000001</v>
      </c>
      <c r="Q151">
        <v>7</v>
      </c>
      <c r="R151">
        <v>19</v>
      </c>
      <c r="S151">
        <v>112</v>
      </c>
      <c r="T151">
        <v>93</v>
      </c>
      <c r="X151" s="25"/>
    </row>
    <row r="152" spans="1:28" x14ac:dyDescent="0.3">
      <c r="A152" t="s">
        <v>923</v>
      </c>
      <c r="B152" s="3">
        <v>40729</v>
      </c>
      <c r="C152" t="s">
        <v>1065</v>
      </c>
      <c r="D152" t="s">
        <v>41</v>
      </c>
      <c r="E152" t="s">
        <v>26</v>
      </c>
      <c r="F152" t="s">
        <v>1411</v>
      </c>
      <c r="G152" t="s">
        <v>27</v>
      </c>
      <c r="H152" t="s">
        <v>28</v>
      </c>
      <c r="I152" t="s">
        <v>24</v>
      </c>
      <c r="J152">
        <v>33.799999999999997</v>
      </c>
      <c r="K152">
        <v>18.149999999999999</v>
      </c>
      <c r="L152">
        <v>15.4</v>
      </c>
      <c r="Q152">
        <v>12</v>
      </c>
      <c r="R152">
        <v>19</v>
      </c>
      <c r="S152">
        <v>109</v>
      </c>
      <c r="T152">
        <v>90</v>
      </c>
      <c r="X152" s="25"/>
      <c r="AA152" t="s">
        <v>204</v>
      </c>
    </row>
    <row r="153" spans="1:28" x14ac:dyDescent="0.3">
      <c r="A153" s="16" t="s">
        <v>923</v>
      </c>
      <c r="B153" s="17">
        <v>40729</v>
      </c>
      <c r="C153" s="16" t="s">
        <v>990</v>
      </c>
      <c r="D153" s="16" t="s">
        <v>30</v>
      </c>
      <c r="E153" s="16" t="s">
        <v>26</v>
      </c>
      <c r="F153" s="16" t="s">
        <v>1273</v>
      </c>
      <c r="G153" s="16"/>
      <c r="H153" s="16"/>
      <c r="I153" s="16"/>
      <c r="J153" s="16"/>
      <c r="K153" s="16"/>
      <c r="L153" s="16"/>
      <c r="M153" s="16"/>
      <c r="N153" s="16"/>
      <c r="O153" s="16"/>
      <c r="P153" s="16"/>
      <c r="Q153" s="16"/>
      <c r="R153" s="16"/>
      <c r="S153" s="16"/>
      <c r="T153" s="16"/>
      <c r="U153" s="16"/>
      <c r="V153" s="16" t="s">
        <v>1726</v>
      </c>
      <c r="W153" s="16"/>
      <c r="X153" s="26"/>
      <c r="Y153" s="16"/>
      <c r="AA153" s="16" t="s">
        <v>325</v>
      </c>
      <c r="AB153" s="16"/>
    </row>
    <row r="154" spans="1:28" x14ac:dyDescent="0.3">
      <c r="A154" t="s">
        <v>926</v>
      </c>
      <c r="B154" s="3">
        <v>40732</v>
      </c>
      <c r="C154" t="s">
        <v>1075</v>
      </c>
      <c r="D154" t="s">
        <v>30</v>
      </c>
      <c r="E154" t="s">
        <v>26</v>
      </c>
      <c r="F154" t="s">
        <v>1436</v>
      </c>
      <c r="G154" t="s">
        <v>33</v>
      </c>
      <c r="H154" t="s">
        <v>29</v>
      </c>
      <c r="J154">
        <v>40.4</v>
      </c>
      <c r="K154">
        <v>25.9</v>
      </c>
      <c r="L154">
        <v>12.6</v>
      </c>
      <c r="Q154">
        <v>155</v>
      </c>
      <c r="R154">
        <v>19</v>
      </c>
      <c r="S154">
        <v>132</v>
      </c>
      <c r="T154">
        <v>113</v>
      </c>
      <c r="W154">
        <v>8</v>
      </c>
      <c r="X154" s="25"/>
    </row>
    <row r="155" spans="1:28" x14ac:dyDescent="0.3">
      <c r="A155" t="s">
        <v>922</v>
      </c>
      <c r="B155" s="3">
        <v>40728</v>
      </c>
      <c r="C155" t="s">
        <v>1177</v>
      </c>
      <c r="D155" t="s">
        <v>30</v>
      </c>
      <c r="E155" t="s">
        <v>26</v>
      </c>
      <c r="F155" t="s">
        <v>1376</v>
      </c>
      <c r="G155" t="s">
        <v>27</v>
      </c>
      <c r="H155" t="s">
        <v>28</v>
      </c>
      <c r="J155">
        <v>36.6</v>
      </c>
      <c r="K155">
        <v>21.7</v>
      </c>
      <c r="L155">
        <v>10.199999999999999</v>
      </c>
      <c r="Q155">
        <v>137</v>
      </c>
      <c r="R155">
        <v>19</v>
      </c>
      <c r="S155">
        <v>109</v>
      </c>
      <c r="T155">
        <v>90</v>
      </c>
      <c r="W155">
        <v>108</v>
      </c>
      <c r="X155" s="25"/>
    </row>
    <row r="156" spans="1:28" x14ac:dyDescent="0.3">
      <c r="A156" t="s">
        <v>922</v>
      </c>
      <c r="B156" s="3">
        <v>40728</v>
      </c>
      <c r="C156" t="s">
        <v>1174</v>
      </c>
      <c r="D156" t="s">
        <v>30</v>
      </c>
      <c r="E156" t="s">
        <v>26</v>
      </c>
      <c r="F156" s="7" t="s">
        <v>1377</v>
      </c>
      <c r="G156" t="s">
        <v>27</v>
      </c>
      <c r="H156" t="s">
        <v>29</v>
      </c>
      <c r="J156">
        <v>40.049999999999997</v>
      </c>
      <c r="K156">
        <v>23.8</v>
      </c>
      <c r="L156">
        <v>21.4</v>
      </c>
      <c r="Q156">
        <v>109</v>
      </c>
      <c r="R156">
        <v>19</v>
      </c>
      <c r="S156">
        <v>135</v>
      </c>
      <c r="T156">
        <v>116</v>
      </c>
      <c r="W156">
        <v>97</v>
      </c>
      <c r="X156" s="25"/>
      <c r="AA156" t="s">
        <v>231</v>
      </c>
    </row>
    <row r="157" spans="1:28" x14ac:dyDescent="0.3">
      <c r="A157" t="s">
        <v>922</v>
      </c>
      <c r="B157" s="3">
        <v>40728</v>
      </c>
      <c r="C157" t="s">
        <v>1173</v>
      </c>
      <c r="D157" t="s">
        <v>30</v>
      </c>
      <c r="E157" t="s">
        <v>26</v>
      </c>
      <c r="F157" s="7" t="s">
        <v>1380</v>
      </c>
      <c r="G157" t="s">
        <v>27</v>
      </c>
      <c r="H157" t="s">
        <v>28</v>
      </c>
      <c r="J157">
        <v>37.799999999999997</v>
      </c>
      <c r="K157">
        <v>22.85</v>
      </c>
      <c r="L157">
        <v>11.1</v>
      </c>
      <c r="Q157">
        <v>60</v>
      </c>
      <c r="R157">
        <v>19</v>
      </c>
      <c r="S157">
        <v>113</v>
      </c>
      <c r="T157">
        <v>94</v>
      </c>
      <c r="W157">
        <v>104</v>
      </c>
      <c r="X157" s="25"/>
    </row>
    <row r="158" spans="1:28" x14ac:dyDescent="0.3">
      <c r="A158" t="s">
        <v>922</v>
      </c>
      <c r="B158" s="3">
        <v>40728</v>
      </c>
      <c r="C158" t="s">
        <v>1073</v>
      </c>
      <c r="D158" t="s">
        <v>30</v>
      </c>
      <c r="E158" t="s">
        <v>26</v>
      </c>
      <c r="F158" s="7" t="s">
        <v>1382</v>
      </c>
      <c r="G158" t="s">
        <v>27</v>
      </c>
      <c r="H158" t="s">
        <v>28</v>
      </c>
      <c r="J158">
        <v>40.5</v>
      </c>
      <c r="K158">
        <v>23.3</v>
      </c>
      <c r="L158">
        <v>8.1999999999999993</v>
      </c>
      <c r="Q158">
        <v>104</v>
      </c>
      <c r="R158">
        <v>19</v>
      </c>
      <c r="S158">
        <v>118</v>
      </c>
      <c r="T158">
        <v>99</v>
      </c>
      <c r="W158">
        <v>111</v>
      </c>
      <c r="X158" s="25"/>
    </row>
    <row r="159" spans="1:28" x14ac:dyDescent="0.3">
      <c r="A159" t="s">
        <v>924</v>
      </c>
      <c r="B159" s="3">
        <v>40730</v>
      </c>
      <c r="C159" t="s">
        <v>1179</v>
      </c>
      <c r="D159" t="s">
        <v>30</v>
      </c>
      <c r="E159" t="s">
        <v>26</v>
      </c>
      <c r="F159" t="s">
        <v>1415</v>
      </c>
      <c r="G159" t="s">
        <v>27</v>
      </c>
      <c r="H159" t="s">
        <v>29</v>
      </c>
      <c r="J159">
        <v>39.25</v>
      </c>
      <c r="K159">
        <v>23.25</v>
      </c>
      <c r="L159">
        <v>18.8</v>
      </c>
      <c r="Q159">
        <v>131</v>
      </c>
      <c r="R159">
        <v>19</v>
      </c>
      <c r="S159">
        <v>129</v>
      </c>
      <c r="T159">
        <v>110</v>
      </c>
      <c r="X159" s="25"/>
    </row>
    <row r="160" spans="1:28" x14ac:dyDescent="0.3">
      <c r="A160" t="s">
        <v>928</v>
      </c>
      <c r="B160" s="3">
        <v>40734</v>
      </c>
      <c r="C160" t="s">
        <v>1188</v>
      </c>
      <c r="D160" t="s">
        <v>30</v>
      </c>
      <c r="E160" t="s">
        <v>26</v>
      </c>
      <c r="F160" s="7" t="s">
        <v>1469</v>
      </c>
      <c r="G160" t="s">
        <v>27</v>
      </c>
      <c r="H160" t="s">
        <v>28</v>
      </c>
      <c r="J160">
        <v>38.6</v>
      </c>
      <c r="K160">
        <v>23.15</v>
      </c>
      <c r="L160">
        <v>11.8</v>
      </c>
      <c r="Q160">
        <v>69</v>
      </c>
      <c r="R160">
        <v>20</v>
      </c>
      <c r="S160">
        <v>132</v>
      </c>
      <c r="T160">
        <v>112</v>
      </c>
      <c r="U160" t="s">
        <v>145</v>
      </c>
      <c r="X160" s="25"/>
    </row>
    <row r="161" spans="1:29" x14ac:dyDescent="0.3">
      <c r="A161" t="s">
        <v>926</v>
      </c>
      <c r="B161" s="3">
        <v>40732</v>
      </c>
      <c r="C161" t="s">
        <v>1063</v>
      </c>
      <c r="D161" t="s">
        <v>30</v>
      </c>
      <c r="E161" t="s">
        <v>26</v>
      </c>
      <c r="F161" s="7" t="s">
        <v>1439</v>
      </c>
      <c r="G161" t="s">
        <v>27</v>
      </c>
      <c r="H161" t="s">
        <v>29</v>
      </c>
      <c r="J161">
        <v>39.799999999999997</v>
      </c>
      <c r="K161">
        <v>24.4</v>
      </c>
      <c r="L161">
        <v>18.05</v>
      </c>
      <c r="Q161">
        <v>89</v>
      </c>
      <c r="R161">
        <v>19</v>
      </c>
      <c r="S161">
        <v>113</v>
      </c>
      <c r="T161">
        <v>94</v>
      </c>
      <c r="W161">
        <v>5</v>
      </c>
      <c r="X161" s="25"/>
    </row>
    <row r="162" spans="1:29" x14ac:dyDescent="0.3">
      <c r="A162" t="s">
        <v>927</v>
      </c>
      <c r="B162" s="3">
        <v>40733</v>
      </c>
      <c r="C162" t="s">
        <v>1190</v>
      </c>
      <c r="D162" t="s">
        <v>30</v>
      </c>
      <c r="E162" t="s">
        <v>26</v>
      </c>
      <c r="F162" s="7" t="s">
        <v>1454</v>
      </c>
      <c r="G162" t="s">
        <v>27</v>
      </c>
      <c r="H162" t="s">
        <v>28</v>
      </c>
      <c r="J162">
        <v>38.700000000000003</v>
      </c>
      <c r="K162">
        <v>22.1</v>
      </c>
      <c r="L162">
        <v>10.45</v>
      </c>
      <c r="Q162">
        <v>109</v>
      </c>
      <c r="R162">
        <v>19</v>
      </c>
      <c r="S162">
        <v>128</v>
      </c>
      <c r="T162">
        <v>109</v>
      </c>
      <c r="X162" s="25"/>
    </row>
    <row r="163" spans="1:29" x14ac:dyDescent="0.3">
      <c r="A163" t="s">
        <v>922</v>
      </c>
      <c r="B163" s="3">
        <v>40728</v>
      </c>
      <c r="C163" t="s">
        <v>1024</v>
      </c>
      <c r="D163" t="s">
        <v>30</v>
      </c>
      <c r="E163" t="s">
        <v>26</v>
      </c>
      <c r="F163" s="7" t="s">
        <v>1384</v>
      </c>
      <c r="G163" t="s">
        <v>27</v>
      </c>
      <c r="H163" t="s">
        <v>28</v>
      </c>
      <c r="J163">
        <v>36.950000000000003</v>
      </c>
      <c r="K163">
        <v>22</v>
      </c>
      <c r="L163">
        <v>8.9</v>
      </c>
      <c r="Q163">
        <v>67</v>
      </c>
      <c r="R163">
        <v>20</v>
      </c>
      <c r="S163">
        <v>96</v>
      </c>
      <c r="T163">
        <v>76</v>
      </c>
      <c r="W163">
        <v>102</v>
      </c>
      <c r="X163" s="25"/>
    </row>
    <row r="164" spans="1:29" x14ac:dyDescent="0.3">
      <c r="A164" t="s">
        <v>924</v>
      </c>
      <c r="B164" s="3">
        <v>40730</v>
      </c>
      <c r="C164" t="s">
        <v>1180</v>
      </c>
      <c r="D164" t="s">
        <v>30</v>
      </c>
      <c r="E164" t="s">
        <v>26</v>
      </c>
      <c r="F164" s="7" t="s">
        <v>1416</v>
      </c>
      <c r="G164" t="s">
        <v>27</v>
      </c>
      <c r="H164" t="s">
        <v>28</v>
      </c>
      <c r="J164">
        <v>38.700000000000003</v>
      </c>
      <c r="K164">
        <v>24.5</v>
      </c>
      <c r="L164">
        <v>9.6999999999999993</v>
      </c>
      <c r="Q164">
        <v>76</v>
      </c>
      <c r="R164">
        <v>19</v>
      </c>
      <c r="S164">
        <v>116</v>
      </c>
      <c r="T164">
        <v>97</v>
      </c>
      <c r="W164">
        <v>124</v>
      </c>
      <c r="X164" s="25"/>
    </row>
    <row r="165" spans="1:29" x14ac:dyDescent="0.3">
      <c r="A165" t="s">
        <v>927</v>
      </c>
      <c r="B165" s="3">
        <v>40733</v>
      </c>
      <c r="C165" t="s">
        <v>1065</v>
      </c>
      <c r="D165" t="s">
        <v>30</v>
      </c>
      <c r="E165" t="s">
        <v>26</v>
      </c>
      <c r="F165" t="s">
        <v>1455</v>
      </c>
      <c r="G165" t="s">
        <v>27</v>
      </c>
      <c r="H165" t="s">
        <v>28</v>
      </c>
      <c r="J165">
        <v>40.35</v>
      </c>
      <c r="K165">
        <v>23.3</v>
      </c>
      <c r="L165">
        <v>10.9</v>
      </c>
      <c r="Q165">
        <v>97</v>
      </c>
      <c r="R165">
        <v>19</v>
      </c>
      <c r="S165">
        <v>109</v>
      </c>
      <c r="T165">
        <v>90</v>
      </c>
      <c r="X165" s="25"/>
    </row>
    <row r="166" spans="1:29" x14ac:dyDescent="0.3">
      <c r="A166" t="s">
        <v>922</v>
      </c>
      <c r="B166" s="3">
        <v>40728</v>
      </c>
      <c r="C166" t="s">
        <v>1175</v>
      </c>
      <c r="D166" t="s">
        <v>30</v>
      </c>
      <c r="E166" t="s">
        <v>26</v>
      </c>
      <c r="F166" s="7" t="s">
        <v>1385</v>
      </c>
      <c r="G166" t="s">
        <v>27</v>
      </c>
      <c r="H166" t="s">
        <v>29</v>
      </c>
      <c r="J166">
        <v>41.1</v>
      </c>
      <c r="K166">
        <v>22.55</v>
      </c>
      <c r="L166">
        <v>19.55</v>
      </c>
      <c r="Q166">
        <v>75</v>
      </c>
      <c r="R166">
        <v>19</v>
      </c>
      <c r="S166">
        <v>140</v>
      </c>
      <c r="T166">
        <v>121</v>
      </c>
      <c r="W166">
        <v>98</v>
      </c>
      <c r="X166" s="25"/>
    </row>
    <row r="167" spans="1:29" x14ac:dyDescent="0.3">
      <c r="A167" t="s">
        <v>927</v>
      </c>
      <c r="B167" s="3">
        <v>40733</v>
      </c>
      <c r="C167" t="s">
        <v>1193</v>
      </c>
      <c r="D167" t="s">
        <v>30</v>
      </c>
      <c r="E167" t="s">
        <v>26</v>
      </c>
      <c r="F167" t="s">
        <v>1456</v>
      </c>
      <c r="G167" t="s">
        <v>27</v>
      </c>
      <c r="H167" t="s">
        <v>29</v>
      </c>
      <c r="J167">
        <v>40.15</v>
      </c>
      <c r="K167">
        <v>22.6</v>
      </c>
      <c r="L167">
        <v>21.2</v>
      </c>
      <c r="Q167">
        <v>107</v>
      </c>
      <c r="R167">
        <v>19</v>
      </c>
      <c r="S167">
        <v>137</v>
      </c>
      <c r="T167">
        <v>118</v>
      </c>
      <c r="X167" s="25"/>
      <c r="AA167" t="s">
        <v>304</v>
      </c>
    </row>
    <row r="168" spans="1:29" x14ac:dyDescent="0.3">
      <c r="A168" t="s">
        <v>923</v>
      </c>
      <c r="B168" s="3">
        <v>40729</v>
      </c>
      <c r="C168" t="s">
        <v>1024</v>
      </c>
      <c r="D168" t="s">
        <v>30</v>
      </c>
      <c r="E168" t="s">
        <v>26</v>
      </c>
      <c r="F168" s="7" t="s">
        <v>1399</v>
      </c>
      <c r="G168" t="s">
        <v>27</v>
      </c>
      <c r="H168" t="s">
        <v>31</v>
      </c>
      <c r="J168">
        <v>38.35</v>
      </c>
      <c r="K168">
        <v>22.6</v>
      </c>
      <c r="L168">
        <v>12</v>
      </c>
      <c r="Q168">
        <v>109</v>
      </c>
      <c r="R168">
        <v>19</v>
      </c>
      <c r="S168">
        <v>142</v>
      </c>
      <c r="T168">
        <v>123</v>
      </c>
      <c r="W168">
        <v>119</v>
      </c>
      <c r="X168" s="25"/>
      <c r="Z168" s="13"/>
      <c r="AA168" t="s">
        <v>328</v>
      </c>
      <c r="AC168" s="13"/>
    </row>
    <row r="169" spans="1:29" x14ac:dyDescent="0.3">
      <c r="A169" t="s">
        <v>922</v>
      </c>
      <c r="B169" s="3">
        <v>40728</v>
      </c>
      <c r="C169" t="s">
        <v>1134</v>
      </c>
      <c r="D169" t="s">
        <v>30</v>
      </c>
      <c r="E169" t="s">
        <v>26</v>
      </c>
      <c r="F169" s="7" t="s">
        <v>1386</v>
      </c>
      <c r="G169" t="s">
        <v>33</v>
      </c>
      <c r="H169" t="s">
        <v>29</v>
      </c>
      <c r="J169">
        <v>39.25</v>
      </c>
      <c r="K169">
        <v>25.7</v>
      </c>
      <c r="L169">
        <v>10.45</v>
      </c>
      <c r="Q169">
        <v>86</v>
      </c>
      <c r="R169">
        <v>19</v>
      </c>
      <c r="S169">
        <v>127</v>
      </c>
      <c r="T169">
        <v>108</v>
      </c>
      <c r="W169">
        <v>99</v>
      </c>
      <c r="X169" s="25"/>
      <c r="AA169" t="s">
        <v>222</v>
      </c>
      <c r="AC169" s="16"/>
    </row>
    <row r="170" spans="1:29" x14ac:dyDescent="0.3">
      <c r="A170" t="s">
        <v>926</v>
      </c>
      <c r="B170" s="3">
        <v>40732</v>
      </c>
      <c r="C170" t="s">
        <v>1183</v>
      </c>
      <c r="D170" t="s">
        <v>30</v>
      </c>
      <c r="E170" t="s">
        <v>26</v>
      </c>
      <c r="F170" s="7" t="s">
        <v>1442</v>
      </c>
      <c r="G170" t="s">
        <v>27</v>
      </c>
      <c r="H170" t="s">
        <v>28</v>
      </c>
      <c r="J170">
        <v>36.9</v>
      </c>
      <c r="K170">
        <v>24.7</v>
      </c>
      <c r="L170">
        <v>8.75</v>
      </c>
      <c r="Q170">
        <v>107</v>
      </c>
      <c r="R170">
        <v>19</v>
      </c>
      <c r="S170">
        <v>121</v>
      </c>
      <c r="T170">
        <v>102</v>
      </c>
      <c r="W170">
        <v>2</v>
      </c>
      <c r="X170" s="25"/>
    </row>
    <row r="171" spans="1:29" x14ac:dyDescent="0.3">
      <c r="A171" t="s">
        <v>927</v>
      </c>
      <c r="B171" s="3">
        <v>40733</v>
      </c>
      <c r="C171" t="s">
        <v>1022</v>
      </c>
      <c r="D171" t="s">
        <v>30</v>
      </c>
      <c r="E171" t="s">
        <v>26</v>
      </c>
      <c r="F171" t="s">
        <v>1458</v>
      </c>
      <c r="G171" t="s">
        <v>27</v>
      </c>
      <c r="H171" t="s">
        <v>28</v>
      </c>
      <c r="J171">
        <v>39.799999999999997</v>
      </c>
      <c r="K171">
        <v>22.8</v>
      </c>
      <c r="L171">
        <v>11.3</v>
      </c>
      <c r="Q171">
        <v>104</v>
      </c>
      <c r="R171">
        <v>19</v>
      </c>
      <c r="S171">
        <v>121</v>
      </c>
      <c r="T171">
        <v>103</v>
      </c>
      <c r="X171" s="25"/>
    </row>
    <row r="172" spans="1:29" x14ac:dyDescent="0.3">
      <c r="A172" t="s">
        <v>927</v>
      </c>
      <c r="B172" s="3">
        <v>40733</v>
      </c>
      <c r="C172" t="s">
        <v>1183</v>
      </c>
      <c r="D172" t="s">
        <v>30</v>
      </c>
      <c r="E172" t="s">
        <v>26</v>
      </c>
      <c r="F172" s="7" t="s">
        <v>1459</v>
      </c>
      <c r="G172" t="s">
        <v>27</v>
      </c>
      <c r="H172" t="s">
        <v>28</v>
      </c>
      <c r="J172">
        <v>36.299999999999997</v>
      </c>
      <c r="K172">
        <v>21.3</v>
      </c>
      <c r="L172">
        <v>7.25</v>
      </c>
      <c r="Q172">
        <v>96</v>
      </c>
      <c r="R172">
        <v>19</v>
      </c>
      <c r="S172">
        <v>101</v>
      </c>
      <c r="T172">
        <v>82</v>
      </c>
      <c r="X172" s="25"/>
      <c r="AA172" t="s">
        <v>306</v>
      </c>
    </row>
    <row r="173" spans="1:29" x14ac:dyDescent="0.3">
      <c r="A173" t="s">
        <v>925</v>
      </c>
      <c r="B173" s="3">
        <v>40731</v>
      </c>
      <c r="C173" t="s">
        <v>1187</v>
      </c>
      <c r="D173" t="s">
        <v>30</v>
      </c>
      <c r="E173" t="s">
        <v>26</v>
      </c>
      <c r="F173" t="s">
        <v>1428</v>
      </c>
      <c r="G173" t="s">
        <v>27</v>
      </c>
      <c r="H173" t="s">
        <v>29</v>
      </c>
      <c r="J173">
        <v>31.2</v>
      </c>
      <c r="K173">
        <v>22.15</v>
      </c>
      <c r="L173">
        <v>11.5</v>
      </c>
      <c r="Q173">
        <v>64</v>
      </c>
      <c r="R173">
        <v>19</v>
      </c>
      <c r="S173">
        <v>123</v>
      </c>
      <c r="T173">
        <v>104</v>
      </c>
      <c r="W173">
        <v>126</v>
      </c>
      <c r="X173" s="25"/>
      <c r="AA173" t="s">
        <v>265</v>
      </c>
    </row>
    <row r="174" spans="1:29" x14ac:dyDescent="0.3">
      <c r="A174" t="s">
        <v>925</v>
      </c>
      <c r="B174" s="3">
        <v>40731</v>
      </c>
      <c r="C174" t="s">
        <v>1004</v>
      </c>
      <c r="D174" t="s">
        <v>30</v>
      </c>
      <c r="E174" t="s">
        <v>26</v>
      </c>
      <c r="F174" t="s">
        <v>1429</v>
      </c>
      <c r="G174" t="s">
        <v>27</v>
      </c>
      <c r="H174" t="s">
        <v>29</v>
      </c>
      <c r="J174">
        <v>40.75</v>
      </c>
      <c r="K174">
        <v>24.2</v>
      </c>
      <c r="L174">
        <v>17.5</v>
      </c>
      <c r="Q174">
        <v>141</v>
      </c>
      <c r="R174">
        <v>19</v>
      </c>
      <c r="S174">
        <v>146</v>
      </c>
      <c r="T174">
        <v>127</v>
      </c>
      <c r="W174">
        <v>131</v>
      </c>
      <c r="X174" s="25"/>
    </row>
    <row r="175" spans="1:29" x14ac:dyDescent="0.3">
      <c r="A175" t="s">
        <v>926</v>
      </c>
      <c r="B175" s="3">
        <v>40732</v>
      </c>
      <c r="C175" t="s">
        <v>1077</v>
      </c>
      <c r="D175" t="s">
        <v>30</v>
      </c>
      <c r="E175" t="s">
        <v>26</v>
      </c>
      <c r="F175" t="s">
        <v>1444</v>
      </c>
      <c r="G175" t="s">
        <v>27</v>
      </c>
      <c r="H175" t="s">
        <v>29</v>
      </c>
      <c r="J175">
        <v>41.7</v>
      </c>
      <c r="K175">
        <v>27.5</v>
      </c>
      <c r="L175">
        <v>17</v>
      </c>
      <c r="Q175">
        <v>97</v>
      </c>
      <c r="R175">
        <v>19</v>
      </c>
      <c r="S175">
        <v>129</v>
      </c>
      <c r="T175">
        <v>110</v>
      </c>
      <c r="W175">
        <v>3</v>
      </c>
      <c r="X175" s="25"/>
    </row>
    <row r="176" spans="1:29" x14ac:dyDescent="0.3">
      <c r="A176" t="s">
        <v>922</v>
      </c>
      <c r="B176" s="3">
        <v>40728</v>
      </c>
      <c r="C176" t="s">
        <v>1176</v>
      </c>
      <c r="D176" t="s">
        <v>30</v>
      </c>
      <c r="E176" t="s">
        <v>26</v>
      </c>
      <c r="F176" t="s">
        <v>1389</v>
      </c>
      <c r="G176" t="s">
        <v>27</v>
      </c>
      <c r="H176" t="s">
        <v>29</v>
      </c>
      <c r="I176" t="s">
        <v>37</v>
      </c>
      <c r="J176">
        <v>41.75</v>
      </c>
      <c r="K176">
        <v>24.25</v>
      </c>
      <c r="L176">
        <v>18.649999999999999</v>
      </c>
      <c r="Q176">
        <v>136</v>
      </c>
      <c r="R176">
        <v>20</v>
      </c>
      <c r="S176">
        <v>139</v>
      </c>
      <c r="T176">
        <v>119</v>
      </c>
      <c r="W176">
        <v>105</v>
      </c>
      <c r="X176" s="25"/>
      <c r="AA176" t="s">
        <v>239</v>
      </c>
    </row>
    <row r="177" spans="1:27" x14ac:dyDescent="0.3">
      <c r="A177" t="s">
        <v>925</v>
      </c>
      <c r="B177" s="3">
        <v>40731</v>
      </c>
      <c r="C177" t="s">
        <v>1184</v>
      </c>
      <c r="D177" t="s">
        <v>30</v>
      </c>
      <c r="E177" t="s">
        <v>26</v>
      </c>
      <c r="F177" t="s">
        <v>1431</v>
      </c>
      <c r="G177" t="s">
        <v>27</v>
      </c>
      <c r="H177" t="s">
        <v>34</v>
      </c>
      <c r="J177">
        <v>40.25</v>
      </c>
      <c r="K177">
        <v>22.45</v>
      </c>
      <c r="L177">
        <v>9.65</v>
      </c>
      <c r="Q177">
        <v>135</v>
      </c>
      <c r="R177">
        <v>19</v>
      </c>
      <c r="S177">
        <v>131</v>
      </c>
      <c r="T177">
        <v>112</v>
      </c>
      <c r="W177">
        <v>130</v>
      </c>
      <c r="X177" s="25"/>
    </row>
    <row r="178" spans="1:27" x14ac:dyDescent="0.3">
      <c r="A178" t="s">
        <v>925</v>
      </c>
      <c r="B178" s="3">
        <v>40731</v>
      </c>
      <c r="C178" t="s">
        <v>1186</v>
      </c>
      <c r="D178" t="s">
        <v>30</v>
      </c>
      <c r="E178" t="s">
        <v>26</v>
      </c>
      <c r="F178" t="s">
        <v>1432</v>
      </c>
      <c r="G178" t="s">
        <v>27</v>
      </c>
      <c r="H178" t="s">
        <v>29</v>
      </c>
      <c r="J178">
        <v>40.35</v>
      </c>
      <c r="K178">
        <v>22</v>
      </c>
      <c r="L178">
        <v>14.6</v>
      </c>
      <c r="Q178">
        <v>147</v>
      </c>
      <c r="R178">
        <v>19</v>
      </c>
      <c r="S178">
        <v>113</v>
      </c>
      <c r="T178">
        <v>94</v>
      </c>
      <c r="U178" t="s">
        <v>145</v>
      </c>
      <c r="W178">
        <v>125</v>
      </c>
      <c r="X178" s="25"/>
      <c r="AA178" t="s">
        <v>263</v>
      </c>
    </row>
    <row r="179" spans="1:27" x14ac:dyDescent="0.3">
      <c r="A179" t="s">
        <v>924</v>
      </c>
      <c r="B179" s="3">
        <v>40730</v>
      </c>
      <c r="C179" t="s">
        <v>1182</v>
      </c>
      <c r="D179" t="s">
        <v>30</v>
      </c>
      <c r="E179" t="s">
        <v>26</v>
      </c>
      <c r="F179" t="s">
        <v>1422</v>
      </c>
      <c r="G179" t="s">
        <v>27</v>
      </c>
      <c r="H179" t="s">
        <v>29</v>
      </c>
      <c r="J179">
        <v>37.9</v>
      </c>
      <c r="K179">
        <v>24.8</v>
      </c>
      <c r="L179">
        <v>12.75</v>
      </c>
      <c r="Q179">
        <v>169</v>
      </c>
      <c r="R179">
        <v>19</v>
      </c>
      <c r="S179">
        <v>125</v>
      </c>
      <c r="T179">
        <v>106</v>
      </c>
      <c r="W179">
        <v>123</v>
      </c>
      <c r="X179" s="25"/>
    </row>
    <row r="180" spans="1:27" x14ac:dyDescent="0.3">
      <c r="A180" t="s">
        <v>923</v>
      </c>
      <c r="B180" s="3">
        <v>40729</v>
      </c>
      <c r="C180" t="s">
        <v>1178</v>
      </c>
      <c r="D180" t="s">
        <v>30</v>
      </c>
      <c r="E180" t="s">
        <v>26</v>
      </c>
      <c r="F180" t="s">
        <v>1409</v>
      </c>
      <c r="G180" t="s">
        <v>27</v>
      </c>
      <c r="H180" t="s">
        <v>29</v>
      </c>
      <c r="J180">
        <v>40.200000000000003</v>
      </c>
      <c r="K180">
        <v>24.3</v>
      </c>
      <c r="L180">
        <v>10.85</v>
      </c>
      <c r="Q180">
        <v>108</v>
      </c>
      <c r="R180">
        <v>19</v>
      </c>
      <c r="S180">
        <v>126</v>
      </c>
      <c r="T180">
        <v>107</v>
      </c>
      <c r="W180">
        <v>114</v>
      </c>
      <c r="X180" s="25"/>
      <c r="AA180" t="s">
        <v>193</v>
      </c>
    </row>
    <row r="181" spans="1:27" x14ac:dyDescent="0.3">
      <c r="A181" t="s">
        <v>926</v>
      </c>
      <c r="B181" s="3">
        <v>40732</v>
      </c>
      <c r="C181" t="s">
        <v>1189</v>
      </c>
      <c r="D181" t="s">
        <v>30</v>
      </c>
      <c r="E181" t="s">
        <v>26</v>
      </c>
      <c r="F181" s="7" t="s">
        <v>1449</v>
      </c>
      <c r="G181" t="s">
        <v>27</v>
      </c>
      <c r="H181" t="s">
        <v>28</v>
      </c>
      <c r="J181">
        <v>36.5</v>
      </c>
      <c r="K181">
        <v>22.2</v>
      </c>
      <c r="L181">
        <v>9.8000000000000007</v>
      </c>
      <c r="Q181">
        <v>97</v>
      </c>
      <c r="R181">
        <v>19</v>
      </c>
      <c r="S181">
        <v>126</v>
      </c>
      <c r="T181">
        <v>107</v>
      </c>
      <c r="W181">
        <v>1</v>
      </c>
      <c r="X181" s="25"/>
    </row>
    <row r="182" spans="1:27" x14ac:dyDescent="0.3">
      <c r="A182" t="s">
        <v>924</v>
      </c>
      <c r="B182" s="3">
        <v>40730</v>
      </c>
      <c r="C182" t="s">
        <v>1229</v>
      </c>
      <c r="D182" t="s">
        <v>53</v>
      </c>
      <c r="E182" t="s">
        <v>26</v>
      </c>
      <c r="F182" t="s">
        <v>1414</v>
      </c>
      <c r="G182" t="s">
        <v>27</v>
      </c>
      <c r="H182" t="s">
        <v>29</v>
      </c>
      <c r="J182">
        <v>26.45</v>
      </c>
      <c r="K182">
        <v>17.100000000000001</v>
      </c>
      <c r="L182">
        <v>12.1</v>
      </c>
      <c r="Q182">
        <v>34</v>
      </c>
      <c r="R182">
        <v>21</v>
      </c>
      <c r="S182">
        <v>70</v>
      </c>
      <c r="T182">
        <v>49</v>
      </c>
      <c r="X182" s="25"/>
    </row>
    <row r="183" spans="1:27" x14ac:dyDescent="0.3">
      <c r="A183" t="s">
        <v>923</v>
      </c>
      <c r="B183" s="3">
        <v>40729</v>
      </c>
      <c r="C183" t="s">
        <v>1067</v>
      </c>
      <c r="D183" t="s">
        <v>53</v>
      </c>
      <c r="E183" t="s">
        <v>26</v>
      </c>
      <c r="F183" t="s">
        <v>1396</v>
      </c>
      <c r="G183" t="s">
        <v>27</v>
      </c>
      <c r="H183" t="s">
        <v>28</v>
      </c>
      <c r="J183">
        <v>26.5</v>
      </c>
      <c r="K183">
        <v>16.7</v>
      </c>
      <c r="L183">
        <v>8.65</v>
      </c>
      <c r="Q183">
        <v>34</v>
      </c>
      <c r="R183">
        <v>19</v>
      </c>
      <c r="S183">
        <v>72</v>
      </c>
      <c r="T183">
        <v>53</v>
      </c>
      <c r="U183" t="s">
        <v>330</v>
      </c>
      <c r="X183" s="25"/>
      <c r="AA183" t="s">
        <v>331</v>
      </c>
    </row>
    <row r="184" spans="1:27" x14ac:dyDescent="0.3">
      <c r="A184" t="s">
        <v>923</v>
      </c>
      <c r="B184" s="3">
        <v>40729</v>
      </c>
      <c r="C184" t="s">
        <v>1063</v>
      </c>
      <c r="D184" t="s">
        <v>53</v>
      </c>
      <c r="E184" t="s">
        <v>26</v>
      </c>
      <c r="F184" t="s">
        <v>1398</v>
      </c>
      <c r="G184" t="s">
        <v>27</v>
      </c>
      <c r="H184" t="s">
        <v>31</v>
      </c>
      <c r="J184">
        <v>27.45</v>
      </c>
      <c r="K184">
        <v>17.600000000000001</v>
      </c>
      <c r="L184">
        <v>13.25</v>
      </c>
      <c r="Q184">
        <v>41</v>
      </c>
      <c r="R184">
        <v>19</v>
      </c>
      <c r="S184">
        <v>77</v>
      </c>
      <c r="T184">
        <v>58</v>
      </c>
      <c r="W184">
        <v>112</v>
      </c>
      <c r="X184" s="25"/>
    </row>
    <row r="185" spans="1:27" x14ac:dyDescent="0.3">
      <c r="A185" t="s">
        <v>923</v>
      </c>
      <c r="B185" s="3">
        <v>40729</v>
      </c>
      <c r="C185" t="s">
        <v>1175</v>
      </c>
      <c r="D185" t="s">
        <v>53</v>
      </c>
      <c r="E185" t="s">
        <v>26</v>
      </c>
      <c r="F185" s="7" t="s">
        <v>1400</v>
      </c>
      <c r="G185" t="s">
        <v>27</v>
      </c>
      <c r="H185" t="s">
        <v>29</v>
      </c>
      <c r="I185" t="s">
        <v>37</v>
      </c>
      <c r="J185">
        <v>27.2</v>
      </c>
      <c r="K185">
        <v>17.8</v>
      </c>
      <c r="L185">
        <v>12.6</v>
      </c>
      <c r="Q185">
        <v>55</v>
      </c>
      <c r="R185">
        <v>19</v>
      </c>
      <c r="S185">
        <v>64</v>
      </c>
      <c r="T185">
        <v>45</v>
      </c>
      <c r="X185" s="25"/>
      <c r="AA185" t="s">
        <v>219</v>
      </c>
    </row>
    <row r="186" spans="1:27" x14ac:dyDescent="0.3">
      <c r="A186" t="s">
        <v>926</v>
      </c>
      <c r="B186" s="3">
        <v>40732</v>
      </c>
      <c r="C186" t="s">
        <v>1182</v>
      </c>
      <c r="D186" t="s">
        <v>53</v>
      </c>
      <c r="E186" t="s">
        <v>26</v>
      </c>
      <c r="F186" s="7" t="s">
        <v>1440</v>
      </c>
      <c r="G186" t="s">
        <v>27</v>
      </c>
      <c r="H186" t="s">
        <v>31</v>
      </c>
      <c r="J186">
        <v>25.8</v>
      </c>
      <c r="K186">
        <v>17.2</v>
      </c>
      <c r="L186">
        <v>9.35</v>
      </c>
      <c r="Q186">
        <v>22</v>
      </c>
      <c r="R186">
        <v>19</v>
      </c>
      <c r="S186">
        <v>79</v>
      </c>
      <c r="T186">
        <v>60</v>
      </c>
      <c r="X186" s="25"/>
    </row>
    <row r="187" spans="1:27" x14ac:dyDescent="0.3">
      <c r="A187" t="s">
        <v>924</v>
      </c>
      <c r="B187" s="3">
        <v>40730</v>
      </c>
      <c r="C187" t="s">
        <v>1124</v>
      </c>
      <c r="D187" t="s">
        <v>53</v>
      </c>
      <c r="E187" t="s">
        <v>26</v>
      </c>
      <c r="F187" t="s">
        <v>1418</v>
      </c>
      <c r="G187" t="s">
        <v>33</v>
      </c>
      <c r="H187" t="s">
        <v>29</v>
      </c>
      <c r="J187">
        <v>25.7</v>
      </c>
      <c r="K187">
        <v>17.850000000000001</v>
      </c>
      <c r="L187">
        <v>12.2</v>
      </c>
      <c r="Q187">
        <v>37</v>
      </c>
      <c r="R187">
        <v>19</v>
      </c>
      <c r="S187">
        <v>61</v>
      </c>
      <c r="T187">
        <v>42</v>
      </c>
      <c r="X187" s="25"/>
    </row>
    <row r="188" spans="1:27" x14ac:dyDescent="0.3">
      <c r="A188" t="s">
        <v>926</v>
      </c>
      <c r="B188" s="3">
        <v>40732</v>
      </c>
      <c r="C188" t="s">
        <v>1187</v>
      </c>
      <c r="D188" t="s">
        <v>53</v>
      </c>
      <c r="E188" t="s">
        <v>26</v>
      </c>
      <c r="F188" t="s">
        <v>1443</v>
      </c>
      <c r="G188" t="s">
        <v>27</v>
      </c>
      <c r="H188" t="s">
        <v>29</v>
      </c>
      <c r="J188">
        <v>27.4</v>
      </c>
      <c r="K188">
        <v>15.55</v>
      </c>
      <c r="L188">
        <v>10.6</v>
      </c>
      <c r="Q188">
        <v>25</v>
      </c>
      <c r="R188">
        <v>19</v>
      </c>
      <c r="S188">
        <v>57</v>
      </c>
      <c r="T188">
        <v>38</v>
      </c>
      <c r="X188" s="25"/>
    </row>
    <row r="189" spans="1:27" x14ac:dyDescent="0.3">
      <c r="A189" t="s">
        <v>922</v>
      </c>
      <c r="B189" s="3">
        <v>40728</v>
      </c>
      <c r="C189" t="s">
        <v>1183</v>
      </c>
      <c r="D189" t="s">
        <v>53</v>
      </c>
      <c r="E189" t="s">
        <v>26</v>
      </c>
      <c r="F189" t="s">
        <v>1390</v>
      </c>
      <c r="G189" t="s">
        <v>27</v>
      </c>
      <c r="H189" t="s">
        <v>29</v>
      </c>
      <c r="J189">
        <v>27.1</v>
      </c>
      <c r="K189">
        <v>16.100000000000001</v>
      </c>
      <c r="L189">
        <v>13.45</v>
      </c>
      <c r="Q189">
        <v>41</v>
      </c>
      <c r="R189">
        <v>21</v>
      </c>
      <c r="S189">
        <v>73</v>
      </c>
      <c r="T189">
        <v>52</v>
      </c>
      <c r="X189" s="25"/>
      <c r="AA189" t="s">
        <v>352</v>
      </c>
    </row>
    <row r="190" spans="1:27" x14ac:dyDescent="0.3">
      <c r="A190" t="s">
        <v>926</v>
      </c>
      <c r="B190" s="3">
        <v>40732</v>
      </c>
      <c r="C190" t="s">
        <v>1068</v>
      </c>
      <c r="D190" t="s">
        <v>53</v>
      </c>
      <c r="E190" t="s">
        <v>26</v>
      </c>
      <c r="F190" t="s">
        <v>1447</v>
      </c>
      <c r="G190" t="s">
        <v>27</v>
      </c>
      <c r="H190" t="s">
        <v>28</v>
      </c>
      <c r="J190">
        <v>26.9</v>
      </c>
      <c r="K190">
        <v>16.7</v>
      </c>
      <c r="L190">
        <v>8.1999999999999993</v>
      </c>
      <c r="Q190">
        <v>23</v>
      </c>
      <c r="R190">
        <v>19</v>
      </c>
      <c r="S190">
        <v>61</v>
      </c>
      <c r="T190">
        <v>42</v>
      </c>
      <c r="X190" s="25"/>
    </row>
    <row r="191" spans="1:27" x14ac:dyDescent="0.3">
      <c r="A191" t="s">
        <v>926</v>
      </c>
      <c r="B191" s="3">
        <v>40732</v>
      </c>
      <c r="C191" t="s">
        <v>1253</v>
      </c>
      <c r="D191" t="s">
        <v>35</v>
      </c>
      <c r="E191" t="s">
        <v>26</v>
      </c>
      <c r="F191" t="s">
        <v>1435</v>
      </c>
      <c r="G191" t="s">
        <v>33</v>
      </c>
      <c r="H191" t="s">
        <v>28</v>
      </c>
      <c r="J191">
        <v>27.5</v>
      </c>
      <c r="K191">
        <v>18.100000000000001</v>
      </c>
      <c r="L191">
        <v>7</v>
      </c>
      <c r="Q191">
        <v>47</v>
      </c>
      <c r="R191">
        <v>19</v>
      </c>
      <c r="S191">
        <v>59</v>
      </c>
      <c r="T191">
        <v>40</v>
      </c>
      <c r="W191">
        <v>6</v>
      </c>
      <c r="X191" s="25"/>
    </row>
    <row r="192" spans="1:27" x14ac:dyDescent="0.3">
      <c r="A192" t="s">
        <v>922</v>
      </c>
      <c r="B192" s="3">
        <v>40728</v>
      </c>
      <c r="C192" t="s">
        <v>1071</v>
      </c>
      <c r="D192" t="s">
        <v>35</v>
      </c>
      <c r="E192" t="s">
        <v>26</v>
      </c>
      <c r="F192" t="s">
        <v>1374</v>
      </c>
      <c r="G192" t="s">
        <v>27</v>
      </c>
      <c r="H192" t="s">
        <v>28</v>
      </c>
      <c r="J192">
        <v>27.5</v>
      </c>
      <c r="K192">
        <v>17.600000000000001</v>
      </c>
      <c r="L192">
        <v>7.7</v>
      </c>
      <c r="Q192">
        <v>35</v>
      </c>
      <c r="R192">
        <v>19</v>
      </c>
      <c r="S192">
        <v>56</v>
      </c>
      <c r="T192">
        <v>37</v>
      </c>
      <c r="W192">
        <v>107</v>
      </c>
      <c r="X192" s="25"/>
    </row>
    <row r="193" spans="1:27" x14ac:dyDescent="0.3">
      <c r="A193" t="s">
        <v>923</v>
      </c>
      <c r="B193" s="3">
        <v>40729</v>
      </c>
      <c r="C193" t="s">
        <v>1004</v>
      </c>
      <c r="D193" t="s">
        <v>35</v>
      </c>
      <c r="E193" t="s">
        <v>26</v>
      </c>
      <c r="F193" t="s">
        <v>1394</v>
      </c>
      <c r="G193" t="s">
        <v>27</v>
      </c>
      <c r="H193" t="s">
        <v>28</v>
      </c>
      <c r="J193">
        <v>27.3</v>
      </c>
      <c r="K193">
        <v>15.8</v>
      </c>
      <c r="L193">
        <v>8.15</v>
      </c>
      <c r="Q193">
        <v>52</v>
      </c>
      <c r="R193">
        <v>19</v>
      </c>
      <c r="S193">
        <v>50</v>
      </c>
      <c r="T193">
        <v>31</v>
      </c>
      <c r="W193">
        <v>121</v>
      </c>
      <c r="X193" s="25"/>
    </row>
    <row r="194" spans="1:27" x14ac:dyDescent="0.3">
      <c r="A194" t="s">
        <v>922</v>
      </c>
      <c r="B194" s="3">
        <v>40728</v>
      </c>
      <c r="C194" t="s">
        <v>1181</v>
      </c>
      <c r="D194" t="s">
        <v>35</v>
      </c>
      <c r="E194" t="s">
        <v>26</v>
      </c>
      <c r="F194" s="7" t="s">
        <v>1378</v>
      </c>
      <c r="G194" t="s">
        <v>27</v>
      </c>
      <c r="H194" t="s">
        <v>28</v>
      </c>
      <c r="J194">
        <v>27.1</v>
      </c>
      <c r="K194">
        <v>17.100000000000001</v>
      </c>
      <c r="L194">
        <v>5.7</v>
      </c>
      <c r="Q194">
        <v>38</v>
      </c>
      <c r="R194">
        <v>20</v>
      </c>
      <c r="S194">
        <v>62</v>
      </c>
      <c r="T194">
        <v>42</v>
      </c>
      <c r="U194" t="s">
        <v>234</v>
      </c>
      <c r="W194">
        <v>101</v>
      </c>
      <c r="X194" s="25"/>
    </row>
    <row r="195" spans="1:27" x14ac:dyDescent="0.3">
      <c r="A195" t="s">
        <v>928</v>
      </c>
      <c r="B195" s="3">
        <v>40734</v>
      </c>
      <c r="C195" t="s">
        <v>1068</v>
      </c>
      <c r="D195" t="s">
        <v>35</v>
      </c>
      <c r="E195" t="s">
        <v>26</v>
      </c>
      <c r="F195" s="7" t="s">
        <v>1466</v>
      </c>
      <c r="G195" t="s">
        <v>27</v>
      </c>
      <c r="H195" t="s">
        <v>28</v>
      </c>
      <c r="J195">
        <v>28.15</v>
      </c>
      <c r="K195">
        <v>17.899999999999999</v>
      </c>
      <c r="L195">
        <v>8.5</v>
      </c>
      <c r="Q195">
        <v>26</v>
      </c>
      <c r="R195">
        <v>19</v>
      </c>
      <c r="S195">
        <v>60</v>
      </c>
      <c r="T195">
        <v>41</v>
      </c>
      <c r="W195">
        <v>146</v>
      </c>
      <c r="X195" s="25"/>
    </row>
    <row r="196" spans="1:27" x14ac:dyDescent="0.3">
      <c r="A196" t="s">
        <v>927</v>
      </c>
      <c r="B196" s="3">
        <v>40733</v>
      </c>
      <c r="C196" t="s">
        <v>1189</v>
      </c>
      <c r="D196" t="s">
        <v>35</v>
      </c>
      <c r="E196" t="s">
        <v>26</v>
      </c>
      <c r="F196" t="s">
        <v>1452</v>
      </c>
      <c r="G196" t="s">
        <v>27</v>
      </c>
      <c r="H196" t="s">
        <v>31</v>
      </c>
      <c r="J196">
        <v>27.4</v>
      </c>
      <c r="K196">
        <v>16.95</v>
      </c>
      <c r="L196">
        <v>13.1</v>
      </c>
      <c r="Q196">
        <v>15</v>
      </c>
      <c r="R196">
        <v>19</v>
      </c>
      <c r="S196">
        <v>55</v>
      </c>
      <c r="T196">
        <v>36</v>
      </c>
      <c r="W196">
        <v>145</v>
      </c>
      <c r="X196" s="25"/>
    </row>
    <row r="197" spans="1:27" x14ac:dyDescent="0.3">
      <c r="A197" t="s">
        <v>922</v>
      </c>
      <c r="B197" s="3">
        <v>40728</v>
      </c>
      <c r="C197" t="s">
        <v>1249</v>
      </c>
      <c r="D197" t="s">
        <v>35</v>
      </c>
      <c r="E197" t="s">
        <v>26</v>
      </c>
      <c r="F197" t="s">
        <v>1381</v>
      </c>
      <c r="G197" t="s">
        <v>27</v>
      </c>
      <c r="H197" t="s">
        <v>29</v>
      </c>
      <c r="J197">
        <v>28.35</v>
      </c>
      <c r="K197">
        <v>17.5</v>
      </c>
      <c r="L197">
        <v>12.45</v>
      </c>
      <c r="Q197">
        <v>46</v>
      </c>
      <c r="R197">
        <v>19</v>
      </c>
      <c r="S197">
        <v>58</v>
      </c>
      <c r="T197">
        <v>39</v>
      </c>
      <c r="W197">
        <v>106</v>
      </c>
      <c r="X197" s="25"/>
    </row>
    <row r="198" spans="1:27" x14ac:dyDescent="0.3">
      <c r="A198" t="s">
        <v>922</v>
      </c>
      <c r="B198" s="3">
        <v>40728</v>
      </c>
      <c r="C198" t="s">
        <v>1194</v>
      </c>
      <c r="D198" t="s">
        <v>35</v>
      </c>
      <c r="E198" t="s">
        <v>26</v>
      </c>
      <c r="F198" s="7" t="s">
        <v>1383</v>
      </c>
      <c r="G198" t="s">
        <v>27</v>
      </c>
      <c r="H198" t="s">
        <v>28</v>
      </c>
      <c r="J198">
        <v>28.35</v>
      </c>
      <c r="K198">
        <v>18.899999999999999</v>
      </c>
      <c r="L198">
        <v>8</v>
      </c>
      <c r="Q198">
        <v>39</v>
      </c>
      <c r="R198">
        <v>20</v>
      </c>
      <c r="S198">
        <v>71</v>
      </c>
      <c r="T198">
        <v>51</v>
      </c>
      <c r="W198">
        <v>103</v>
      </c>
      <c r="X198" s="25"/>
    </row>
    <row r="199" spans="1:27" x14ac:dyDescent="0.3">
      <c r="A199" t="s">
        <v>928</v>
      </c>
      <c r="B199" s="3">
        <v>40734</v>
      </c>
      <c r="C199" t="s">
        <v>1075</v>
      </c>
      <c r="D199" t="s">
        <v>35</v>
      </c>
      <c r="E199" t="s">
        <v>26</v>
      </c>
      <c r="F199" t="s">
        <v>1468</v>
      </c>
      <c r="G199" t="s">
        <v>27</v>
      </c>
      <c r="H199" t="s">
        <v>31</v>
      </c>
      <c r="J199">
        <v>27.55</v>
      </c>
      <c r="K199">
        <v>17</v>
      </c>
      <c r="L199">
        <v>10.5</v>
      </c>
      <c r="Q199">
        <v>31</v>
      </c>
      <c r="R199">
        <v>19</v>
      </c>
      <c r="S199">
        <v>62</v>
      </c>
      <c r="T199">
        <v>43</v>
      </c>
      <c r="W199">
        <v>148</v>
      </c>
      <c r="X199" s="25"/>
    </row>
    <row r="200" spans="1:27" x14ac:dyDescent="0.3">
      <c r="A200" t="s">
        <v>923</v>
      </c>
      <c r="B200" s="3">
        <v>40729</v>
      </c>
      <c r="C200" t="s">
        <v>1131</v>
      </c>
      <c r="D200" t="s">
        <v>35</v>
      </c>
      <c r="E200" t="s">
        <v>26</v>
      </c>
      <c r="F200" t="s">
        <v>1401</v>
      </c>
      <c r="G200" t="s">
        <v>27</v>
      </c>
      <c r="H200" t="s">
        <v>34</v>
      </c>
      <c r="J200">
        <v>27.2</v>
      </c>
      <c r="K200">
        <v>17.2</v>
      </c>
      <c r="L200">
        <v>9.5500000000000007</v>
      </c>
      <c r="Q200">
        <v>28</v>
      </c>
      <c r="R200">
        <v>19</v>
      </c>
      <c r="S200">
        <v>54</v>
      </c>
      <c r="T200">
        <v>35</v>
      </c>
      <c r="W200">
        <v>116</v>
      </c>
      <c r="X200" s="25"/>
      <c r="AA200" t="s">
        <v>206</v>
      </c>
    </row>
    <row r="201" spans="1:27" x14ac:dyDescent="0.3">
      <c r="A201" t="s">
        <v>925</v>
      </c>
      <c r="B201" s="3">
        <v>40731</v>
      </c>
      <c r="C201" t="s">
        <v>1252</v>
      </c>
      <c r="D201" t="s">
        <v>35</v>
      </c>
      <c r="E201" t="s">
        <v>26</v>
      </c>
      <c r="F201" t="s">
        <v>1426</v>
      </c>
      <c r="G201" t="s">
        <v>27</v>
      </c>
      <c r="H201" t="s">
        <v>29</v>
      </c>
      <c r="J201">
        <v>28.2</v>
      </c>
      <c r="K201">
        <v>17.75</v>
      </c>
      <c r="L201">
        <v>13</v>
      </c>
      <c r="Q201">
        <v>59</v>
      </c>
      <c r="R201">
        <v>19</v>
      </c>
      <c r="S201">
        <v>64</v>
      </c>
      <c r="T201">
        <v>45</v>
      </c>
      <c r="W201">
        <v>132</v>
      </c>
      <c r="X201" s="25"/>
      <c r="AA201" t="s">
        <v>334</v>
      </c>
    </row>
    <row r="202" spans="1:27" x14ac:dyDescent="0.3">
      <c r="A202" t="s">
        <v>923</v>
      </c>
      <c r="B202" s="3">
        <v>40729</v>
      </c>
      <c r="C202" t="s">
        <v>1071</v>
      </c>
      <c r="D202" t="s">
        <v>35</v>
      </c>
      <c r="E202" t="s">
        <v>26</v>
      </c>
      <c r="F202" t="s">
        <v>1403</v>
      </c>
      <c r="G202" t="s">
        <v>27</v>
      </c>
      <c r="H202" t="s">
        <v>29</v>
      </c>
      <c r="J202">
        <v>26.15</v>
      </c>
      <c r="K202">
        <v>18.25</v>
      </c>
      <c r="L202">
        <v>10.25</v>
      </c>
      <c r="Q202">
        <v>34</v>
      </c>
      <c r="R202">
        <v>19</v>
      </c>
      <c r="S202">
        <v>61</v>
      </c>
      <c r="T202">
        <v>42</v>
      </c>
      <c r="U202" t="s">
        <v>145</v>
      </c>
      <c r="W202">
        <v>113</v>
      </c>
      <c r="X202" s="25"/>
    </row>
    <row r="203" spans="1:27" x14ac:dyDescent="0.3">
      <c r="A203" t="s">
        <v>922</v>
      </c>
      <c r="B203" s="3">
        <v>40728</v>
      </c>
      <c r="C203" t="s">
        <v>1188</v>
      </c>
      <c r="D203" t="s">
        <v>35</v>
      </c>
      <c r="E203" t="s">
        <v>26</v>
      </c>
      <c r="F203" t="s">
        <v>1387</v>
      </c>
      <c r="G203" t="s">
        <v>27</v>
      </c>
      <c r="H203" t="s">
        <v>29</v>
      </c>
      <c r="J203">
        <v>27.05</v>
      </c>
      <c r="K203">
        <v>17.3</v>
      </c>
      <c r="L203">
        <v>9.6999999999999993</v>
      </c>
      <c r="Q203">
        <v>44</v>
      </c>
      <c r="R203">
        <v>19</v>
      </c>
      <c r="S203">
        <v>58</v>
      </c>
      <c r="T203">
        <v>39</v>
      </c>
      <c r="W203">
        <v>100</v>
      </c>
      <c r="X203" s="25"/>
    </row>
    <row r="204" spans="1:27" x14ac:dyDescent="0.3">
      <c r="A204" t="s">
        <v>923</v>
      </c>
      <c r="B204" s="3">
        <v>40729</v>
      </c>
      <c r="C204" t="s">
        <v>1068</v>
      </c>
      <c r="D204" t="s">
        <v>35</v>
      </c>
      <c r="E204" t="s">
        <v>26</v>
      </c>
      <c r="F204" t="s">
        <v>1404</v>
      </c>
      <c r="G204" t="s">
        <v>27</v>
      </c>
      <c r="H204" t="s">
        <v>28</v>
      </c>
      <c r="J204">
        <v>25.65</v>
      </c>
      <c r="K204">
        <v>17.600000000000001</v>
      </c>
      <c r="L204">
        <v>8.5</v>
      </c>
      <c r="Q204">
        <v>34</v>
      </c>
      <c r="R204">
        <v>19</v>
      </c>
      <c r="S204">
        <v>58</v>
      </c>
      <c r="T204">
        <v>39</v>
      </c>
      <c r="W204">
        <v>118</v>
      </c>
      <c r="X204" s="25"/>
    </row>
    <row r="205" spans="1:27" x14ac:dyDescent="0.3">
      <c r="A205" t="s">
        <v>923</v>
      </c>
      <c r="B205" s="3">
        <v>40729</v>
      </c>
      <c r="C205" t="s">
        <v>1194</v>
      </c>
      <c r="D205" t="s">
        <v>35</v>
      </c>
      <c r="E205" t="s">
        <v>26</v>
      </c>
      <c r="F205" s="7" t="s">
        <v>1405</v>
      </c>
      <c r="G205" t="s">
        <v>27</v>
      </c>
      <c r="H205" t="s">
        <v>29</v>
      </c>
      <c r="J205">
        <v>26.7</v>
      </c>
      <c r="K205">
        <v>18.05</v>
      </c>
      <c r="L205">
        <v>11.25</v>
      </c>
      <c r="Q205">
        <v>31</v>
      </c>
      <c r="R205">
        <v>19</v>
      </c>
      <c r="S205">
        <v>57</v>
      </c>
      <c r="T205">
        <v>38</v>
      </c>
      <c r="W205">
        <v>117</v>
      </c>
      <c r="X205" s="25"/>
    </row>
    <row r="206" spans="1:27" x14ac:dyDescent="0.3">
      <c r="A206" t="s">
        <v>926</v>
      </c>
      <c r="B206" s="3">
        <v>40732</v>
      </c>
      <c r="C206" t="s">
        <v>1254</v>
      </c>
      <c r="D206" t="s">
        <v>35</v>
      </c>
      <c r="E206" t="s">
        <v>26</v>
      </c>
      <c r="F206" t="s">
        <v>1445</v>
      </c>
      <c r="G206" t="s">
        <v>27</v>
      </c>
      <c r="H206" t="s">
        <v>29</v>
      </c>
      <c r="J206">
        <v>27.4</v>
      </c>
      <c r="K206">
        <v>19</v>
      </c>
      <c r="L206">
        <v>10.5</v>
      </c>
      <c r="Q206">
        <v>29</v>
      </c>
      <c r="R206">
        <v>19</v>
      </c>
      <c r="S206">
        <v>58</v>
      </c>
      <c r="T206">
        <v>39</v>
      </c>
      <c r="W206">
        <v>7</v>
      </c>
      <c r="X206" s="25"/>
    </row>
    <row r="207" spans="1:27" x14ac:dyDescent="0.3">
      <c r="A207" t="s">
        <v>925</v>
      </c>
      <c r="B207" s="3">
        <v>40731</v>
      </c>
      <c r="C207" t="s">
        <v>1250</v>
      </c>
      <c r="D207" t="s">
        <v>35</v>
      </c>
      <c r="E207" t="s">
        <v>26</v>
      </c>
      <c r="F207" t="s">
        <v>1430</v>
      </c>
      <c r="G207" t="s">
        <v>27</v>
      </c>
      <c r="H207" t="s">
        <v>28</v>
      </c>
      <c r="J207">
        <v>25.75</v>
      </c>
      <c r="K207">
        <v>16.399999999999999</v>
      </c>
      <c r="L207">
        <v>8.1</v>
      </c>
      <c r="Q207">
        <v>33</v>
      </c>
      <c r="R207">
        <v>19</v>
      </c>
      <c r="S207">
        <v>57</v>
      </c>
      <c r="T207">
        <v>38</v>
      </c>
      <c r="W207">
        <v>128</v>
      </c>
      <c r="X207" s="25"/>
    </row>
    <row r="208" spans="1:27" x14ac:dyDescent="0.3">
      <c r="A208" t="s">
        <v>923</v>
      </c>
      <c r="B208" s="3">
        <v>40729</v>
      </c>
      <c r="C208" t="s">
        <v>1076</v>
      </c>
      <c r="D208" t="s">
        <v>35</v>
      </c>
      <c r="E208" t="s">
        <v>26</v>
      </c>
      <c r="F208" t="s">
        <v>1408</v>
      </c>
      <c r="G208" t="s">
        <v>27</v>
      </c>
      <c r="H208" t="s">
        <v>28</v>
      </c>
      <c r="J208">
        <v>28.05</v>
      </c>
      <c r="K208">
        <v>17.399999999999999</v>
      </c>
      <c r="L208">
        <v>8.6</v>
      </c>
      <c r="Q208">
        <v>17</v>
      </c>
      <c r="R208">
        <v>19</v>
      </c>
      <c r="S208">
        <v>58</v>
      </c>
      <c r="T208">
        <v>39</v>
      </c>
      <c r="U208" t="s">
        <v>145</v>
      </c>
      <c r="W208">
        <v>120</v>
      </c>
      <c r="X208" s="25"/>
    </row>
    <row r="209" spans="1:29" x14ac:dyDescent="0.3">
      <c r="A209" t="s">
        <v>927</v>
      </c>
      <c r="B209" s="3">
        <v>40733</v>
      </c>
      <c r="C209" t="s">
        <v>1023</v>
      </c>
      <c r="D209" t="s">
        <v>35</v>
      </c>
      <c r="E209" t="s">
        <v>26</v>
      </c>
      <c r="F209" t="s">
        <v>1462</v>
      </c>
      <c r="G209" t="s">
        <v>27</v>
      </c>
      <c r="H209" t="s">
        <v>29</v>
      </c>
      <c r="J209">
        <v>27.9</v>
      </c>
      <c r="K209">
        <v>15.8</v>
      </c>
      <c r="L209">
        <v>15.1</v>
      </c>
      <c r="Q209">
        <v>74</v>
      </c>
      <c r="R209">
        <v>19</v>
      </c>
      <c r="S209">
        <v>59</v>
      </c>
      <c r="T209">
        <v>40</v>
      </c>
      <c r="U209" t="s">
        <v>299</v>
      </c>
      <c r="W209">
        <v>144</v>
      </c>
      <c r="X209" s="25"/>
    </row>
    <row r="210" spans="1:29" x14ac:dyDescent="0.3">
      <c r="A210" t="s">
        <v>923</v>
      </c>
      <c r="B210" s="3">
        <v>40729</v>
      </c>
      <c r="C210" t="s">
        <v>1190</v>
      </c>
      <c r="D210" t="s">
        <v>35</v>
      </c>
      <c r="E210" t="s">
        <v>26</v>
      </c>
      <c r="F210" t="s">
        <v>1410</v>
      </c>
      <c r="G210" t="s">
        <v>27</v>
      </c>
      <c r="H210" t="s">
        <v>28</v>
      </c>
      <c r="I210" t="s">
        <v>24</v>
      </c>
      <c r="J210">
        <v>25.75</v>
      </c>
      <c r="K210">
        <v>19</v>
      </c>
      <c r="L210">
        <v>7.3</v>
      </c>
      <c r="Q210">
        <v>21</v>
      </c>
      <c r="R210">
        <v>19</v>
      </c>
      <c r="S210">
        <v>53</v>
      </c>
      <c r="T210">
        <v>34</v>
      </c>
      <c r="W210">
        <v>115</v>
      </c>
      <c r="X210" s="25"/>
    </row>
    <row r="211" spans="1:29" x14ac:dyDescent="0.3">
      <c r="A211" t="s">
        <v>887</v>
      </c>
      <c r="B211" s="3">
        <v>40750</v>
      </c>
      <c r="C211" t="s">
        <v>946</v>
      </c>
      <c r="D211" t="s">
        <v>90</v>
      </c>
      <c r="E211" t="s">
        <v>26</v>
      </c>
      <c r="F211" s="7" t="s">
        <v>1713</v>
      </c>
      <c r="G211" t="s">
        <v>27</v>
      </c>
      <c r="H211" t="s">
        <v>29</v>
      </c>
      <c r="I211" t="s">
        <v>37</v>
      </c>
      <c r="J211">
        <v>26.8</v>
      </c>
      <c r="K211">
        <v>16.5</v>
      </c>
      <c r="L211">
        <v>16.7</v>
      </c>
      <c r="Q211">
        <v>10</v>
      </c>
      <c r="R211">
        <v>20</v>
      </c>
      <c r="S211">
        <v>90</v>
      </c>
      <c r="T211">
        <f>S211-R211</f>
        <v>70</v>
      </c>
      <c r="W211">
        <v>155</v>
      </c>
      <c r="X211" s="25"/>
      <c r="AA211" t="s">
        <v>392</v>
      </c>
    </row>
    <row r="212" spans="1:29" x14ac:dyDescent="0.3">
      <c r="A212" t="s">
        <v>887</v>
      </c>
      <c r="B212" s="3">
        <v>40750</v>
      </c>
      <c r="C212" t="s">
        <v>945</v>
      </c>
      <c r="D212" t="s">
        <v>90</v>
      </c>
      <c r="E212" t="s">
        <v>26</v>
      </c>
      <c r="F212" s="7" t="s">
        <v>1499</v>
      </c>
      <c r="X212" s="25"/>
      <c r="AC212" s="13"/>
    </row>
    <row r="213" spans="1:29" x14ac:dyDescent="0.3">
      <c r="A213" t="s">
        <v>887</v>
      </c>
      <c r="B213" s="3">
        <v>40750</v>
      </c>
      <c r="C213" t="s">
        <v>955</v>
      </c>
      <c r="D213" t="s">
        <v>25</v>
      </c>
      <c r="E213" t="s">
        <v>26</v>
      </c>
      <c r="F213" s="7" t="s">
        <v>1481</v>
      </c>
      <c r="G213" t="s">
        <v>27</v>
      </c>
      <c r="H213" t="s">
        <v>34</v>
      </c>
      <c r="J213">
        <v>46.1</v>
      </c>
      <c r="K213">
        <v>23.75</v>
      </c>
      <c r="L213">
        <v>17.25</v>
      </c>
      <c r="Q213">
        <v>18</v>
      </c>
      <c r="R213">
        <v>20</v>
      </c>
      <c r="S213">
        <v>300</v>
      </c>
      <c r="T213">
        <f>S213-R213</f>
        <v>280</v>
      </c>
      <c r="U213" t="s">
        <v>383</v>
      </c>
      <c r="X213" s="25"/>
    </row>
    <row r="214" spans="1:29" x14ac:dyDescent="0.3">
      <c r="A214" t="s">
        <v>887</v>
      </c>
      <c r="B214" s="3">
        <v>40750</v>
      </c>
      <c r="C214" t="s">
        <v>1082</v>
      </c>
      <c r="D214" t="s">
        <v>25</v>
      </c>
      <c r="E214" t="s">
        <v>26</v>
      </c>
      <c r="F214" s="7" t="s">
        <v>1483</v>
      </c>
      <c r="G214" t="s">
        <v>33</v>
      </c>
      <c r="H214" t="s">
        <v>28</v>
      </c>
      <c r="J214">
        <v>43.4</v>
      </c>
      <c r="K214">
        <v>22.7</v>
      </c>
      <c r="L214">
        <v>15.7</v>
      </c>
      <c r="Q214">
        <v>6</v>
      </c>
      <c r="R214">
        <v>19</v>
      </c>
      <c r="S214">
        <v>224</v>
      </c>
      <c r="T214">
        <f>S214-R214</f>
        <v>205</v>
      </c>
      <c r="W214">
        <v>166</v>
      </c>
      <c r="X214" s="25"/>
      <c r="AA214" t="s">
        <v>415</v>
      </c>
    </row>
    <row r="215" spans="1:29" x14ac:dyDescent="0.3">
      <c r="A215" t="s">
        <v>887</v>
      </c>
      <c r="B215" s="3">
        <v>40750</v>
      </c>
      <c r="C215" t="s">
        <v>1080</v>
      </c>
      <c r="D215" t="s">
        <v>25</v>
      </c>
      <c r="E215" t="s">
        <v>26</v>
      </c>
      <c r="F215" s="7" t="s">
        <v>1488</v>
      </c>
      <c r="X215" s="25"/>
      <c r="AA215" t="s">
        <v>394</v>
      </c>
    </row>
    <row r="216" spans="1:29" x14ac:dyDescent="0.3">
      <c r="A216" t="s">
        <v>887</v>
      </c>
      <c r="B216" s="3">
        <v>40750</v>
      </c>
      <c r="C216" t="s">
        <v>954</v>
      </c>
      <c r="D216" t="s">
        <v>25</v>
      </c>
      <c r="E216" t="s">
        <v>26</v>
      </c>
      <c r="F216" s="7" t="s">
        <v>1490</v>
      </c>
      <c r="X216" s="25"/>
      <c r="AA216" t="s">
        <v>394</v>
      </c>
    </row>
    <row r="217" spans="1:29" x14ac:dyDescent="0.3">
      <c r="A217" t="s">
        <v>887</v>
      </c>
      <c r="B217" s="3">
        <v>40750</v>
      </c>
      <c r="C217" t="s">
        <v>1079</v>
      </c>
      <c r="D217" t="s">
        <v>25</v>
      </c>
      <c r="E217" t="s">
        <v>26</v>
      </c>
      <c r="F217" s="7" t="s">
        <v>1498</v>
      </c>
      <c r="G217" t="s">
        <v>27</v>
      </c>
      <c r="H217" t="s">
        <v>29</v>
      </c>
      <c r="I217" t="s">
        <v>37</v>
      </c>
      <c r="J217">
        <v>47.4</v>
      </c>
      <c r="K217">
        <v>26.6</v>
      </c>
      <c r="L217">
        <v>34</v>
      </c>
      <c r="Q217">
        <v>55</v>
      </c>
      <c r="R217">
        <v>20</v>
      </c>
      <c r="S217">
        <v>325</v>
      </c>
      <c r="T217">
        <f>S217-R217</f>
        <v>305</v>
      </c>
      <c r="W217">
        <v>157</v>
      </c>
      <c r="X217" s="25"/>
    </row>
    <row r="218" spans="1:29" x14ac:dyDescent="0.3">
      <c r="A218" t="s">
        <v>887</v>
      </c>
      <c r="B218" s="3">
        <v>40750</v>
      </c>
      <c r="C218" t="s">
        <v>1035</v>
      </c>
      <c r="D218" t="s">
        <v>25</v>
      </c>
      <c r="E218" t="s">
        <v>26</v>
      </c>
      <c r="F218" s="7" t="s">
        <v>1503</v>
      </c>
      <c r="G218" t="s">
        <v>27</v>
      </c>
      <c r="H218" t="s">
        <v>29</v>
      </c>
      <c r="J218">
        <v>45.05</v>
      </c>
      <c r="K218">
        <v>24.6</v>
      </c>
      <c r="L218">
        <v>30.2</v>
      </c>
      <c r="Q218">
        <v>14</v>
      </c>
      <c r="R218">
        <v>20</v>
      </c>
      <c r="S218">
        <v>274</v>
      </c>
      <c r="T218">
        <f>S218-R218</f>
        <v>254</v>
      </c>
      <c r="W218">
        <v>158</v>
      </c>
      <c r="X218" s="25"/>
      <c r="AA218" t="s">
        <v>370</v>
      </c>
    </row>
    <row r="219" spans="1:29" x14ac:dyDescent="0.3">
      <c r="A219" t="s">
        <v>887</v>
      </c>
      <c r="B219" s="3">
        <v>40750</v>
      </c>
      <c r="C219" t="s">
        <v>1081</v>
      </c>
      <c r="D219" t="s">
        <v>25</v>
      </c>
      <c r="E219" t="s">
        <v>26</v>
      </c>
      <c r="F219" s="7" t="s">
        <v>1504</v>
      </c>
      <c r="G219" t="s">
        <v>27</v>
      </c>
      <c r="H219" t="s">
        <v>34</v>
      </c>
      <c r="J219">
        <v>45.3</v>
      </c>
      <c r="K219">
        <v>23.9</v>
      </c>
      <c r="L219">
        <v>16.899999999999999</v>
      </c>
      <c r="Q219">
        <v>30</v>
      </c>
      <c r="R219">
        <v>19</v>
      </c>
      <c r="S219">
        <v>224</v>
      </c>
      <c r="T219">
        <f>S219-R219</f>
        <v>205</v>
      </c>
      <c r="W219">
        <v>165</v>
      </c>
      <c r="X219" s="25"/>
      <c r="AC219" s="16"/>
    </row>
    <row r="220" spans="1:29" x14ac:dyDescent="0.3">
      <c r="A220" t="s">
        <v>887</v>
      </c>
      <c r="B220" s="3">
        <v>40750</v>
      </c>
      <c r="C220" t="s">
        <v>975</v>
      </c>
      <c r="D220" t="s">
        <v>338</v>
      </c>
      <c r="E220" t="s">
        <v>24</v>
      </c>
      <c r="F220" s="7" t="s">
        <v>1471</v>
      </c>
      <c r="G220" t="s">
        <v>27</v>
      </c>
      <c r="H220" t="s">
        <v>29</v>
      </c>
      <c r="I220" t="s">
        <v>37</v>
      </c>
      <c r="J220">
        <v>24.7</v>
      </c>
      <c r="K220">
        <v>14.5</v>
      </c>
      <c r="L220">
        <v>21.9</v>
      </c>
      <c r="Q220">
        <v>4</v>
      </c>
      <c r="R220">
        <v>19</v>
      </c>
      <c r="S220">
        <v>63</v>
      </c>
      <c r="T220">
        <v>44</v>
      </c>
      <c r="X220" s="25"/>
      <c r="AA220" t="s">
        <v>1741</v>
      </c>
    </row>
    <row r="221" spans="1:29" x14ac:dyDescent="0.3">
      <c r="A221" t="s">
        <v>887</v>
      </c>
      <c r="B221" s="3">
        <v>40750</v>
      </c>
      <c r="C221" t="s">
        <v>1198</v>
      </c>
      <c r="D221" t="s">
        <v>30</v>
      </c>
      <c r="E221" t="s">
        <v>26</v>
      </c>
      <c r="F221" s="7" t="s">
        <v>1479</v>
      </c>
      <c r="G221" t="s">
        <v>27</v>
      </c>
      <c r="H221" t="s">
        <v>29</v>
      </c>
      <c r="J221">
        <v>41.4</v>
      </c>
      <c r="K221">
        <v>25.4</v>
      </c>
      <c r="L221">
        <v>22.7</v>
      </c>
      <c r="Q221">
        <v>194</v>
      </c>
      <c r="R221">
        <v>20</v>
      </c>
      <c r="S221">
        <v>141</v>
      </c>
      <c r="T221">
        <f>S221-R221</f>
        <v>121</v>
      </c>
      <c r="W221">
        <v>164</v>
      </c>
      <c r="X221" s="25"/>
      <c r="AA221" t="s">
        <v>1729</v>
      </c>
    </row>
    <row r="222" spans="1:29" x14ac:dyDescent="0.3">
      <c r="A222" t="s">
        <v>887</v>
      </c>
      <c r="B222" s="3">
        <v>40750</v>
      </c>
      <c r="C222" t="s">
        <v>1032</v>
      </c>
      <c r="D222" t="s">
        <v>30</v>
      </c>
      <c r="E222" t="s">
        <v>26</v>
      </c>
      <c r="F222" s="7" t="s">
        <v>1491</v>
      </c>
      <c r="G222" t="s">
        <v>27</v>
      </c>
      <c r="H222" t="s">
        <v>28</v>
      </c>
      <c r="J222">
        <v>39.85</v>
      </c>
      <c r="K222">
        <v>24</v>
      </c>
      <c r="L222">
        <v>10.5</v>
      </c>
      <c r="Q222">
        <v>134</v>
      </c>
      <c r="R222">
        <v>20</v>
      </c>
      <c r="S222">
        <v>113</v>
      </c>
      <c r="T222">
        <f>S222-R222</f>
        <v>93</v>
      </c>
      <c r="W222">
        <v>163</v>
      </c>
      <c r="X222" s="25"/>
      <c r="AA222" t="s">
        <v>366</v>
      </c>
      <c r="AC222" s="16"/>
    </row>
    <row r="223" spans="1:29" x14ac:dyDescent="0.3">
      <c r="A223" t="s">
        <v>887</v>
      </c>
      <c r="B223" s="3">
        <v>40750</v>
      </c>
      <c r="C223" t="s">
        <v>1199</v>
      </c>
      <c r="D223" t="s">
        <v>30</v>
      </c>
      <c r="E223" t="s">
        <v>26</v>
      </c>
      <c r="F223" s="7" t="s">
        <v>1717</v>
      </c>
      <c r="G223" t="s">
        <v>27</v>
      </c>
      <c r="H223" t="s">
        <v>29</v>
      </c>
      <c r="I223" t="s">
        <v>372</v>
      </c>
      <c r="J223">
        <v>41.15</v>
      </c>
      <c r="K223">
        <v>25.6</v>
      </c>
      <c r="L223">
        <v>15.1</v>
      </c>
      <c r="Q223">
        <v>67</v>
      </c>
      <c r="R223">
        <v>19</v>
      </c>
      <c r="S223">
        <v>111</v>
      </c>
      <c r="T223">
        <f>S223-R223</f>
        <v>92</v>
      </c>
      <c r="W223">
        <v>156</v>
      </c>
      <c r="X223" s="25"/>
      <c r="AA223" t="s">
        <v>373</v>
      </c>
    </row>
    <row r="224" spans="1:29" x14ac:dyDescent="0.3">
      <c r="A224" t="s">
        <v>887</v>
      </c>
      <c r="B224" s="3">
        <v>40750</v>
      </c>
      <c r="C224" t="s">
        <v>1088</v>
      </c>
      <c r="D224" t="s">
        <v>30</v>
      </c>
      <c r="E224" t="s">
        <v>26</v>
      </c>
      <c r="F224" s="7" t="s">
        <v>1494</v>
      </c>
      <c r="X224" s="25"/>
      <c r="AA224" t="s">
        <v>407</v>
      </c>
    </row>
    <row r="225" spans="1:29" x14ac:dyDescent="0.3">
      <c r="A225" t="s">
        <v>887</v>
      </c>
      <c r="B225" s="3">
        <v>40750</v>
      </c>
      <c r="C225" t="s">
        <v>1085</v>
      </c>
      <c r="D225" t="s">
        <v>30</v>
      </c>
      <c r="E225" t="s">
        <v>26</v>
      </c>
      <c r="F225" s="7" t="s">
        <v>1495</v>
      </c>
      <c r="G225" t="s">
        <v>27</v>
      </c>
      <c r="H225" t="s">
        <v>29</v>
      </c>
      <c r="I225" t="s">
        <v>37</v>
      </c>
      <c r="J225">
        <v>40.6</v>
      </c>
      <c r="K225">
        <v>26</v>
      </c>
      <c r="L225">
        <v>16.899999999999999</v>
      </c>
      <c r="Q225">
        <v>160</v>
      </c>
      <c r="R225">
        <v>20</v>
      </c>
      <c r="S225">
        <v>127</v>
      </c>
      <c r="T225">
        <f>S225-R225</f>
        <v>107</v>
      </c>
      <c r="W225">
        <v>159</v>
      </c>
      <c r="X225" s="25"/>
      <c r="AA225" t="s">
        <v>377</v>
      </c>
    </row>
    <row r="226" spans="1:29" x14ac:dyDescent="0.3">
      <c r="A226" t="s">
        <v>887</v>
      </c>
      <c r="B226" s="3">
        <v>40750</v>
      </c>
      <c r="C226" t="s">
        <v>951</v>
      </c>
      <c r="D226" t="s">
        <v>30</v>
      </c>
      <c r="E226" t="s">
        <v>26</v>
      </c>
      <c r="F226" s="7" t="s">
        <v>1492</v>
      </c>
      <c r="G226" t="s">
        <v>27</v>
      </c>
      <c r="H226" t="s">
        <v>29</v>
      </c>
      <c r="J226">
        <v>43.65</v>
      </c>
      <c r="K226">
        <v>23.8</v>
      </c>
      <c r="L226">
        <v>21</v>
      </c>
      <c r="Q226">
        <v>108</v>
      </c>
      <c r="R226">
        <v>19</v>
      </c>
      <c r="S226">
        <v>130</v>
      </c>
      <c r="T226">
        <f>S226-R226</f>
        <v>111</v>
      </c>
      <c r="X226" s="25"/>
    </row>
    <row r="227" spans="1:29" x14ac:dyDescent="0.3">
      <c r="A227" t="s">
        <v>887</v>
      </c>
      <c r="B227" s="3">
        <v>40750</v>
      </c>
      <c r="C227" t="s">
        <v>1141</v>
      </c>
      <c r="D227" t="s">
        <v>30</v>
      </c>
      <c r="E227" t="s">
        <v>26</v>
      </c>
      <c r="F227" s="7" t="s">
        <v>1493</v>
      </c>
      <c r="U227" t="s">
        <v>383</v>
      </c>
      <c r="X227" s="25"/>
      <c r="AA227" t="s">
        <v>396</v>
      </c>
    </row>
    <row r="228" spans="1:29" x14ac:dyDescent="0.3">
      <c r="A228" t="s">
        <v>887</v>
      </c>
      <c r="B228" s="3">
        <v>40750</v>
      </c>
      <c r="C228" t="s">
        <v>931</v>
      </c>
      <c r="D228" t="s">
        <v>30</v>
      </c>
      <c r="E228" t="s">
        <v>26</v>
      </c>
      <c r="F228" s="7" t="s">
        <v>1502</v>
      </c>
      <c r="G228" t="s">
        <v>27</v>
      </c>
      <c r="H228" t="s">
        <v>29</v>
      </c>
      <c r="I228" t="s">
        <v>372</v>
      </c>
      <c r="J228">
        <v>39.35</v>
      </c>
      <c r="K228">
        <v>23.55</v>
      </c>
      <c r="L228">
        <v>17.5</v>
      </c>
      <c r="Q228">
        <v>114</v>
      </c>
      <c r="R228">
        <v>19</v>
      </c>
      <c r="S228">
        <v>121</v>
      </c>
      <c r="T228">
        <f t="shared" ref="T228:T234" si="0">S228-R228</f>
        <v>102</v>
      </c>
      <c r="U228" t="s">
        <v>383</v>
      </c>
      <c r="W228">
        <v>151</v>
      </c>
      <c r="X228" s="25"/>
      <c r="AA228" t="s">
        <v>389</v>
      </c>
    </row>
    <row r="229" spans="1:29" x14ac:dyDescent="0.3">
      <c r="A229" t="s">
        <v>887</v>
      </c>
      <c r="B229" s="3">
        <v>40750</v>
      </c>
      <c r="C229" t="s">
        <v>981</v>
      </c>
      <c r="D229" t="s">
        <v>53</v>
      </c>
      <c r="E229" t="s">
        <v>26</v>
      </c>
      <c r="F229" s="7" t="s">
        <v>1477</v>
      </c>
      <c r="G229" t="s">
        <v>27</v>
      </c>
      <c r="H229" t="s">
        <v>34</v>
      </c>
      <c r="J229">
        <v>24.45</v>
      </c>
      <c r="K229">
        <v>19.2</v>
      </c>
      <c r="L229">
        <v>10</v>
      </c>
      <c r="Q229">
        <v>64</v>
      </c>
      <c r="R229">
        <v>20</v>
      </c>
      <c r="S229">
        <v>64</v>
      </c>
      <c r="T229">
        <f t="shared" si="0"/>
        <v>44</v>
      </c>
      <c r="X229" s="25"/>
    </row>
    <row r="230" spans="1:29" x14ac:dyDescent="0.3">
      <c r="A230" t="s">
        <v>887</v>
      </c>
      <c r="B230" s="3">
        <v>40750</v>
      </c>
      <c r="C230" t="s">
        <v>1230</v>
      </c>
      <c r="D230" t="s">
        <v>53</v>
      </c>
      <c r="E230" t="s">
        <v>26</v>
      </c>
      <c r="F230" s="7" t="s">
        <v>1478</v>
      </c>
      <c r="G230" t="s">
        <v>27</v>
      </c>
      <c r="H230" t="s">
        <v>29</v>
      </c>
      <c r="I230" t="s">
        <v>372</v>
      </c>
      <c r="J230">
        <v>25.55</v>
      </c>
      <c r="K230">
        <v>18.8</v>
      </c>
      <c r="L230">
        <v>12.5</v>
      </c>
      <c r="Q230">
        <v>69</v>
      </c>
      <c r="R230">
        <v>20</v>
      </c>
      <c r="S230">
        <v>65</v>
      </c>
      <c r="T230">
        <f t="shared" si="0"/>
        <v>45</v>
      </c>
      <c r="X230" s="25"/>
    </row>
    <row r="231" spans="1:29" x14ac:dyDescent="0.3">
      <c r="A231" t="s">
        <v>887</v>
      </c>
      <c r="B231" s="3">
        <v>40750</v>
      </c>
      <c r="C231" t="s">
        <v>958</v>
      </c>
      <c r="D231" t="s">
        <v>53</v>
      </c>
      <c r="E231" t="s">
        <v>26</v>
      </c>
      <c r="F231" s="7" t="s">
        <v>1480</v>
      </c>
      <c r="G231" t="s">
        <v>27</v>
      </c>
      <c r="H231" t="s">
        <v>29</v>
      </c>
      <c r="I231" t="s">
        <v>37</v>
      </c>
      <c r="J231">
        <v>26.45</v>
      </c>
      <c r="K231">
        <v>16.600000000000001</v>
      </c>
      <c r="L231">
        <v>15.1</v>
      </c>
      <c r="Q231">
        <v>52</v>
      </c>
      <c r="R231">
        <v>19</v>
      </c>
      <c r="S231">
        <v>73</v>
      </c>
      <c r="T231">
        <f t="shared" si="0"/>
        <v>54</v>
      </c>
      <c r="X231" s="25"/>
    </row>
    <row r="232" spans="1:29" x14ac:dyDescent="0.3">
      <c r="A232" t="s">
        <v>887</v>
      </c>
      <c r="B232" s="3">
        <v>40750</v>
      </c>
      <c r="C232" t="s">
        <v>1092</v>
      </c>
      <c r="D232" t="s">
        <v>53</v>
      </c>
      <c r="E232" t="s">
        <v>26</v>
      </c>
      <c r="F232" s="7" t="s">
        <v>1482</v>
      </c>
      <c r="G232" t="s">
        <v>27</v>
      </c>
      <c r="H232" t="s">
        <v>29</v>
      </c>
      <c r="I232" t="s">
        <v>417</v>
      </c>
      <c r="J232">
        <v>27.6</v>
      </c>
      <c r="K232">
        <v>17.2</v>
      </c>
      <c r="L232">
        <v>14.9</v>
      </c>
      <c r="Q232">
        <v>49</v>
      </c>
      <c r="R232">
        <v>19</v>
      </c>
      <c r="S232">
        <v>73</v>
      </c>
      <c r="T232">
        <f t="shared" si="0"/>
        <v>54</v>
      </c>
      <c r="U232" t="s">
        <v>418</v>
      </c>
      <c r="X232" s="25"/>
      <c r="AC232" s="16"/>
    </row>
    <row r="233" spans="1:29" x14ac:dyDescent="0.3">
      <c r="A233" t="s">
        <v>887</v>
      </c>
      <c r="B233" s="3">
        <v>40750</v>
      </c>
      <c r="C233" t="s">
        <v>1010</v>
      </c>
      <c r="D233" t="s">
        <v>53</v>
      </c>
      <c r="E233" t="s">
        <v>26</v>
      </c>
      <c r="F233" s="7" t="s">
        <v>1485</v>
      </c>
      <c r="G233" t="s">
        <v>27</v>
      </c>
      <c r="H233" t="s">
        <v>34</v>
      </c>
      <c r="J233">
        <v>26.95</v>
      </c>
      <c r="K233">
        <v>16.600000000000001</v>
      </c>
      <c r="L233">
        <v>11.15</v>
      </c>
      <c r="Q233">
        <v>75</v>
      </c>
      <c r="R233">
        <v>19</v>
      </c>
      <c r="S233">
        <v>71</v>
      </c>
      <c r="T233">
        <f t="shared" si="0"/>
        <v>52</v>
      </c>
      <c r="X233" s="25"/>
    </row>
    <row r="234" spans="1:29" s="13" customFormat="1" x14ac:dyDescent="0.3">
      <c r="A234" t="s">
        <v>887</v>
      </c>
      <c r="B234" s="3">
        <v>40750</v>
      </c>
      <c r="C234" t="s">
        <v>940</v>
      </c>
      <c r="D234" t="s">
        <v>53</v>
      </c>
      <c r="E234" t="s">
        <v>26</v>
      </c>
      <c r="F234" s="7" t="s">
        <v>1496</v>
      </c>
      <c r="G234" t="s">
        <v>401</v>
      </c>
      <c r="H234" t="s">
        <v>28</v>
      </c>
      <c r="I234"/>
      <c r="J234">
        <v>26.9</v>
      </c>
      <c r="K234">
        <v>15.55</v>
      </c>
      <c r="L234">
        <v>7.05</v>
      </c>
      <c r="M234"/>
      <c r="N234"/>
      <c r="O234"/>
      <c r="P234"/>
      <c r="Q234">
        <v>43</v>
      </c>
      <c r="R234">
        <v>20</v>
      </c>
      <c r="S234">
        <v>62</v>
      </c>
      <c r="T234">
        <f t="shared" si="0"/>
        <v>42</v>
      </c>
      <c r="U234"/>
      <c r="V234"/>
      <c r="W234"/>
      <c r="X234" s="25"/>
      <c r="Y234"/>
      <c r="Z234"/>
      <c r="AA234"/>
      <c r="AB234"/>
      <c r="AC234"/>
    </row>
    <row r="235" spans="1:29" s="16" customFormat="1" x14ac:dyDescent="0.3">
      <c r="A235" s="16" t="s">
        <v>887</v>
      </c>
      <c r="B235" s="17">
        <v>40750</v>
      </c>
      <c r="C235" s="16" t="s">
        <v>937</v>
      </c>
      <c r="D235" s="16" t="s">
        <v>53</v>
      </c>
      <c r="E235" s="16" t="s">
        <v>26</v>
      </c>
      <c r="F235" s="18" t="s">
        <v>1500</v>
      </c>
      <c r="V235" s="16" t="s">
        <v>1726</v>
      </c>
      <c r="X235" s="26"/>
      <c r="AA235" s="16" t="s">
        <v>399</v>
      </c>
      <c r="AC235"/>
    </row>
    <row r="236" spans="1:29" x14ac:dyDescent="0.3">
      <c r="A236" t="s">
        <v>887</v>
      </c>
      <c r="B236" s="3">
        <v>40750</v>
      </c>
      <c r="C236" t="s">
        <v>977</v>
      </c>
      <c r="D236" t="s">
        <v>35</v>
      </c>
      <c r="E236" t="s">
        <v>26</v>
      </c>
      <c r="F236" s="7" t="s">
        <v>1476</v>
      </c>
      <c r="G236" t="s">
        <v>27</v>
      </c>
      <c r="H236" t="s">
        <v>34</v>
      </c>
      <c r="J236">
        <v>27.9</v>
      </c>
      <c r="K236">
        <v>19.100000000000001</v>
      </c>
      <c r="L236">
        <v>10.5</v>
      </c>
      <c r="Q236">
        <v>43</v>
      </c>
      <c r="R236">
        <v>19</v>
      </c>
      <c r="S236">
        <v>65</v>
      </c>
      <c r="T236">
        <f>S236-R236</f>
        <v>46</v>
      </c>
      <c r="U236" t="s">
        <v>383</v>
      </c>
      <c r="W236">
        <v>153</v>
      </c>
      <c r="X236" s="25"/>
    </row>
    <row r="237" spans="1:29" x14ac:dyDescent="0.3">
      <c r="A237" t="s">
        <v>887</v>
      </c>
      <c r="B237" s="3">
        <v>40750</v>
      </c>
      <c r="C237" t="s">
        <v>974</v>
      </c>
      <c r="D237" t="s">
        <v>35</v>
      </c>
      <c r="E237" t="s">
        <v>26</v>
      </c>
      <c r="F237" s="7" t="s">
        <v>1484</v>
      </c>
      <c r="G237" t="s">
        <v>27</v>
      </c>
      <c r="H237" t="s">
        <v>28</v>
      </c>
      <c r="J237">
        <v>26.5</v>
      </c>
      <c r="K237">
        <v>18.399999999999999</v>
      </c>
      <c r="L237">
        <v>10.1</v>
      </c>
      <c r="Q237">
        <v>62</v>
      </c>
      <c r="R237">
        <v>20</v>
      </c>
      <c r="S237">
        <v>52</v>
      </c>
      <c r="T237">
        <f>S237-R237</f>
        <v>32</v>
      </c>
      <c r="U237" t="s">
        <v>363</v>
      </c>
      <c r="W237">
        <v>160</v>
      </c>
      <c r="X237" s="25"/>
      <c r="AA237" t="s">
        <v>364</v>
      </c>
    </row>
    <row r="238" spans="1:29" x14ac:dyDescent="0.3">
      <c r="A238" t="s">
        <v>887</v>
      </c>
      <c r="B238" s="3">
        <v>40750</v>
      </c>
      <c r="C238" t="s">
        <v>1091</v>
      </c>
      <c r="D238" t="s">
        <v>35</v>
      </c>
      <c r="E238" t="s">
        <v>26</v>
      </c>
      <c r="F238" s="7" t="s">
        <v>1486</v>
      </c>
      <c r="G238" t="s">
        <v>27</v>
      </c>
      <c r="H238" t="s">
        <v>29</v>
      </c>
      <c r="J238">
        <v>27.1</v>
      </c>
      <c r="K238">
        <v>17.25</v>
      </c>
      <c r="L238">
        <v>11.65</v>
      </c>
      <c r="Q238">
        <v>62</v>
      </c>
      <c r="R238">
        <v>19</v>
      </c>
      <c r="S238">
        <v>70</v>
      </c>
      <c r="T238">
        <f>S238-R238</f>
        <v>51</v>
      </c>
      <c r="U238" t="s">
        <v>413</v>
      </c>
      <c r="W238">
        <v>162</v>
      </c>
      <c r="X238" s="25"/>
    </row>
    <row r="239" spans="1:29" x14ac:dyDescent="0.3">
      <c r="A239" t="s">
        <v>887</v>
      </c>
      <c r="B239" s="3">
        <v>40750</v>
      </c>
      <c r="C239" t="s">
        <v>1203</v>
      </c>
      <c r="D239" t="s">
        <v>35</v>
      </c>
      <c r="E239" t="s">
        <v>26</v>
      </c>
      <c r="F239" s="7" t="s">
        <v>1487</v>
      </c>
      <c r="G239" t="s">
        <v>27</v>
      </c>
      <c r="H239" t="s">
        <v>34</v>
      </c>
      <c r="J239">
        <v>28.1</v>
      </c>
      <c r="K239">
        <v>16.850000000000001</v>
      </c>
      <c r="L239">
        <v>8.6</v>
      </c>
      <c r="Q239">
        <v>28</v>
      </c>
      <c r="R239">
        <v>20</v>
      </c>
      <c r="S239">
        <v>65</v>
      </c>
      <c r="T239">
        <f>S239-R239</f>
        <v>45</v>
      </c>
      <c r="U239" t="s">
        <v>386</v>
      </c>
      <c r="W239">
        <v>154</v>
      </c>
      <c r="X239" s="25"/>
      <c r="AA239" t="s">
        <v>387</v>
      </c>
    </row>
    <row r="240" spans="1:29" x14ac:dyDescent="0.3">
      <c r="A240" t="s">
        <v>887</v>
      </c>
      <c r="B240" s="3">
        <v>40750</v>
      </c>
      <c r="C240" t="s">
        <v>949</v>
      </c>
      <c r="D240" t="s">
        <v>35</v>
      </c>
      <c r="E240" t="s">
        <v>26</v>
      </c>
      <c r="F240" s="7" t="s">
        <v>1489</v>
      </c>
      <c r="G240" t="s">
        <v>27</v>
      </c>
      <c r="H240" t="s">
        <v>34</v>
      </c>
      <c r="J240">
        <v>27.75</v>
      </c>
      <c r="K240">
        <v>16.600000000000001</v>
      </c>
      <c r="L240">
        <v>9.4</v>
      </c>
      <c r="Q240">
        <v>23</v>
      </c>
      <c r="R240">
        <v>19</v>
      </c>
      <c r="S240">
        <v>55</v>
      </c>
      <c r="T240">
        <f>S240-R240</f>
        <v>36</v>
      </c>
      <c r="U240" t="s">
        <v>383</v>
      </c>
      <c r="W240">
        <v>152</v>
      </c>
      <c r="X240" s="25"/>
    </row>
    <row r="241" spans="1:29" x14ac:dyDescent="0.3">
      <c r="A241" t="s">
        <v>887</v>
      </c>
      <c r="B241" s="3">
        <v>40750</v>
      </c>
      <c r="C241" t="s">
        <v>1200</v>
      </c>
      <c r="D241" t="s">
        <v>35</v>
      </c>
      <c r="E241" t="s">
        <v>26</v>
      </c>
      <c r="F241" s="7" t="s">
        <v>1497</v>
      </c>
      <c r="X241" s="25"/>
      <c r="AA241" t="s">
        <v>396</v>
      </c>
    </row>
    <row r="242" spans="1:29" x14ac:dyDescent="0.3">
      <c r="A242" t="s">
        <v>887</v>
      </c>
      <c r="B242" s="3">
        <v>40750</v>
      </c>
      <c r="C242" t="s">
        <v>1084</v>
      </c>
      <c r="D242" t="s">
        <v>35</v>
      </c>
      <c r="E242" t="s">
        <v>26</v>
      </c>
      <c r="F242" s="7" t="s">
        <v>1501</v>
      </c>
      <c r="G242" t="s">
        <v>27</v>
      </c>
      <c r="H242" t="s">
        <v>29</v>
      </c>
      <c r="I242" t="s">
        <v>409</v>
      </c>
      <c r="J242">
        <v>26.9</v>
      </c>
      <c r="K242">
        <v>15.6</v>
      </c>
      <c r="L242">
        <v>19.399999999999999</v>
      </c>
      <c r="Q242">
        <v>88</v>
      </c>
      <c r="R242">
        <v>20</v>
      </c>
      <c r="S242">
        <v>70</v>
      </c>
      <c r="T242">
        <f>S242-R242</f>
        <v>50</v>
      </c>
      <c r="U242" t="s">
        <v>410</v>
      </c>
      <c r="W242">
        <v>161</v>
      </c>
      <c r="X242" s="25"/>
    </row>
    <row r="243" spans="1:29" x14ac:dyDescent="0.3">
      <c r="A243" t="s">
        <v>888</v>
      </c>
      <c r="B243" s="3">
        <v>40751</v>
      </c>
      <c r="C243" t="s">
        <v>947</v>
      </c>
      <c r="D243" t="s">
        <v>90</v>
      </c>
      <c r="E243" t="s">
        <v>26</v>
      </c>
      <c r="F243" s="7" t="s">
        <v>1512</v>
      </c>
      <c r="G243" t="s">
        <v>27</v>
      </c>
      <c r="H243" t="s">
        <v>29</v>
      </c>
      <c r="J243">
        <v>23.1</v>
      </c>
      <c r="K243">
        <v>13.7</v>
      </c>
      <c r="L243">
        <v>22.5</v>
      </c>
      <c r="Q243">
        <v>24</v>
      </c>
      <c r="R243">
        <v>20</v>
      </c>
      <c r="S243">
        <v>91</v>
      </c>
      <c r="T243">
        <f>S243-R243</f>
        <v>71</v>
      </c>
      <c r="W243">
        <v>170</v>
      </c>
      <c r="X243" s="25"/>
    </row>
    <row r="244" spans="1:29" x14ac:dyDescent="0.3">
      <c r="A244" t="s">
        <v>888</v>
      </c>
      <c r="B244" s="3">
        <v>40751</v>
      </c>
      <c r="C244" t="s">
        <v>1083</v>
      </c>
      <c r="D244" t="s">
        <v>25</v>
      </c>
      <c r="E244" t="s">
        <v>26</v>
      </c>
      <c r="F244" s="7" t="s">
        <v>1511</v>
      </c>
      <c r="G244" t="s">
        <v>27</v>
      </c>
      <c r="H244" t="s">
        <v>28</v>
      </c>
      <c r="J244">
        <v>43.1</v>
      </c>
      <c r="K244">
        <v>20.7</v>
      </c>
      <c r="L244">
        <v>15</v>
      </c>
      <c r="Q244">
        <v>13</v>
      </c>
      <c r="R244">
        <v>20</v>
      </c>
      <c r="S244">
        <v>290</v>
      </c>
      <c r="T244">
        <f>S244-R244</f>
        <v>270</v>
      </c>
      <c r="U244" t="s">
        <v>433</v>
      </c>
      <c r="W244">
        <v>168</v>
      </c>
      <c r="X244" s="25"/>
    </row>
    <row r="245" spans="1:29" x14ac:dyDescent="0.3">
      <c r="A245" t="s">
        <v>888</v>
      </c>
      <c r="B245" s="3">
        <v>40751</v>
      </c>
      <c r="C245" t="s">
        <v>940</v>
      </c>
      <c r="D245" t="s">
        <v>25</v>
      </c>
      <c r="E245" t="s">
        <v>26</v>
      </c>
      <c r="F245" s="7" t="s">
        <v>1514</v>
      </c>
      <c r="G245" t="s">
        <v>27</v>
      </c>
      <c r="H245" t="s">
        <v>29</v>
      </c>
      <c r="I245" t="s">
        <v>37</v>
      </c>
      <c r="J245">
        <v>46.2</v>
      </c>
      <c r="K245">
        <v>25.1</v>
      </c>
      <c r="L245">
        <v>37.1</v>
      </c>
      <c r="Q245">
        <v>2</v>
      </c>
      <c r="R245">
        <v>20</v>
      </c>
      <c r="S245">
        <v>320</v>
      </c>
      <c r="T245">
        <f>S245-R245</f>
        <v>300</v>
      </c>
      <c r="U245" t="s">
        <v>427</v>
      </c>
      <c r="W245">
        <v>167</v>
      </c>
      <c r="X245" s="25"/>
    </row>
    <row r="246" spans="1:29" s="16" customFormat="1" x14ac:dyDescent="0.3">
      <c r="A246" t="s">
        <v>888</v>
      </c>
      <c r="B246" s="3">
        <v>40751</v>
      </c>
      <c r="C246" t="s">
        <v>936</v>
      </c>
      <c r="D246" t="s">
        <v>25</v>
      </c>
      <c r="E246" t="s">
        <v>26</v>
      </c>
      <c r="F246" s="7" t="s">
        <v>1505</v>
      </c>
      <c r="G246"/>
      <c r="H246"/>
      <c r="I246"/>
      <c r="J246"/>
      <c r="K246"/>
      <c r="L246"/>
      <c r="M246"/>
      <c r="N246"/>
      <c r="O246"/>
      <c r="P246"/>
      <c r="Q246"/>
      <c r="R246"/>
      <c r="S246"/>
      <c r="T246"/>
      <c r="U246"/>
      <c r="V246"/>
      <c r="W246"/>
      <c r="X246" s="25"/>
      <c r="Y246"/>
      <c r="Z246"/>
      <c r="AA246"/>
      <c r="AB246"/>
      <c r="AC246"/>
    </row>
    <row r="247" spans="1:29" x14ac:dyDescent="0.3">
      <c r="A247" t="s">
        <v>888</v>
      </c>
      <c r="B247" s="3">
        <v>40751</v>
      </c>
      <c r="C247" t="s">
        <v>976</v>
      </c>
      <c r="D247" t="s">
        <v>86</v>
      </c>
      <c r="E247" t="s">
        <v>26</v>
      </c>
      <c r="F247" s="7" t="s">
        <v>1507</v>
      </c>
      <c r="G247" t="s">
        <v>27</v>
      </c>
      <c r="H247" t="s">
        <v>29</v>
      </c>
      <c r="J247">
        <v>38.9</v>
      </c>
      <c r="K247">
        <v>17.7</v>
      </c>
      <c r="L247">
        <v>29.8</v>
      </c>
      <c r="Q247">
        <v>65</v>
      </c>
      <c r="R247">
        <v>20</v>
      </c>
      <c r="S247">
        <v>195</v>
      </c>
      <c r="T247">
        <f t="shared" ref="T247:T252" si="1">S247-R247</f>
        <v>175</v>
      </c>
      <c r="U247" t="s">
        <v>383</v>
      </c>
      <c r="X247" s="25"/>
      <c r="AA247" t="s">
        <v>1756</v>
      </c>
    </row>
    <row r="248" spans="1:29" x14ac:dyDescent="0.3">
      <c r="A248" t="s">
        <v>888</v>
      </c>
      <c r="B248" s="3">
        <v>40751</v>
      </c>
      <c r="C248" t="s">
        <v>1089</v>
      </c>
      <c r="D248" t="s">
        <v>86</v>
      </c>
      <c r="E248" t="s">
        <v>26</v>
      </c>
      <c r="F248" s="7" t="s">
        <v>1510</v>
      </c>
      <c r="G248" t="s">
        <v>401</v>
      </c>
      <c r="H248" t="s">
        <v>29</v>
      </c>
      <c r="J248">
        <v>41.7</v>
      </c>
      <c r="K248">
        <v>18.350000000000001</v>
      </c>
      <c r="L248">
        <v>27.7</v>
      </c>
      <c r="M248">
        <v>209.3</v>
      </c>
      <c r="N248">
        <v>235.85</v>
      </c>
      <c r="Q248">
        <v>18</v>
      </c>
      <c r="R248">
        <v>20</v>
      </c>
      <c r="S248">
        <v>207</v>
      </c>
      <c r="T248">
        <f t="shared" si="1"/>
        <v>187</v>
      </c>
      <c r="X248" s="25"/>
      <c r="AA248" t="s">
        <v>429</v>
      </c>
    </row>
    <row r="249" spans="1:29" x14ac:dyDescent="0.3">
      <c r="A249" t="s">
        <v>888</v>
      </c>
      <c r="B249" s="3">
        <v>40751</v>
      </c>
      <c r="C249" t="s">
        <v>951</v>
      </c>
      <c r="D249" t="s">
        <v>30</v>
      </c>
      <c r="E249" t="s">
        <v>26</v>
      </c>
      <c r="F249" s="7" t="s">
        <v>1506</v>
      </c>
      <c r="G249" t="s">
        <v>27</v>
      </c>
      <c r="H249" t="s">
        <v>29</v>
      </c>
      <c r="J249">
        <v>42.1</v>
      </c>
      <c r="K249">
        <v>23</v>
      </c>
      <c r="L249">
        <v>24.5</v>
      </c>
      <c r="Q249">
        <v>120</v>
      </c>
      <c r="R249">
        <v>20</v>
      </c>
      <c r="S249">
        <v>132</v>
      </c>
      <c r="T249">
        <f t="shared" si="1"/>
        <v>112</v>
      </c>
      <c r="W249">
        <v>169</v>
      </c>
      <c r="X249" s="25"/>
    </row>
    <row r="250" spans="1:29" x14ac:dyDescent="0.3">
      <c r="A250" t="s">
        <v>888</v>
      </c>
      <c r="B250" s="3">
        <v>40751</v>
      </c>
      <c r="C250" t="s">
        <v>1087</v>
      </c>
      <c r="D250" t="s">
        <v>30</v>
      </c>
      <c r="E250" t="s">
        <v>26</v>
      </c>
      <c r="F250" s="7" t="s">
        <v>1714</v>
      </c>
      <c r="G250" t="s">
        <v>27</v>
      </c>
      <c r="H250" t="s">
        <v>28</v>
      </c>
      <c r="J250">
        <v>35.6</v>
      </c>
      <c r="K250">
        <v>22.3</v>
      </c>
      <c r="L250">
        <v>12.7</v>
      </c>
      <c r="Q250">
        <v>101</v>
      </c>
      <c r="R250">
        <v>20</v>
      </c>
      <c r="S250">
        <v>132</v>
      </c>
      <c r="T250">
        <f t="shared" si="1"/>
        <v>112</v>
      </c>
      <c r="W250">
        <v>174</v>
      </c>
      <c r="X250" s="25"/>
      <c r="AA250" t="s">
        <v>431</v>
      </c>
    </row>
    <row r="251" spans="1:29" x14ac:dyDescent="0.3">
      <c r="A251" t="s">
        <v>888</v>
      </c>
      <c r="B251" s="3">
        <v>40751</v>
      </c>
      <c r="C251" t="s">
        <v>1010</v>
      </c>
      <c r="D251" t="s">
        <v>30</v>
      </c>
      <c r="E251" t="s">
        <v>26</v>
      </c>
      <c r="F251" s="7" t="s">
        <v>1508</v>
      </c>
      <c r="G251" t="s">
        <v>27</v>
      </c>
      <c r="H251" t="s">
        <v>28</v>
      </c>
      <c r="J251">
        <v>34.200000000000003</v>
      </c>
      <c r="K251">
        <v>22.8</v>
      </c>
      <c r="L251">
        <v>13.5</v>
      </c>
      <c r="Q251">
        <v>91</v>
      </c>
      <c r="R251">
        <v>20</v>
      </c>
      <c r="S251">
        <v>122</v>
      </c>
      <c r="T251">
        <f t="shared" si="1"/>
        <v>102</v>
      </c>
      <c r="W251">
        <v>172</v>
      </c>
      <c r="X251" s="25"/>
    </row>
    <row r="252" spans="1:29" x14ac:dyDescent="0.3">
      <c r="A252" t="s">
        <v>888</v>
      </c>
      <c r="B252" s="3">
        <v>40751</v>
      </c>
      <c r="C252" t="s">
        <v>1093</v>
      </c>
      <c r="D252" t="s">
        <v>30</v>
      </c>
      <c r="E252" t="s">
        <v>26</v>
      </c>
      <c r="F252" s="7" t="s">
        <v>1509</v>
      </c>
      <c r="G252" t="s">
        <v>27</v>
      </c>
      <c r="H252" t="s">
        <v>28</v>
      </c>
      <c r="J252">
        <v>35.799999999999997</v>
      </c>
      <c r="K252">
        <v>22.6</v>
      </c>
      <c r="L252">
        <v>10.6</v>
      </c>
      <c r="Q252">
        <v>122</v>
      </c>
      <c r="R252">
        <v>20</v>
      </c>
      <c r="S252">
        <v>116</v>
      </c>
      <c r="T252">
        <f t="shared" si="1"/>
        <v>96</v>
      </c>
      <c r="U252" t="s">
        <v>145</v>
      </c>
      <c r="W252">
        <v>173</v>
      </c>
      <c r="X252" s="25"/>
      <c r="AA252" t="s">
        <v>437</v>
      </c>
    </row>
    <row r="253" spans="1:29" x14ac:dyDescent="0.3">
      <c r="A253" t="s">
        <v>888</v>
      </c>
      <c r="B253" s="3">
        <v>40751</v>
      </c>
      <c r="C253" t="s">
        <v>931</v>
      </c>
      <c r="D253" t="s">
        <v>30</v>
      </c>
      <c r="E253" t="s">
        <v>26</v>
      </c>
      <c r="F253" s="7" t="s">
        <v>1513</v>
      </c>
      <c r="X253" s="25"/>
    </row>
    <row r="254" spans="1:29" x14ac:dyDescent="0.3">
      <c r="A254" t="s">
        <v>889</v>
      </c>
      <c r="B254" s="3">
        <v>40752</v>
      </c>
      <c r="C254" t="s">
        <v>931</v>
      </c>
      <c r="D254" t="s">
        <v>445</v>
      </c>
      <c r="E254" t="s">
        <v>26</v>
      </c>
      <c r="F254" s="7" t="s">
        <v>1719</v>
      </c>
      <c r="G254" t="s">
        <v>27</v>
      </c>
      <c r="H254" t="s">
        <v>28</v>
      </c>
      <c r="J254">
        <v>48.7</v>
      </c>
      <c r="K254">
        <v>14</v>
      </c>
      <c r="M254">
        <v>182.65</v>
      </c>
      <c r="N254">
        <v>163.9</v>
      </c>
      <c r="P254">
        <v>30</v>
      </c>
      <c r="Q254">
        <v>3</v>
      </c>
      <c r="R254">
        <v>19</v>
      </c>
      <c r="S254">
        <v>123</v>
      </c>
      <c r="T254">
        <f>S254-R254</f>
        <v>104</v>
      </c>
      <c r="X254" s="25"/>
      <c r="AA254" t="s">
        <v>447</v>
      </c>
    </row>
    <row r="255" spans="1:29" x14ac:dyDescent="0.3">
      <c r="A255" t="s">
        <v>889</v>
      </c>
      <c r="B255" s="3">
        <v>40752</v>
      </c>
      <c r="C255" t="s">
        <v>952</v>
      </c>
      <c r="D255" t="s">
        <v>90</v>
      </c>
      <c r="E255" t="s">
        <v>26</v>
      </c>
      <c r="F255" s="7" t="s">
        <v>1515</v>
      </c>
      <c r="G255" t="s">
        <v>27</v>
      </c>
      <c r="H255" t="s">
        <v>28</v>
      </c>
      <c r="J255">
        <v>26.6</v>
      </c>
      <c r="K255">
        <v>16.100000000000001</v>
      </c>
      <c r="L255">
        <v>9.65</v>
      </c>
      <c r="Q255">
        <v>47</v>
      </c>
      <c r="R255">
        <v>20</v>
      </c>
      <c r="S255">
        <v>75</v>
      </c>
      <c r="T255">
        <f>S255-R255</f>
        <v>55</v>
      </c>
      <c r="W255">
        <v>178</v>
      </c>
      <c r="X255" s="25"/>
    </row>
    <row r="256" spans="1:29" x14ac:dyDescent="0.3">
      <c r="A256" t="s">
        <v>889</v>
      </c>
      <c r="B256" s="3">
        <v>40752</v>
      </c>
      <c r="C256" t="s">
        <v>950</v>
      </c>
      <c r="D256" t="s">
        <v>90</v>
      </c>
      <c r="E256" t="s">
        <v>26</v>
      </c>
      <c r="F256" s="7" t="s">
        <v>1517</v>
      </c>
      <c r="G256" t="s">
        <v>27</v>
      </c>
      <c r="H256" t="s">
        <v>28</v>
      </c>
      <c r="I256" t="s">
        <v>453</v>
      </c>
      <c r="J256">
        <v>25</v>
      </c>
      <c r="K256">
        <v>15.65</v>
      </c>
      <c r="L256">
        <v>9.35</v>
      </c>
      <c r="Q256">
        <v>14</v>
      </c>
      <c r="R256">
        <v>20</v>
      </c>
      <c r="S256">
        <v>77</v>
      </c>
      <c r="T256">
        <f>S256-R256</f>
        <v>57</v>
      </c>
      <c r="W256">
        <v>181</v>
      </c>
      <c r="X256" s="25"/>
    </row>
    <row r="257" spans="1:29" x14ac:dyDescent="0.3">
      <c r="A257" t="s">
        <v>889</v>
      </c>
      <c r="B257" s="3">
        <v>40752</v>
      </c>
      <c r="C257" t="s">
        <v>947</v>
      </c>
      <c r="D257" t="s">
        <v>90</v>
      </c>
      <c r="E257" t="s">
        <v>26</v>
      </c>
      <c r="F257" s="7" t="s">
        <v>1521</v>
      </c>
      <c r="G257" t="s">
        <v>27</v>
      </c>
      <c r="H257" t="s">
        <v>29</v>
      </c>
      <c r="I257" t="s">
        <v>37</v>
      </c>
      <c r="J257">
        <v>26.05</v>
      </c>
      <c r="K257">
        <v>18</v>
      </c>
      <c r="L257">
        <v>18.3</v>
      </c>
      <c r="Q257">
        <v>10</v>
      </c>
      <c r="R257">
        <v>20</v>
      </c>
      <c r="S257">
        <v>83</v>
      </c>
      <c r="T257">
        <f>S257-R257</f>
        <v>63</v>
      </c>
      <c r="W257">
        <v>179</v>
      </c>
      <c r="X257" s="25"/>
    </row>
    <row r="258" spans="1:29" x14ac:dyDescent="0.3">
      <c r="A258" s="16" t="s">
        <v>889</v>
      </c>
      <c r="B258" s="17">
        <v>40752</v>
      </c>
      <c r="C258" s="16" t="s">
        <v>951</v>
      </c>
      <c r="D258" s="16" t="s">
        <v>90</v>
      </c>
      <c r="E258" s="16" t="s">
        <v>26</v>
      </c>
      <c r="F258" s="18" t="s">
        <v>1524</v>
      </c>
      <c r="G258" s="16"/>
      <c r="H258" s="16"/>
      <c r="I258" s="16"/>
      <c r="J258" s="16"/>
      <c r="K258" s="16"/>
      <c r="L258" s="16"/>
      <c r="M258" s="16"/>
      <c r="N258" s="16"/>
      <c r="O258" s="16"/>
      <c r="P258" s="16"/>
      <c r="Q258" s="16"/>
      <c r="R258" s="16"/>
      <c r="S258" s="16"/>
      <c r="T258" s="16"/>
      <c r="U258" s="16" t="s">
        <v>340</v>
      </c>
      <c r="V258" s="16" t="s">
        <v>1726</v>
      </c>
      <c r="W258" s="16"/>
      <c r="X258" s="26"/>
      <c r="Y258" s="16"/>
      <c r="Z258" s="16"/>
      <c r="AA258" s="16" t="s">
        <v>461</v>
      </c>
      <c r="AB258" s="16"/>
    </row>
    <row r="259" spans="1:29" x14ac:dyDescent="0.3">
      <c r="A259" t="s">
        <v>889</v>
      </c>
      <c r="B259" s="3">
        <v>40752</v>
      </c>
      <c r="C259" t="s">
        <v>1082</v>
      </c>
      <c r="D259" t="s">
        <v>86</v>
      </c>
      <c r="E259" t="s">
        <v>26</v>
      </c>
      <c r="F259" s="7" t="s">
        <v>1525</v>
      </c>
      <c r="G259" t="s">
        <v>27</v>
      </c>
      <c r="H259" t="s">
        <v>31</v>
      </c>
      <c r="J259">
        <v>39.6</v>
      </c>
      <c r="K259">
        <v>21.6</v>
      </c>
      <c r="L259">
        <v>15.4</v>
      </c>
      <c r="Q259">
        <v>28</v>
      </c>
      <c r="R259">
        <v>20</v>
      </c>
      <c r="S259">
        <v>182</v>
      </c>
      <c r="T259">
        <f>S259-R259</f>
        <v>162</v>
      </c>
      <c r="X259" s="25"/>
      <c r="AA259" t="s">
        <v>465</v>
      </c>
    </row>
    <row r="260" spans="1:29" x14ac:dyDescent="0.3">
      <c r="A260" t="s">
        <v>889</v>
      </c>
      <c r="B260" s="3">
        <v>40752</v>
      </c>
      <c r="C260" t="s">
        <v>982</v>
      </c>
      <c r="D260" t="s">
        <v>30</v>
      </c>
      <c r="E260" t="s">
        <v>26</v>
      </c>
      <c r="F260" s="7" t="s">
        <v>1518</v>
      </c>
      <c r="G260" t="s">
        <v>27</v>
      </c>
      <c r="H260" t="s">
        <v>28</v>
      </c>
      <c r="J260">
        <v>40.65</v>
      </c>
      <c r="K260">
        <v>22.6</v>
      </c>
      <c r="L260">
        <v>9.35</v>
      </c>
      <c r="Q260">
        <v>106</v>
      </c>
      <c r="R260">
        <v>20</v>
      </c>
      <c r="S260">
        <v>125</v>
      </c>
      <c r="T260">
        <f>S260-R260</f>
        <v>105</v>
      </c>
      <c r="W260">
        <v>176</v>
      </c>
      <c r="X260" s="25"/>
      <c r="AA260" t="s">
        <v>441</v>
      </c>
    </row>
    <row r="261" spans="1:29" x14ac:dyDescent="0.3">
      <c r="A261" t="s">
        <v>889</v>
      </c>
      <c r="B261" s="3">
        <v>40752</v>
      </c>
      <c r="C261" t="s">
        <v>1141</v>
      </c>
      <c r="D261" t="s">
        <v>53</v>
      </c>
      <c r="E261" t="s">
        <v>26</v>
      </c>
      <c r="F261" s="7" t="s">
        <v>1516</v>
      </c>
      <c r="G261" t="s">
        <v>27</v>
      </c>
      <c r="H261" t="s">
        <v>29</v>
      </c>
      <c r="I261" t="s">
        <v>37</v>
      </c>
      <c r="J261">
        <v>26.95</v>
      </c>
      <c r="K261">
        <v>16.7</v>
      </c>
      <c r="L261">
        <v>14</v>
      </c>
      <c r="Q261">
        <v>48</v>
      </c>
      <c r="R261">
        <v>19</v>
      </c>
      <c r="S261">
        <v>70</v>
      </c>
      <c r="T261">
        <f>S261-R261</f>
        <v>51</v>
      </c>
      <c r="X261" s="25"/>
    </row>
    <row r="262" spans="1:29" x14ac:dyDescent="0.3">
      <c r="A262" t="s">
        <v>889</v>
      </c>
      <c r="B262" s="3">
        <v>40752</v>
      </c>
      <c r="C262" t="s">
        <v>1083</v>
      </c>
      <c r="D262" t="s">
        <v>53</v>
      </c>
      <c r="E262" t="s">
        <v>26</v>
      </c>
      <c r="F262" s="7" t="s">
        <v>1523</v>
      </c>
      <c r="X262" s="25"/>
      <c r="AA262" t="s">
        <v>459</v>
      </c>
    </row>
    <row r="263" spans="1:29" x14ac:dyDescent="0.3">
      <c r="A263" t="s">
        <v>889</v>
      </c>
      <c r="B263" s="3">
        <v>40752</v>
      </c>
      <c r="C263" t="s">
        <v>1258</v>
      </c>
      <c r="D263" t="s">
        <v>35</v>
      </c>
      <c r="E263" t="s">
        <v>26</v>
      </c>
      <c r="F263" s="7" t="s">
        <v>1519</v>
      </c>
      <c r="G263" t="s">
        <v>27</v>
      </c>
      <c r="H263" t="s">
        <v>28</v>
      </c>
      <c r="J263">
        <v>25.15</v>
      </c>
      <c r="K263">
        <v>17.5</v>
      </c>
      <c r="L263">
        <v>6.05</v>
      </c>
      <c r="Q263">
        <v>30</v>
      </c>
      <c r="R263">
        <v>19</v>
      </c>
      <c r="S263">
        <v>53</v>
      </c>
      <c r="T263">
        <f>S263-R263</f>
        <v>34</v>
      </c>
      <c r="W263">
        <v>180</v>
      </c>
      <c r="X263" s="25"/>
      <c r="AC263" s="13"/>
    </row>
    <row r="264" spans="1:29" x14ac:dyDescent="0.3">
      <c r="A264" t="s">
        <v>889</v>
      </c>
      <c r="B264" s="3">
        <v>40752</v>
      </c>
      <c r="C264" t="s">
        <v>1202</v>
      </c>
      <c r="D264" t="s">
        <v>35</v>
      </c>
      <c r="E264" t="s">
        <v>26</v>
      </c>
      <c r="F264" s="7" t="s">
        <v>1520</v>
      </c>
      <c r="G264" t="s">
        <v>27</v>
      </c>
      <c r="H264" t="s">
        <v>28</v>
      </c>
      <c r="J264">
        <v>26.15</v>
      </c>
      <c r="K264">
        <v>17.600000000000001</v>
      </c>
      <c r="L264">
        <v>7.4</v>
      </c>
      <c r="Q264">
        <v>49</v>
      </c>
      <c r="R264">
        <v>19</v>
      </c>
      <c r="S264">
        <v>58</v>
      </c>
      <c r="T264">
        <f>S264-R264</f>
        <v>39</v>
      </c>
      <c r="W264">
        <v>175</v>
      </c>
      <c r="X264" s="25"/>
    </row>
    <row r="265" spans="1:29" x14ac:dyDescent="0.3">
      <c r="A265" t="s">
        <v>889</v>
      </c>
      <c r="B265" s="3">
        <v>40752</v>
      </c>
      <c r="C265" t="s">
        <v>956</v>
      </c>
      <c r="D265" t="s">
        <v>35</v>
      </c>
      <c r="E265" t="s">
        <v>26</v>
      </c>
      <c r="F265" s="7" t="s">
        <v>1522</v>
      </c>
      <c r="G265" t="s">
        <v>27</v>
      </c>
      <c r="H265" t="s">
        <v>29</v>
      </c>
      <c r="J265">
        <v>27.4</v>
      </c>
      <c r="K265">
        <v>18.100000000000001</v>
      </c>
      <c r="L265">
        <v>13.6</v>
      </c>
      <c r="Q265">
        <v>51</v>
      </c>
      <c r="R265">
        <v>20</v>
      </c>
      <c r="S265">
        <v>57</v>
      </c>
      <c r="T265">
        <f>S265-R265</f>
        <v>37</v>
      </c>
      <c r="W265">
        <v>177</v>
      </c>
      <c r="X265" s="25"/>
    </row>
    <row r="266" spans="1:29" x14ac:dyDescent="0.3">
      <c r="A266" t="s">
        <v>889</v>
      </c>
      <c r="B266" s="3">
        <v>40752</v>
      </c>
      <c r="C266" t="s">
        <v>975</v>
      </c>
      <c r="D266" t="s">
        <v>35</v>
      </c>
      <c r="E266" t="s">
        <v>26</v>
      </c>
      <c r="F266" s="7" t="s">
        <v>1716</v>
      </c>
      <c r="G266" t="s">
        <v>27</v>
      </c>
      <c r="H266" t="s">
        <v>34</v>
      </c>
      <c r="X266" s="25"/>
    </row>
    <row r="267" spans="1:29" x14ac:dyDescent="0.3">
      <c r="A267" t="s">
        <v>889</v>
      </c>
      <c r="B267" s="3">
        <v>40752</v>
      </c>
      <c r="C267" t="s">
        <v>954</v>
      </c>
      <c r="D267" t="s">
        <v>35</v>
      </c>
      <c r="E267" t="s">
        <v>26</v>
      </c>
      <c r="F267" s="7" t="s">
        <v>1715</v>
      </c>
      <c r="G267" t="s">
        <v>27</v>
      </c>
      <c r="H267" t="s">
        <v>34</v>
      </c>
      <c r="J267">
        <v>27.3</v>
      </c>
      <c r="K267">
        <v>16.649999999999999</v>
      </c>
      <c r="L267">
        <v>10.65</v>
      </c>
      <c r="Q267">
        <v>39</v>
      </c>
      <c r="R267">
        <v>20</v>
      </c>
      <c r="S267">
        <v>57</v>
      </c>
      <c r="T267">
        <f t="shared" ref="T267:T279" si="2">S267-R267</f>
        <v>37</v>
      </c>
      <c r="U267" t="s">
        <v>433</v>
      </c>
      <c r="W267">
        <v>182</v>
      </c>
      <c r="X267" s="25"/>
      <c r="AA267" t="s">
        <v>450</v>
      </c>
    </row>
    <row r="268" spans="1:29" x14ac:dyDescent="0.3">
      <c r="A268" t="s">
        <v>890</v>
      </c>
      <c r="B268" s="3">
        <v>40753</v>
      </c>
      <c r="C268" t="s">
        <v>932</v>
      </c>
      <c r="D268" t="s">
        <v>445</v>
      </c>
      <c r="E268" t="s">
        <v>26</v>
      </c>
      <c r="F268" s="7" t="s">
        <v>1539</v>
      </c>
      <c r="G268" t="s">
        <v>27</v>
      </c>
      <c r="H268" t="s">
        <v>29</v>
      </c>
      <c r="J268">
        <v>48.9</v>
      </c>
      <c r="K268">
        <v>14.75</v>
      </c>
      <c r="M268">
        <v>184.7</v>
      </c>
      <c r="N268">
        <v>189.4</v>
      </c>
      <c r="P268">
        <v>29.5</v>
      </c>
      <c r="Q268">
        <v>3</v>
      </c>
      <c r="R268">
        <v>20</v>
      </c>
      <c r="S268">
        <v>121</v>
      </c>
      <c r="T268">
        <f t="shared" si="2"/>
        <v>101</v>
      </c>
      <c r="X268" s="25"/>
    </row>
    <row r="269" spans="1:29" x14ac:dyDescent="0.3">
      <c r="A269" t="s">
        <v>890</v>
      </c>
      <c r="B269" s="3">
        <v>40753</v>
      </c>
      <c r="C269" t="s">
        <v>954</v>
      </c>
      <c r="D269" t="s">
        <v>90</v>
      </c>
      <c r="E269" t="s">
        <v>26</v>
      </c>
      <c r="F269" s="7" t="s">
        <v>1527</v>
      </c>
      <c r="G269" t="s">
        <v>27</v>
      </c>
      <c r="H269" t="s">
        <v>28</v>
      </c>
      <c r="J269">
        <v>25.7</v>
      </c>
      <c r="K269">
        <v>16.2</v>
      </c>
      <c r="L269">
        <v>9.85</v>
      </c>
      <c r="Q269">
        <v>34</v>
      </c>
      <c r="R269">
        <v>20</v>
      </c>
      <c r="S269">
        <v>69</v>
      </c>
      <c r="T269">
        <f t="shared" si="2"/>
        <v>49</v>
      </c>
      <c r="W269">
        <v>185</v>
      </c>
      <c r="X269" s="25"/>
    </row>
    <row r="270" spans="1:29" x14ac:dyDescent="0.3">
      <c r="A270" t="s">
        <v>890</v>
      </c>
      <c r="B270" s="3">
        <v>40753</v>
      </c>
      <c r="C270" t="s">
        <v>1000</v>
      </c>
      <c r="D270" t="s">
        <v>36</v>
      </c>
      <c r="E270" t="s">
        <v>26</v>
      </c>
      <c r="F270" s="7" t="s">
        <v>1535</v>
      </c>
      <c r="G270" t="s">
        <v>27</v>
      </c>
      <c r="H270" t="s">
        <v>29</v>
      </c>
      <c r="I270" t="s">
        <v>37</v>
      </c>
      <c r="J270">
        <v>56.45</v>
      </c>
      <c r="K270">
        <v>16.100000000000001</v>
      </c>
      <c r="L270">
        <v>30.9</v>
      </c>
      <c r="M270">
        <v>229.55</v>
      </c>
      <c r="N270">
        <v>214.25</v>
      </c>
      <c r="Q270">
        <v>1</v>
      </c>
      <c r="R270">
        <v>20</v>
      </c>
      <c r="S270">
        <v>305</v>
      </c>
      <c r="T270">
        <f t="shared" si="2"/>
        <v>285</v>
      </c>
      <c r="X270" s="25"/>
    </row>
    <row r="271" spans="1:29" x14ac:dyDescent="0.3">
      <c r="A271" t="s">
        <v>890</v>
      </c>
      <c r="B271" s="3">
        <v>40753</v>
      </c>
      <c r="C271" t="s">
        <v>1032</v>
      </c>
      <c r="D271" t="s">
        <v>93</v>
      </c>
      <c r="E271" t="s">
        <v>26</v>
      </c>
      <c r="F271" s="7" t="s">
        <v>1538</v>
      </c>
      <c r="G271" t="s">
        <v>27</v>
      </c>
      <c r="H271" t="s">
        <v>29</v>
      </c>
      <c r="I271" t="s">
        <v>37</v>
      </c>
      <c r="J271">
        <v>33.25</v>
      </c>
      <c r="K271">
        <v>11.65</v>
      </c>
      <c r="L271">
        <v>25.65</v>
      </c>
      <c r="M271">
        <v>147</v>
      </c>
      <c r="N271">
        <v>89.35</v>
      </c>
      <c r="Q271">
        <v>21</v>
      </c>
      <c r="R271">
        <v>20</v>
      </c>
      <c r="S271">
        <v>103</v>
      </c>
      <c r="T271">
        <f t="shared" si="2"/>
        <v>83</v>
      </c>
      <c r="X271" s="25"/>
    </row>
    <row r="272" spans="1:29" x14ac:dyDescent="0.3">
      <c r="A272" t="s">
        <v>890</v>
      </c>
      <c r="B272" s="3">
        <v>40753</v>
      </c>
      <c r="C272" t="s">
        <v>976</v>
      </c>
      <c r="D272" t="s">
        <v>25</v>
      </c>
      <c r="E272" t="s">
        <v>26</v>
      </c>
      <c r="F272" s="7" t="s">
        <v>1536</v>
      </c>
      <c r="G272" t="s">
        <v>27</v>
      </c>
      <c r="H272" t="s">
        <v>29</v>
      </c>
      <c r="J272">
        <v>49.3</v>
      </c>
      <c r="K272">
        <v>23.75</v>
      </c>
      <c r="L272">
        <v>33.1</v>
      </c>
      <c r="Q272">
        <v>24</v>
      </c>
      <c r="R272">
        <v>20</v>
      </c>
      <c r="S272">
        <v>340</v>
      </c>
      <c r="T272">
        <f t="shared" si="2"/>
        <v>320</v>
      </c>
      <c r="W272">
        <v>183</v>
      </c>
      <c r="X272" s="25"/>
    </row>
    <row r="273" spans="1:29" x14ac:dyDescent="0.3">
      <c r="A273" t="s">
        <v>890</v>
      </c>
      <c r="B273" s="3">
        <v>40753</v>
      </c>
      <c r="C273" t="s">
        <v>947</v>
      </c>
      <c r="D273" t="s">
        <v>86</v>
      </c>
      <c r="E273" t="s">
        <v>26</v>
      </c>
      <c r="F273" s="7" t="s">
        <v>1533</v>
      </c>
      <c r="G273" t="s">
        <v>27</v>
      </c>
      <c r="H273" t="s">
        <v>28</v>
      </c>
      <c r="I273" t="s">
        <v>453</v>
      </c>
      <c r="J273">
        <v>39.85</v>
      </c>
      <c r="K273">
        <v>20.55</v>
      </c>
      <c r="L273">
        <v>18.899999999999999</v>
      </c>
      <c r="Q273">
        <v>29</v>
      </c>
      <c r="R273">
        <v>20</v>
      </c>
      <c r="S273">
        <v>200</v>
      </c>
      <c r="T273">
        <f t="shared" si="2"/>
        <v>180</v>
      </c>
      <c r="X273" s="25"/>
    </row>
    <row r="274" spans="1:29" x14ac:dyDescent="0.3">
      <c r="A274" t="s">
        <v>890</v>
      </c>
      <c r="B274" s="3">
        <v>40753</v>
      </c>
      <c r="C274" t="s">
        <v>952</v>
      </c>
      <c r="D274" t="s">
        <v>41</v>
      </c>
      <c r="E274" t="s">
        <v>26</v>
      </c>
      <c r="F274" s="7" t="s">
        <v>1526</v>
      </c>
      <c r="G274" t="s">
        <v>27</v>
      </c>
      <c r="H274" t="s">
        <v>28</v>
      </c>
      <c r="I274" t="s">
        <v>453</v>
      </c>
      <c r="J274">
        <v>33.299999999999997</v>
      </c>
      <c r="K274">
        <v>18.25</v>
      </c>
      <c r="L274">
        <v>17.75</v>
      </c>
      <c r="Q274">
        <v>8</v>
      </c>
      <c r="R274">
        <v>20</v>
      </c>
      <c r="S274">
        <v>98</v>
      </c>
      <c r="T274">
        <f t="shared" si="2"/>
        <v>78</v>
      </c>
      <c r="X274" s="25"/>
      <c r="AA274" t="s">
        <v>484</v>
      </c>
    </row>
    <row r="275" spans="1:29" x14ac:dyDescent="0.3">
      <c r="A275" t="s">
        <v>890</v>
      </c>
      <c r="B275" s="3">
        <v>40753</v>
      </c>
      <c r="C275" t="s">
        <v>977</v>
      </c>
      <c r="D275" t="s">
        <v>41</v>
      </c>
      <c r="E275" t="s">
        <v>26</v>
      </c>
      <c r="F275" s="7" t="s">
        <v>1531</v>
      </c>
      <c r="G275" t="s">
        <v>27</v>
      </c>
      <c r="H275" t="s">
        <v>28</v>
      </c>
      <c r="I275" t="s">
        <v>453</v>
      </c>
      <c r="J275">
        <v>35.700000000000003</v>
      </c>
      <c r="K275">
        <v>18.600000000000001</v>
      </c>
      <c r="L275">
        <v>15.85</v>
      </c>
      <c r="Q275">
        <v>29</v>
      </c>
      <c r="R275">
        <v>20</v>
      </c>
      <c r="S275">
        <v>143</v>
      </c>
      <c r="T275">
        <f t="shared" si="2"/>
        <v>123</v>
      </c>
      <c r="X275" s="25"/>
    </row>
    <row r="276" spans="1:29" s="13" customFormat="1" x14ac:dyDescent="0.3">
      <c r="A276" t="s">
        <v>890</v>
      </c>
      <c r="B276" s="3">
        <v>40753</v>
      </c>
      <c r="C276" t="s">
        <v>1093</v>
      </c>
      <c r="D276" t="s">
        <v>41</v>
      </c>
      <c r="E276" t="s">
        <v>26</v>
      </c>
      <c r="F276" s="7" t="s">
        <v>1532</v>
      </c>
      <c r="G276" t="s">
        <v>27</v>
      </c>
      <c r="H276" t="s">
        <v>28</v>
      </c>
      <c r="I276" t="s">
        <v>453</v>
      </c>
      <c r="J276">
        <v>33.25</v>
      </c>
      <c r="K276">
        <v>17.95</v>
      </c>
      <c r="L276">
        <v>13.95</v>
      </c>
      <c r="M276"/>
      <c r="N276"/>
      <c r="O276"/>
      <c r="P276"/>
      <c r="Q276">
        <v>1</v>
      </c>
      <c r="R276">
        <v>20</v>
      </c>
      <c r="S276">
        <v>107</v>
      </c>
      <c r="T276">
        <f t="shared" si="2"/>
        <v>87</v>
      </c>
      <c r="U276"/>
      <c r="V276"/>
      <c r="W276"/>
      <c r="X276" s="25"/>
      <c r="Y276"/>
      <c r="Z276"/>
      <c r="AA276"/>
      <c r="AB276"/>
      <c r="AC276"/>
    </row>
    <row r="277" spans="1:29" x14ac:dyDescent="0.3">
      <c r="A277" t="s">
        <v>890</v>
      </c>
      <c r="B277" s="3">
        <v>40753</v>
      </c>
      <c r="C277" t="s">
        <v>936</v>
      </c>
      <c r="D277" t="s">
        <v>30</v>
      </c>
      <c r="E277" t="s">
        <v>26</v>
      </c>
      <c r="F277" s="7" t="s">
        <v>1537</v>
      </c>
      <c r="G277" t="s">
        <v>27</v>
      </c>
      <c r="H277" t="s">
        <v>28</v>
      </c>
      <c r="J277">
        <v>39.1</v>
      </c>
      <c r="K277">
        <v>21.65</v>
      </c>
      <c r="L277">
        <v>6.8</v>
      </c>
      <c r="Q277">
        <v>75</v>
      </c>
      <c r="R277">
        <v>20</v>
      </c>
      <c r="S277">
        <v>120</v>
      </c>
      <c r="T277">
        <f t="shared" si="2"/>
        <v>100</v>
      </c>
      <c r="W277">
        <v>187</v>
      </c>
      <c r="X277" s="25"/>
      <c r="AA277" t="s">
        <v>488</v>
      </c>
    </row>
    <row r="278" spans="1:29" x14ac:dyDescent="0.3">
      <c r="A278" t="s">
        <v>890</v>
      </c>
      <c r="B278" s="3">
        <v>40753</v>
      </c>
      <c r="C278" t="s">
        <v>1205</v>
      </c>
      <c r="D278" t="s">
        <v>35</v>
      </c>
      <c r="E278" t="s">
        <v>26</v>
      </c>
      <c r="F278" s="7" t="s">
        <v>1528</v>
      </c>
      <c r="G278" t="s">
        <v>27</v>
      </c>
      <c r="H278" t="s">
        <v>29</v>
      </c>
      <c r="J278">
        <v>28.45</v>
      </c>
      <c r="K278">
        <v>17.7</v>
      </c>
      <c r="L278">
        <v>15.55</v>
      </c>
      <c r="Q278">
        <v>43</v>
      </c>
      <c r="R278">
        <v>20</v>
      </c>
      <c r="S278">
        <v>65</v>
      </c>
      <c r="T278">
        <f t="shared" si="2"/>
        <v>45</v>
      </c>
      <c r="W278">
        <v>188</v>
      </c>
      <c r="X278" s="25"/>
    </row>
    <row r="279" spans="1:29" x14ac:dyDescent="0.3">
      <c r="A279" t="s">
        <v>890</v>
      </c>
      <c r="B279" s="3">
        <v>40753</v>
      </c>
      <c r="C279" t="s">
        <v>1259</v>
      </c>
      <c r="D279" t="s">
        <v>35</v>
      </c>
      <c r="E279" t="s">
        <v>26</v>
      </c>
      <c r="F279" s="7" t="s">
        <v>1529</v>
      </c>
      <c r="G279" t="s">
        <v>27</v>
      </c>
      <c r="H279" t="s">
        <v>28</v>
      </c>
      <c r="J279">
        <v>28.5</v>
      </c>
      <c r="K279">
        <v>17.3</v>
      </c>
      <c r="L279">
        <v>7.05</v>
      </c>
      <c r="Q279">
        <v>29</v>
      </c>
      <c r="R279">
        <v>20</v>
      </c>
      <c r="S279">
        <v>58</v>
      </c>
      <c r="T279">
        <f t="shared" si="2"/>
        <v>38</v>
      </c>
      <c r="U279" t="s">
        <v>473</v>
      </c>
      <c r="W279">
        <v>184</v>
      </c>
      <c r="X279" s="25"/>
    </row>
    <row r="280" spans="1:29" x14ac:dyDescent="0.3">
      <c r="A280" t="s">
        <v>890</v>
      </c>
      <c r="B280" s="3">
        <v>40753</v>
      </c>
      <c r="C280" t="s">
        <v>1203</v>
      </c>
      <c r="D280" t="s">
        <v>35</v>
      </c>
      <c r="E280" t="s">
        <v>26</v>
      </c>
      <c r="F280" s="7" t="s">
        <v>1530</v>
      </c>
      <c r="X280" s="25"/>
      <c r="AA280" t="s">
        <v>475</v>
      </c>
    </row>
    <row r="281" spans="1:29" x14ac:dyDescent="0.3">
      <c r="A281" t="s">
        <v>890</v>
      </c>
      <c r="B281" s="3">
        <v>40753</v>
      </c>
      <c r="C281" t="s">
        <v>959</v>
      </c>
      <c r="D281" t="s">
        <v>35</v>
      </c>
      <c r="E281" t="s">
        <v>26</v>
      </c>
      <c r="F281" s="7" t="s">
        <v>1534</v>
      </c>
      <c r="G281" t="s">
        <v>27</v>
      </c>
      <c r="H281" t="s">
        <v>28</v>
      </c>
      <c r="J281">
        <v>27.9</v>
      </c>
      <c r="K281">
        <v>17.25</v>
      </c>
      <c r="L281">
        <v>8.4</v>
      </c>
      <c r="Q281">
        <v>77</v>
      </c>
      <c r="R281">
        <v>20</v>
      </c>
      <c r="S281">
        <v>58</v>
      </c>
      <c r="T281">
        <f t="shared" ref="T281:T315" si="3">S281-R281</f>
        <v>38</v>
      </c>
      <c r="U281" t="s">
        <v>480</v>
      </c>
      <c r="W281">
        <v>186</v>
      </c>
      <c r="X281" s="25"/>
    </row>
    <row r="282" spans="1:29" x14ac:dyDescent="0.3">
      <c r="A282" t="s">
        <v>891</v>
      </c>
      <c r="B282" s="3">
        <v>40754</v>
      </c>
      <c r="C282" t="s">
        <v>956</v>
      </c>
      <c r="D282" t="s">
        <v>90</v>
      </c>
      <c r="E282" t="s">
        <v>26</v>
      </c>
      <c r="F282" s="7" t="s">
        <v>1543</v>
      </c>
      <c r="G282" t="s">
        <v>27</v>
      </c>
      <c r="H282" t="s">
        <v>28</v>
      </c>
      <c r="J282">
        <v>24</v>
      </c>
      <c r="K282">
        <v>16.399999999999999</v>
      </c>
      <c r="L282">
        <v>7.5</v>
      </c>
      <c r="Q282">
        <v>9</v>
      </c>
      <c r="R282">
        <v>20</v>
      </c>
      <c r="S282">
        <v>65</v>
      </c>
      <c r="T282">
        <f t="shared" si="3"/>
        <v>45</v>
      </c>
      <c r="W282">
        <v>190</v>
      </c>
      <c r="X282" s="25"/>
    </row>
    <row r="283" spans="1:29" x14ac:dyDescent="0.3">
      <c r="A283" t="s">
        <v>891</v>
      </c>
      <c r="B283" s="3">
        <v>40754</v>
      </c>
      <c r="C283" t="s">
        <v>1116</v>
      </c>
      <c r="D283" t="s">
        <v>86</v>
      </c>
      <c r="E283" t="s">
        <v>26</v>
      </c>
      <c r="F283" s="7" t="s">
        <v>1541</v>
      </c>
      <c r="G283" t="s">
        <v>27</v>
      </c>
      <c r="H283" t="s">
        <v>31</v>
      </c>
      <c r="J283">
        <v>40.4</v>
      </c>
      <c r="K283">
        <v>19.8</v>
      </c>
      <c r="L283">
        <v>22.3</v>
      </c>
      <c r="Q283">
        <v>19</v>
      </c>
      <c r="R283">
        <v>20</v>
      </c>
      <c r="S283">
        <v>200</v>
      </c>
      <c r="T283">
        <f t="shared" si="3"/>
        <v>180</v>
      </c>
      <c r="X283" s="25"/>
    </row>
    <row r="284" spans="1:29" x14ac:dyDescent="0.3">
      <c r="A284" t="s">
        <v>891</v>
      </c>
      <c r="B284" s="3">
        <v>40754</v>
      </c>
      <c r="C284" t="s">
        <v>1201</v>
      </c>
      <c r="D284" t="s">
        <v>30</v>
      </c>
      <c r="E284" t="s">
        <v>26</v>
      </c>
      <c r="F284" s="7" t="s">
        <v>1544</v>
      </c>
      <c r="G284" t="s">
        <v>27</v>
      </c>
      <c r="H284" t="s">
        <v>28</v>
      </c>
      <c r="J284">
        <v>40.6</v>
      </c>
      <c r="K284">
        <v>24</v>
      </c>
      <c r="L284">
        <v>10.5</v>
      </c>
      <c r="Q284">
        <v>97</v>
      </c>
      <c r="R284">
        <v>20</v>
      </c>
      <c r="S284">
        <v>135</v>
      </c>
      <c r="T284">
        <f t="shared" si="3"/>
        <v>115</v>
      </c>
      <c r="W284">
        <v>191</v>
      </c>
      <c r="X284" s="25"/>
      <c r="AA284" t="s">
        <v>497</v>
      </c>
    </row>
    <row r="285" spans="1:29" x14ac:dyDescent="0.3">
      <c r="A285" t="s">
        <v>891</v>
      </c>
      <c r="B285" s="3">
        <v>40754</v>
      </c>
      <c r="C285" t="s">
        <v>939</v>
      </c>
      <c r="D285" t="s">
        <v>337</v>
      </c>
      <c r="E285" t="s">
        <v>26</v>
      </c>
      <c r="F285" s="7" t="s">
        <v>1542</v>
      </c>
      <c r="G285" t="s">
        <v>27</v>
      </c>
      <c r="H285" t="s">
        <v>28</v>
      </c>
      <c r="J285">
        <v>39.4</v>
      </c>
      <c r="K285">
        <v>9.9</v>
      </c>
      <c r="M285">
        <v>136.44999999999999</v>
      </c>
      <c r="N285">
        <v>176.25</v>
      </c>
      <c r="P285">
        <v>24</v>
      </c>
      <c r="Q285">
        <v>6</v>
      </c>
      <c r="R285">
        <v>20</v>
      </c>
      <c r="S285">
        <v>93</v>
      </c>
      <c r="T285">
        <f t="shared" si="3"/>
        <v>73</v>
      </c>
      <c r="X285" s="25"/>
    </row>
    <row r="286" spans="1:29" x14ac:dyDescent="0.3">
      <c r="A286" t="s">
        <v>891</v>
      </c>
      <c r="B286" s="3">
        <v>40754</v>
      </c>
      <c r="C286" t="s">
        <v>1203</v>
      </c>
      <c r="D286" t="s">
        <v>35</v>
      </c>
      <c r="E286" t="s">
        <v>26</v>
      </c>
      <c r="F286" s="7" t="s">
        <v>1540</v>
      </c>
      <c r="G286" t="s">
        <v>27</v>
      </c>
      <c r="H286" t="s">
        <v>34</v>
      </c>
      <c r="J286">
        <v>25.65</v>
      </c>
      <c r="K286">
        <v>16.75</v>
      </c>
      <c r="L286">
        <v>9.6999999999999993</v>
      </c>
      <c r="Q286">
        <v>20</v>
      </c>
      <c r="R286">
        <v>20</v>
      </c>
      <c r="S286">
        <v>61</v>
      </c>
      <c r="T286">
        <f t="shared" si="3"/>
        <v>41</v>
      </c>
      <c r="W286">
        <v>189</v>
      </c>
      <c r="X286" s="25"/>
    </row>
    <row r="287" spans="1:29" x14ac:dyDescent="0.3">
      <c r="A287" t="s">
        <v>892</v>
      </c>
      <c r="B287" s="3">
        <v>40755</v>
      </c>
      <c r="C287" t="s">
        <v>934</v>
      </c>
      <c r="D287" t="s">
        <v>445</v>
      </c>
      <c r="E287" t="s">
        <v>26</v>
      </c>
      <c r="F287" s="7" t="s">
        <v>1551</v>
      </c>
      <c r="G287" t="s">
        <v>27</v>
      </c>
      <c r="H287" t="s">
        <v>29</v>
      </c>
      <c r="J287">
        <v>49.7</v>
      </c>
      <c r="K287">
        <v>13.95</v>
      </c>
      <c r="M287">
        <v>202.95</v>
      </c>
      <c r="N287">
        <v>183.7</v>
      </c>
      <c r="P287">
        <v>32.700000000000003</v>
      </c>
      <c r="Q287">
        <v>4</v>
      </c>
      <c r="R287">
        <v>20</v>
      </c>
      <c r="S287">
        <v>199</v>
      </c>
      <c r="T287">
        <f t="shared" si="3"/>
        <v>179</v>
      </c>
      <c r="X287" s="25"/>
    </row>
    <row r="288" spans="1:29" x14ac:dyDescent="0.3">
      <c r="A288" t="s">
        <v>892</v>
      </c>
      <c r="B288" s="3">
        <v>40755</v>
      </c>
      <c r="C288" t="s">
        <v>935</v>
      </c>
      <c r="D288" t="s">
        <v>445</v>
      </c>
      <c r="E288" t="s">
        <v>26</v>
      </c>
      <c r="F288" s="7" t="s">
        <v>1560</v>
      </c>
      <c r="G288" t="s">
        <v>27</v>
      </c>
      <c r="H288" t="s">
        <v>28</v>
      </c>
      <c r="J288">
        <v>49.5</v>
      </c>
      <c r="K288">
        <v>14.85</v>
      </c>
      <c r="M288">
        <v>217.45</v>
      </c>
      <c r="N288">
        <v>201.5</v>
      </c>
      <c r="P288">
        <v>34.299999999999997</v>
      </c>
      <c r="Q288">
        <v>6</v>
      </c>
      <c r="R288">
        <v>20</v>
      </c>
      <c r="S288">
        <v>137</v>
      </c>
      <c r="T288">
        <f t="shared" si="3"/>
        <v>117</v>
      </c>
      <c r="X288" s="25"/>
    </row>
    <row r="289" spans="1:27" x14ac:dyDescent="0.3">
      <c r="A289" t="s">
        <v>892</v>
      </c>
      <c r="B289" s="3">
        <v>40755</v>
      </c>
      <c r="C289" t="s">
        <v>959</v>
      </c>
      <c r="D289" t="s">
        <v>90</v>
      </c>
      <c r="E289" t="s">
        <v>26</v>
      </c>
      <c r="F289" s="7" t="s">
        <v>1548</v>
      </c>
      <c r="G289" t="s">
        <v>27</v>
      </c>
      <c r="H289" t="s">
        <v>28</v>
      </c>
      <c r="J289">
        <v>25</v>
      </c>
      <c r="K289">
        <v>16.399999999999999</v>
      </c>
      <c r="L289">
        <v>10.5</v>
      </c>
      <c r="Q289">
        <v>5</v>
      </c>
      <c r="R289">
        <v>19</v>
      </c>
      <c r="S289">
        <v>73</v>
      </c>
      <c r="T289">
        <f t="shared" si="3"/>
        <v>54</v>
      </c>
      <c r="W289">
        <v>192</v>
      </c>
      <c r="X289" s="25"/>
    </row>
    <row r="290" spans="1:27" x14ac:dyDescent="0.3">
      <c r="A290" t="s">
        <v>892</v>
      </c>
      <c r="B290" s="3">
        <v>40755</v>
      </c>
      <c r="C290" t="s">
        <v>960</v>
      </c>
      <c r="D290" t="s">
        <v>90</v>
      </c>
      <c r="E290" t="s">
        <v>26</v>
      </c>
      <c r="F290" s="7" t="s">
        <v>1553</v>
      </c>
      <c r="G290" t="s">
        <v>27</v>
      </c>
      <c r="H290" t="s">
        <v>29</v>
      </c>
      <c r="I290" t="s">
        <v>37</v>
      </c>
      <c r="J290">
        <v>26.5</v>
      </c>
      <c r="K290">
        <v>16.55</v>
      </c>
      <c r="L290">
        <v>22.25</v>
      </c>
      <c r="Q290">
        <v>80</v>
      </c>
      <c r="R290">
        <v>19</v>
      </c>
      <c r="S290">
        <v>91</v>
      </c>
      <c r="T290">
        <f t="shared" si="3"/>
        <v>72</v>
      </c>
      <c r="W290">
        <v>196</v>
      </c>
      <c r="X290" s="25"/>
      <c r="AA290" t="s">
        <v>511</v>
      </c>
    </row>
    <row r="291" spans="1:27" x14ac:dyDescent="0.3">
      <c r="A291" t="s">
        <v>892</v>
      </c>
      <c r="B291" s="3">
        <v>40755</v>
      </c>
      <c r="C291" t="s">
        <v>981</v>
      </c>
      <c r="D291" t="s">
        <v>336</v>
      </c>
      <c r="E291" t="s">
        <v>26</v>
      </c>
      <c r="F291" s="7" t="s">
        <v>1546</v>
      </c>
      <c r="G291" t="s">
        <v>27</v>
      </c>
      <c r="H291" t="s">
        <v>31</v>
      </c>
      <c r="J291">
        <v>44.9</v>
      </c>
      <c r="K291">
        <v>15.75</v>
      </c>
      <c r="M291">
        <v>208.7</v>
      </c>
      <c r="N291">
        <v>159</v>
      </c>
      <c r="P291">
        <v>41.5</v>
      </c>
      <c r="Q291">
        <v>7</v>
      </c>
      <c r="R291">
        <v>20</v>
      </c>
      <c r="S291">
        <v>220</v>
      </c>
      <c r="T291">
        <f t="shared" si="3"/>
        <v>200</v>
      </c>
      <c r="X291" s="25"/>
    </row>
    <row r="292" spans="1:27" x14ac:dyDescent="0.3">
      <c r="A292" t="s">
        <v>892</v>
      </c>
      <c r="B292" s="3">
        <v>40755</v>
      </c>
      <c r="C292" t="s">
        <v>974</v>
      </c>
      <c r="D292" t="s">
        <v>86</v>
      </c>
      <c r="E292" t="s">
        <v>26</v>
      </c>
      <c r="F292" s="7" t="s">
        <v>1559</v>
      </c>
      <c r="G292" t="s">
        <v>27</v>
      </c>
      <c r="H292" t="s">
        <v>28</v>
      </c>
      <c r="I292" t="s">
        <v>453</v>
      </c>
      <c r="J292">
        <v>38.15</v>
      </c>
      <c r="K292">
        <v>20.3</v>
      </c>
      <c r="L292">
        <v>17.8</v>
      </c>
      <c r="Q292">
        <v>33</v>
      </c>
      <c r="R292">
        <v>20</v>
      </c>
      <c r="S292">
        <v>171</v>
      </c>
      <c r="T292">
        <f t="shared" si="3"/>
        <v>151</v>
      </c>
      <c r="X292" s="25"/>
    </row>
    <row r="293" spans="1:27" x14ac:dyDescent="0.3">
      <c r="A293" t="s">
        <v>892</v>
      </c>
      <c r="B293" s="3">
        <v>40755</v>
      </c>
      <c r="C293" t="s">
        <v>1140</v>
      </c>
      <c r="D293" t="s">
        <v>41</v>
      </c>
      <c r="E293" t="s">
        <v>26</v>
      </c>
      <c r="F293" s="7" t="s">
        <v>1549</v>
      </c>
      <c r="G293" t="s">
        <v>27</v>
      </c>
      <c r="H293" t="s">
        <v>29</v>
      </c>
      <c r="I293" t="s">
        <v>37</v>
      </c>
      <c r="J293">
        <v>36.15</v>
      </c>
      <c r="K293">
        <v>19.899999999999999</v>
      </c>
      <c r="L293">
        <v>34.700000000000003</v>
      </c>
      <c r="Q293">
        <v>3</v>
      </c>
      <c r="R293">
        <v>19</v>
      </c>
      <c r="S293">
        <v>137</v>
      </c>
      <c r="T293">
        <f t="shared" si="3"/>
        <v>118</v>
      </c>
      <c r="X293" s="25"/>
    </row>
    <row r="294" spans="1:27" x14ac:dyDescent="0.3">
      <c r="A294" t="s">
        <v>892</v>
      </c>
      <c r="B294" s="3">
        <v>40755</v>
      </c>
      <c r="C294" t="s">
        <v>1139</v>
      </c>
      <c r="D294" t="s">
        <v>41</v>
      </c>
      <c r="E294" t="s">
        <v>26</v>
      </c>
      <c r="F294" s="7" t="s">
        <v>1552</v>
      </c>
      <c r="G294" t="s">
        <v>27</v>
      </c>
      <c r="H294" t="s">
        <v>29</v>
      </c>
      <c r="I294" t="s">
        <v>37</v>
      </c>
      <c r="J294">
        <v>37.5</v>
      </c>
      <c r="K294">
        <v>19.100000000000001</v>
      </c>
      <c r="L294">
        <v>32.799999999999997</v>
      </c>
      <c r="Q294">
        <v>50</v>
      </c>
      <c r="R294">
        <v>19</v>
      </c>
      <c r="S294">
        <v>144</v>
      </c>
      <c r="T294">
        <f t="shared" si="3"/>
        <v>125</v>
      </c>
      <c r="X294" s="25"/>
    </row>
    <row r="295" spans="1:27" x14ac:dyDescent="0.3">
      <c r="A295" t="s">
        <v>892</v>
      </c>
      <c r="B295" s="3">
        <v>40755</v>
      </c>
      <c r="C295" t="s">
        <v>946</v>
      </c>
      <c r="D295" t="s">
        <v>41</v>
      </c>
      <c r="E295" t="s">
        <v>26</v>
      </c>
      <c r="F295" s="7" t="s">
        <v>1554</v>
      </c>
      <c r="G295" t="s">
        <v>27</v>
      </c>
      <c r="H295" t="s">
        <v>28</v>
      </c>
      <c r="I295" t="s">
        <v>453</v>
      </c>
      <c r="J295">
        <v>33.25</v>
      </c>
      <c r="K295">
        <v>15.75</v>
      </c>
      <c r="L295">
        <v>15.9</v>
      </c>
      <c r="Q295">
        <v>10</v>
      </c>
      <c r="R295">
        <v>20</v>
      </c>
      <c r="S295">
        <v>115</v>
      </c>
      <c r="T295">
        <f t="shared" si="3"/>
        <v>95</v>
      </c>
      <c r="X295" s="25"/>
    </row>
    <row r="296" spans="1:27" x14ac:dyDescent="0.3">
      <c r="A296" t="s">
        <v>892</v>
      </c>
      <c r="B296" s="3">
        <v>40755</v>
      </c>
      <c r="C296" t="s">
        <v>956</v>
      </c>
      <c r="D296" t="s">
        <v>41</v>
      </c>
      <c r="E296" t="s">
        <v>26</v>
      </c>
      <c r="F296" s="7" t="s">
        <v>1555</v>
      </c>
      <c r="G296" t="s">
        <v>27</v>
      </c>
      <c r="H296" t="s">
        <v>29</v>
      </c>
      <c r="I296" t="s">
        <v>37</v>
      </c>
      <c r="J296">
        <v>34.200000000000003</v>
      </c>
      <c r="K296">
        <v>18.649999999999999</v>
      </c>
      <c r="L296">
        <v>31.7</v>
      </c>
      <c r="Q296">
        <v>9</v>
      </c>
      <c r="R296">
        <v>19</v>
      </c>
      <c r="S296">
        <v>122</v>
      </c>
      <c r="T296">
        <f t="shared" si="3"/>
        <v>103</v>
      </c>
      <c r="X296" s="25"/>
    </row>
    <row r="297" spans="1:27" x14ac:dyDescent="0.3">
      <c r="A297" t="s">
        <v>892</v>
      </c>
      <c r="B297" s="3">
        <v>40755</v>
      </c>
      <c r="C297" t="s">
        <v>949</v>
      </c>
      <c r="D297" t="s">
        <v>41</v>
      </c>
      <c r="E297" t="s">
        <v>26</v>
      </c>
      <c r="F297" s="7" t="s">
        <v>1558</v>
      </c>
      <c r="G297" t="s">
        <v>27</v>
      </c>
      <c r="H297" t="s">
        <v>29</v>
      </c>
      <c r="I297" t="s">
        <v>37</v>
      </c>
      <c r="J297">
        <v>35.799999999999997</v>
      </c>
      <c r="K297">
        <v>18.149999999999999</v>
      </c>
      <c r="L297">
        <v>35.200000000000003</v>
      </c>
      <c r="Q297">
        <v>20</v>
      </c>
      <c r="R297">
        <v>21</v>
      </c>
      <c r="S297">
        <v>141</v>
      </c>
      <c r="T297">
        <f t="shared" si="3"/>
        <v>120</v>
      </c>
      <c r="X297" s="25"/>
    </row>
    <row r="298" spans="1:27" x14ac:dyDescent="0.3">
      <c r="A298" t="s">
        <v>892</v>
      </c>
      <c r="B298" s="3">
        <v>40755</v>
      </c>
      <c r="C298" t="s">
        <v>1204</v>
      </c>
      <c r="D298" t="s">
        <v>30</v>
      </c>
      <c r="E298" t="s">
        <v>26</v>
      </c>
      <c r="F298" s="7" t="s">
        <v>1545</v>
      </c>
      <c r="G298" t="s">
        <v>27</v>
      </c>
      <c r="H298" t="s">
        <v>28</v>
      </c>
      <c r="J298">
        <v>36.6</v>
      </c>
      <c r="K298">
        <v>22.5</v>
      </c>
      <c r="L298">
        <v>10.1</v>
      </c>
      <c r="Q298">
        <v>193</v>
      </c>
      <c r="R298">
        <v>20</v>
      </c>
      <c r="S298">
        <v>109</v>
      </c>
      <c r="T298">
        <f t="shared" si="3"/>
        <v>89</v>
      </c>
      <c r="W298">
        <v>193</v>
      </c>
      <c r="X298" s="25"/>
      <c r="AA298" t="s">
        <v>508</v>
      </c>
    </row>
    <row r="299" spans="1:27" x14ac:dyDescent="0.3">
      <c r="A299" t="s">
        <v>892</v>
      </c>
      <c r="B299" s="3">
        <v>40755</v>
      </c>
      <c r="C299" t="s">
        <v>1010</v>
      </c>
      <c r="D299" t="s">
        <v>30</v>
      </c>
      <c r="E299" t="s">
        <v>26</v>
      </c>
      <c r="F299" s="7" t="s">
        <v>1547</v>
      </c>
      <c r="G299" t="s">
        <v>27</v>
      </c>
      <c r="H299" t="s">
        <v>28</v>
      </c>
      <c r="J299">
        <v>39.1</v>
      </c>
      <c r="K299">
        <v>22.6</v>
      </c>
      <c r="L299">
        <v>10.6</v>
      </c>
      <c r="Q299">
        <v>110</v>
      </c>
      <c r="R299">
        <v>20</v>
      </c>
      <c r="S299">
        <v>123</v>
      </c>
      <c r="T299">
        <f t="shared" si="3"/>
        <v>103</v>
      </c>
      <c r="W299">
        <v>194</v>
      </c>
      <c r="X299" s="25"/>
      <c r="AA299" t="s">
        <v>517</v>
      </c>
    </row>
    <row r="300" spans="1:27" x14ac:dyDescent="0.3">
      <c r="A300" t="s">
        <v>892</v>
      </c>
      <c r="B300" s="3">
        <v>40755</v>
      </c>
      <c r="C300" t="s">
        <v>982</v>
      </c>
      <c r="D300" t="s">
        <v>53</v>
      </c>
      <c r="E300" t="s">
        <v>26</v>
      </c>
      <c r="F300" s="7" t="s">
        <v>1550</v>
      </c>
      <c r="G300" t="s">
        <v>27</v>
      </c>
      <c r="H300" t="s">
        <v>28</v>
      </c>
      <c r="J300">
        <v>26.3</v>
      </c>
      <c r="K300">
        <v>17.05</v>
      </c>
      <c r="L300">
        <v>9.6999999999999993</v>
      </c>
      <c r="Q300">
        <v>53</v>
      </c>
      <c r="R300">
        <v>20</v>
      </c>
      <c r="S300">
        <v>77</v>
      </c>
      <c r="T300">
        <f t="shared" si="3"/>
        <v>57</v>
      </c>
      <c r="X300" s="25"/>
    </row>
    <row r="301" spans="1:27" x14ac:dyDescent="0.3">
      <c r="A301" t="s">
        <v>892</v>
      </c>
      <c r="B301" s="3">
        <v>40755</v>
      </c>
      <c r="C301" t="s">
        <v>973</v>
      </c>
      <c r="D301" t="s">
        <v>53</v>
      </c>
      <c r="E301" t="s">
        <v>26</v>
      </c>
      <c r="F301" s="7" t="s">
        <v>1557</v>
      </c>
      <c r="G301" t="s">
        <v>27</v>
      </c>
      <c r="H301" t="s">
        <v>29</v>
      </c>
      <c r="I301" t="s">
        <v>372</v>
      </c>
      <c r="J301">
        <v>25.5</v>
      </c>
      <c r="K301">
        <v>16</v>
      </c>
      <c r="L301">
        <v>15.3</v>
      </c>
      <c r="Q301">
        <v>50</v>
      </c>
      <c r="R301">
        <v>20</v>
      </c>
      <c r="S301">
        <v>74</v>
      </c>
      <c r="T301">
        <f t="shared" si="3"/>
        <v>54</v>
      </c>
      <c r="X301" s="25"/>
    </row>
    <row r="302" spans="1:27" x14ac:dyDescent="0.3">
      <c r="A302" t="s">
        <v>892</v>
      </c>
      <c r="B302" s="3">
        <v>40755</v>
      </c>
      <c r="C302" t="s">
        <v>1082</v>
      </c>
      <c r="D302" t="s">
        <v>35</v>
      </c>
      <c r="E302" t="s">
        <v>26</v>
      </c>
      <c r="F302" s="7" t="s">
        <v>1556</v>
      </c>
      <c r="G302" t="s">
        <v>27</v>
      </c>
      <c r="H302" t="s">
        <v>29</v>
      </c>
      <c r="I302" t="s">
        <v>409</v>
      </c>
      <c r="J302">
        <v>27.35</v>
      </c>
      <c r="K302">
        <v>18.3</v>
      </c>
      <c r="L302">
        <v>18.600000000000001</v>
      </c>
      <c r="Q302">
        <v>51</v>
      </c>
      <c r="R302">
        <v>20</v>
      </c>
      <c r="S302">
        <v>75</v>
      </c>
      <c r="T302">
        <f t="shared" si="3"/>
        <v>55</v>
      </c>
      <c r="U302" t="s">
        <v>519</v>
      </c>
      <c r="W302">
        <v>195</v>
      </c>
      <c r="X302" s="25"/>
    </row>
    <row r="303" spans="1:27" x14ac:dyDescent="0.3">
      <c r="A303" t="s">
        <v>893</v>
      </c>
      <c r="B303" s="3">
        <v>40756</v>
      </c>
      <c r="C303" t="s">
        <v>963</v>
      </c>
      <c r="D303" t="s">
        <v>90</v>
      </c>
      <c r="E303" t="s">
        <v>26</v>
      </c>
      <c r="F303" s="7" t="s">
        <v>1570</v>
      </c>
      <c r="G303" t="s">
        <v>27</v>
      </c>
      <c r="H303" t="s">
        <v>28</v>
      </c>
      <c r="I303" t="s">
        <v>453</v>
      </c>
      <c r="J303">
        <v>25.4</v>
      </c>
      <c r="K303">
        <v>15.55</v>
      </c>
      <c r="L303">
        <v>10.3</v>
      </c>
      <c r="Q303">
        <v>5</v>
      </c>
      <c r="R303">
        <v>20</v>
      </c>
      <c r="S303">
        <v>77</v>
      </c>
      <c r="T303">
        <f t="shared" si="3"/>
        <v>57</v>
      </c>
      <c r="X303" s="25"/>
    </row>
    <row r="304" spans="1:27" x14ac:dyDescent="0.3">
      <c r="A304" t="s">
        <v>893</v>
      </c>
      <c r="B304" s="3">
        <v>40756</v>
      </c>
      <c r="C304" t="s">
        <v>1010</v>
      </c>
      <c r="D304" t="s">
        <v>25</v>
      </c>
      <c r="E304" t="s">
        <v>26</v>
      </c>
      <c r="F304" s="7" t="s">
        <v>1563</v>
      </c>
      <c r="G304" t="s">
        <v>27</v>
      </c>
      <c r="H304" t="s">
        <v>29</v>
      </c>
      <c r="J304">
        <v>45.1</v>
      </c>
      <c r="K304">
        <v>22.7</v>
      </c>
      <c r="L304">
        <v>27.3</v>
      </c>
      <c r="Q304">
        <v>30</v>
      </c>
      <c r="R304">
        <v>20</v>
      </c>
      <c r="S304">
        <v>255</v>
      </c>
      <c r="T304">
        <f t="shared" si="3"/>
        <v>235</v>
      </c>
      <c r="W304">
        <v>200</v>
      </c>
      <c r="X304" s="25"/>
    </row>
    <row r="305" spans="1:29" x14ac:dyDescent="0.3">
      <c r="A305" t="s">
        <v>893</v>
      </c>
      <c r="B305" s="3">
        <v>40756</v>
      </c>
      <c r="C305" t="s">
        <v>1105</v>
      </c>
      <c r="D305" t="s">
        <v>41</v>
      </c>
      <c r="E305" t="s">
        <v>26</v>
      </c>
      <c r="F305" s="7" t="s">
        <v>1562</v>
      </c>
      <c r="G305" t="s">
        <v>27</v>
      </c>
      <c r="H305" t="s">
        <v>29</v>
      </c>
      <c r="I305" t="s">
        <v>37</v>
      </c>
      <c r="J305">
        <v>35.700000000000003</v>
      </c>
      <c r="K305">
        <v>18.399999999999999</v>
      </c>
      <c r="L305">
        <v>32.75</v>
      </c>
      <c r="Q305">
        <v>7</v>
      </c>
      <c r="R305">
        <v>20</v>
      </c>
      <c r="S305">
        <v>130</v>
      </c>
      <c r="T305">
        <f t="shared" si="3"/>
        <v>110</v>
      </c>
      <c r="U305" t="s">
        <v>524</v>
      </c>
      <c r="X305" s="25"/>
    </row>
    <row r="306" spans="1:29" x14ac:dyDescent="0.3">
      <c r="A306" t="s">
        <v>893</v>
      </c>
      <c r="B306" s="3">
        <v>40756</v>
      </c>
      <c r="C306" t="s">
        <v>956</v>
      </c>
      <c r="D306" t="s">
        <v>41</v>
      </c>
      <c r="E306" t="s">
        <v>26</v>
      </c>
      <c r="F306" s="7" t="s">
        <v>1566</v>
      </c>
      <c r="G306" t="s">
        <v>33</v>
      </c>
      <c r="H306" t="s">
        <v>28</v>
      </c>
      <c r="J306">
        <v>31.75</v>
      </c>
      <c r="K306">
        <v>17.600000000000001</v>
      </c>
      <c r="L306">
        <v>12.1</v>
      </c>
      <c r="Q306">
        <v>6</v>
      </c>
      <c r="R306">
        <v>21</v>
      </c>
      <c r="S306">
        <v>94</v>
      </c>
      <c r="T306">
        <f t="shared" si="3"/>
        <v>73</v>
      </c>
      <c r="X306" s="25"/>
    </row>
    <row r="307" spans="1:29" x14ac:dyDescent="0.3">
      <c r="A307" t="s">
        <v>893</v>
      </c>
      <c r="B307" s="3">
        <v>40756</v>
      </c>
      <c r="C307" t="s">
        <v>1142</v>
      </c>
      <c r="D307" t="s">
        <v>41</v>
      </c>
      <c r="E307" t="s">
        <v>26</v>
      </c>
      <c r="F307" s="7" t="s">
        <v>1568</v>
      </c>
      <c r="G307" t="s">
        <v>27</v>
      </c>
      <c r="H307" t="s">
        <v>28</v>
      </c>
      <c r="I307" t="s">
        <v>453</v>
      </c>
      <c r="J307">
        <v>34.85</v>
      </c>
      <c r="K307">
        <v>18.55</v>
      </c>
      <c r="L307">
        <v>18.100000000000001</v>
      </c>
      <c r="Q307">
        <v>9</v>
      </c>
      <c r="R307">
        <v>20</v>
      </c>
      <c r="S307">
        <v>130</v>
      </c>
      <c r="T307">
        <f t="shared" si="3"/>
        <v>110</v>
      </c>
      <c r="U307" t="s">
        <v>534</v>
      </c>
      <c r="X307" s="25"/>
    </row>
    <row r="308" spans="1:29" x14ac:dyDescent="0.3">
      <c r="A308" t="s">
        <v>893</v>
      </c>
      <c r="B308" s="3">
        <v>40756</v>
      </c>
      <c r="C308" t="s">
        <v>1141</v>
      </c>
      <c r="D308" t="s">
        <v>41</v>
      </c>
      <c r="E308" t="s">
        <v>26</v>
      </c>
      <c r="F308" s="7" t="s">
        <v>1571</v>
      </c>
      <c r="G308" t="s">
        <v>27</v>
      </c>
      <c r="H308" t="s">
        <v>28</v>
      </c>
      <c r="I308" t="s">
        <v>453</v>
      </c>
      <c r="J308">
        <v>34.25</v>
      </c>
      <c r="K308">
        <v>18.05</v>
      </c>
      <c r="L308">
        <v>17.5</v>
      </c>
      <c r="Q308">
        <v>4</v>
      </c>
      <c r="R308">
        <v>21</v>
      </c>
      <c r="S308">
        <v>137</v>
      </c>
      <c r="T308">
        <f t="shared" si="3"/>
        <v>116</v>
      </c>
      <c r="X308" s="25"/>
    </row>
    <row r="309" spans="1:29" x14ac:dyDescent="0.3">
      <c r="A309" t="s">
        <v>893</v>
      </c>
      <c r="B309" s="3">
        <v>40756</v>
      </c>
      <c r="C309" t="s">
        <v>1140</v>
      </c>
      <c r="D309" t="s">
        <v>41</v>
      </c>
      <c r="E309" t="s">
        <v>26</v>
      </c>
      <c r="F309" s="7" t="s">
        <v>1569</v>
      </c>
      <c r="G309" t="s">
        <v>27</v>
      </c>
      <c r="H309" t="s">
        <v>29</v>
      </c>
      <c r="I309" t="s">
        <v>37</v>
      </c>
      <c r="J309">
        <v>35.700000000000003</v>
      </c>
      <c r="K309">
        <v>18.7</v>
      </c>
      <c r="L309">
        <v>35.85</v>
      </c>
      <c r="Q309">
        <v>3</v>
      </c>
      <c r="R309">
        <v>21</v>
      </c>
      <c r="S309">
        <v>141</v>
      </c>
      <c r="T309">
        <f t="shared" si="3"/>
        <v>120</v>
      </c>
      <c r="X309" s="25"/>
    </row>
    <row r="310" spans="1:29" x14ac:dyDescent="0.3">
      <c r="A310" t="s">
        <v>893</v>
      </c>
      <c r="B310" s="3">
        <v>40756</v>
      </c>
      <c r="C310" t="s">
        <v>1032</v>
      </c>
      <c r="D310" t="s">
        <v>41</v>
      </c>
      <c r="E310" t="s">
        <v>26</v>
      </c>
      <c r="F310" s="7" t="s">
        <v>1573</v>
      </c>
      <c r="G310" t="s">
        <v>27</v>
      </c>
      <c r="H310" t="s">
        <v>28</v>
      </c>
      <c r="I310" t="s">
        <v>453</v>
      </c>
      <c r="J310">
        <v>32.9</v>
      </c>
      <c r="K310">
        <v>18.7</v>
      </c>
      <c r="L310">
        <v>16</v>
      </c>
      <c r="Q310">
        <v>13</v>
      </c>
      <c r="R310">
        <v>20</v>
      </c>
      <c r="S310">
        <v>140</v>
      </c>
      <c r="T310">
        <f t="shared" si="3"/>
        <v>120</v>
      </c>
      <c r="X310" s="25"/>
    </row>
    <row r="311" spans="1:29" x14ac:dyDescent="0.3">
      <c r="A311" t="s">
        <v>893</v>
      </c>
      <c r="B311" s="3">
        <v>40756</v>
      </c>
      <c r="C311" t="s">
        <v>981</v>
      </c>
      <c r="D311" t="s">
        <v>30</v>
      </c>
      <c r="E311" t="s">
        <v>26</v>
      </c>
      <c r="F311" s="7" t="s">
        <v>1564</v>
      </c>
      <c r="G311" t="s">
        <v>27</v>
      </c>
      <c r="H311" t="s">
        <v>29</v>
      </c>
      <c r="J311">
        <v>40.9</v>
      </c>
      <c r="K311">
        <v>23.3</v>
      </c>
      <c r="L311">
        <v>19.899999999999999</v>
      </c>
      <c r="Q311">
        <v>91</v>
      </c>
      <c r="R311">
        <v>20</v>
      </c>
      <c r="S311">
        <v>150</v>
      </c>
      <c r="T311">
        <f t="shared" si="3"/>
        <v>130</v>
      </c>
      <c r="W311">
        <v>199</v>
      </c>
      <c r="X311" s="25"/>
      <c r="AA311" t="s">
        <v>508</v>
      </c>
    </row>
    <row r="312" spans="1:29" x14ac:dyDescent="0.3">
      <c r="A312" t="s">
        <v>893</v>
      </c>
      <c r="B312" s="3">
        <v>40756</v>
      </c>
      <c r="C312" t="s">
        <v>936</v>
      </c>
      <c r="D312" t="s">
        <v>30</v>
      </c>
      <c r="E312" t="s">
        <v>26</v>
      </c>
      <c r="F312" s="7" t="s">
        <v>1565</v>
      </c>
      <c r="G312" t="s">
        <v>27</v>
      </c>
      <c r="H312" t="s">
        <v>28</v>
      </c>
      <c r="J312">
        <v>39</v>
      </c>
      <c r="K312">
        <v>23.1</v>
      </c>
      <c r="L312">
        <v>10.5</v>
      </c>
      <c r="Q312">
        <v>178</v>
      </c>
      <c r="R312">
        <v>20</v>
      </c>
      <c r="S312">
        <v>134</v>
      </c>
      <c r="T312">
        <f t="shared" si="3"/>
        <v>114</v>
      </c>
      <c r="U312" t="s">
        <v>534</v>
      </c>
      <c r="X312" s="25"/>
      <c r="AA312" t="s">
        <v>537</v>
      </c>
    </row>
    <row r="313" spans="1:29" x14ac:dyDescent="0.3">
      <c r="A313" t="s">
        <v>893</v>
      </c>
      <c r="B313" s="3">
        <v>40756</v>
      </c>
      <c r="C313" t="s">
        <v>1203</v>
      </c>
      <c r="D313" t="s">
        <v>53</v>
      </c>
      <c r="E313" t="s">
        <v>26</v>
      </c>
      <c r="F313" s="7" t="s">
        <v>1572</v>
      </c>
      <c r="G313" t="s">
        <v>27</v>
      </c>
      <c r="H313" t="s">
        <v>29</v>
      </c>
      <c r="I313" t="s">
        <v>372</v>
      </c>
      <c r="J313">
        <v>27.2</v>
      </c>
      <c r="K313">
        <v>17.5</v>
      </c>
      <c r="L313">
        <v>15.4</v>
      </c>
      <c r="Q313">
        <v>63</v>
      </c>
      <c r="R313">
        <v>20</v>
      </c>
      <c r="S313">
        <v>75</v>
      </c>
      <c r="T313">
        <f t="shared" si="3"/>
        <v>55</v>
      </c>
      <c r="U313" t="s">
        <v>145</v>
      </c>
      <c r="X313" s="25"/>
      <c r="AA313" t="s">
        <v>1745</v>
      </c>
    </row>
    <row r="314" spans="1:29" x14ac:dyDescent="0.3">
      <c r="A314" t="s">
        <v>893</v>
      </c>
      <c r="B314" s="3">
        <v>40756</v>
      </c>
      <c r="C314" t="s">
        <v>1257</v>
      </c>
      <c r="D314" t="s">
        <v>35</v>
      </c>
      <c r="E314" t="s">
        <v>26</v>
      </c>
      <c r="F314" s="7" t="s">
        <v>1561</v>
      </c>
      <c r="G314" t="s">
        <v>27</v>
      </c>
      <c r="H314" t="s">
        <v>28</v>
      </c>
      <c r="J314">
        <v>27.5</v>
      </c>
      <c r="K314">
        <v>17.2</v>
      </c>
      <c r="L314">
        <v>9.75</v>
      </c>
      <c r="Q314">
        <v>44</v>
      </c>
      <c r="R314">
        <v>21</v>
      </c>
      <c r="S314">
        <v>67</v>
      </c>
      <c r="T314">
        <f t="shared" si="3"/>
        <v>46</v>
      </c>
      <c r="W314">
        <v>197</v>
      </c>
      <c r="X314" s="25"/>
    </row>
    <row r="315" spans="1:29" x14ac:dyDescent="0.3">
      <c r="A315" t="s">
        <v>893</v>
      </c>
      <c r="B315" s="3">
        <v>40756</v>
      </c>
      <c r="C315" t="s">
        <v>1260</v>
      </c>
      <c r="D315" t="s">
        <v>35</v>
      </c>
      <c r="E315" t="s">
        <v>26</v>
      </c>
      <c r="F315" s="7" t="s">
        <v>1567</v>
      </c>
      <c r="G315" t="s">
        <v>27</v>
      </c>
      <c r="H315" t="s">
        <v>28</v>
      </c>
      <c r="J315">
        <v>27.45</v>
      </c>
      <c r="K315">
        <v>17.899999999999999</v>
      </c>
      <c r="L315">
        <v>9.65</v>
      </c>
      <c r="Q315">
        <v>54</v>
      </c>
      <c r="R315">
        <v>21</v>
      </c>
      <c r="S315">
        <v>67</v>
      </c>
      <c r="T315">
        <f t="shared" si="3"/>
        <v>46</v>
      </c>
      <c r="W315">
        <v>198</v>
      </c>
      <c r="X315" s="25"/>
      <c r="AA315" t="s">
        <v>1730</v>
      </c>
      <c r="AC315" s="16"/>
    </row>
    <row r="316" spans="1:29" x14ac:dyDescent="0.3">
      <c r="A316" t="s">
        <v>900</v>
      </c>
      <c r="B316" s="3">
        <v>40773</v>
      </c>
      <c r="C316" t="s">
        <v>938</v>
      </c>
      <c r="D316" t="s">
        <v>445</v>
      </c>
      <c r="E316" t="s">
        <v>26</v>
      </c>
      <c r="F316" s="7" t="s">
        <v>1639</v>
      </c>
      <c r="G316" t="s">
        <v>27</v>
      </c>
      <c r="H316" t="s">
        <v>29</v>
      </c>
      <c r="M316">
        <f>37.2+153</f>
        <v>190.2</v>
      </c>
      <c r="N316">
        <f>153+28.25</f>
        <v>181.25</v>
      </c>
      <c r="P316">
        <v>34.299999999999997</v>
      </c>
      <c r="Q316">
        <v>0</v>
      </c>
      <c r="X316" s="25"/>
      <c r="Y316" t="s">
        <v>544</v>
      </c>
      <c r="Z316" t="s">
        <v>580</v>
      </c>
      <c r="AA316" t="s">
        <v>658</v>
      </c>
    </row>
    <row r="317" spans="1:29" x14ac:dyDescent="0.3">
      <c r="A317" t="s">
        <v>900</v>
      </c>
      <c r="B317" s="3">
        <v>40773</v>
      </c>
      <c r="C317" t="s">
        <v>966</v>
      </c>
      <c r="D317" t="s">
        <v>90</v>
      </c>
      <c r="E317" t="s">
        <v>26</v>
      </c>
      <c r="F317" s="7" t="s">
        <v>1635</v>
      </c>
      <c r="G317" t="s">
        <v>27</v>
      </c>
      <c r="H317" t="s">
        <v>28</v>
      </c>
      <c r="J317">
        <v>23.4</v>
      </c>
      <c r="K317">
        <v>16.2</v>
      </c>
      <c r="L317">
        <v>7.75</v>
      </c>
      <c r="Q317">
        <v>25</v>
      </c>
      <c r="R317">
        <v>21</v>
      </c>
      <c r="S317">
        <v>71</v>
      </c>
      <c r="T317">
        <f t="shared" ref="T317:T337" si="4">S317-R317</f>
        <v>50</v>
      </c>
      <c r="W317">
        <v>226</v>
      </c>
      <c r="X317" s="25"/>
      <c r="Y317" t="s">
        <v>544</v>
      </c>
      <c r="Z317" t="s">
        <v>322</v>
      </c>
    </row>
    <row r="318" spans="1:29" x14ac:dyDescent="0.3">
      <c r="A318" t="s">
        <v>899</v>
      </c>
      <c r="B318" s="3">
        <v>40772</v>
      </c>
      <c r="C318" t="s">
        <v>965</v>
      </c>
      <c r="D318" t="s">
        <v>90</v>
      </c>
      <c r="E318" t="s">
        <v>26</v>
      </c>
      <c r="F318" s="7" t="s">
        <v>1630</v>
      </c>
      <c r="G318" t="s">
        <v>27</v>
      </c>
      <c r="H318" t="s">
        <v>29</v>
      </c>
      <c r="I318" t="s">
        <v>37</v>
      </c>
      <c r="J318">
        <v>27.6</v>
      </c>
      <c r="K318">
        <v>16.55</v>
      </c>
      <c r="L318">
        <v>24.3</v>
      </c>
      <c r="Q318">
        <v>10</v>
      </c>
      <c r="R318">
        <v>19</v>
      </c>
      <c r="S318">
        <v>85</v>
      </c>
      <c r="T318">
        <f t="shared" si="4"/>
        <v>66</v>
      </c>
      <c r="W318">
        <v>223</v>
      </c>
      <c r="X318" s="25"/>
      <c r="Y318" t="s">
        <v>69</v>
      </c>
      <c r="Z318" t="s">
        <v>322</v>
      </c>
    </row>
    <row r="319" spans="1:29" x14ac:dyDescent="0.3">
      <c r="A319" t="s">
        <v>900</v>
      </c>
      <c r="B319" s="3">
        <v>40773</v>
      </c>
      <c r="C319" t="s">
        <v>967</v>
      </c>
      <c r="D319" t="s">
        <v>90</v>
      </c>
      <c r="E319" t="s">
        <v>26</v>
      </c>
      <c r="F319" s="7" t="s">
        <v>1636</v>
      </c>
      <c r="G319" t="s">
        <v>27</v>
      </c>
      <c r="H319" t="s">
        <v>28</v>
      </c>
      <c r="I319" t="s">
        <v>453</v>
      </c>
      <c r="J319">
        <v>24.9</v>
      </c>
      <c r="K319">
        <v>13.7</v>
      </c>
      <c r="L319">
        <v>8.1</v>
      </c>
      <c r="Q319">
        <v>8</v>
      </c>
      <c r="R319">
        <v>23</v>
      </c>
      <c r="S319">
        <v>85</v>
      </c>
      <c r="T319">
        <f t="shared" si="4"/>
        <v>62</v>
      </c>
      <c r="W319">
        <v>224</v>
      </c>
      <c r="X319" s="25"/>
      <c r="Y319" t="s">
        <v>544</v>
      </c>
      <c r="Z319" t="s">
        <v>69</v>
      </c>
    </row>
    <row r="320" spans="1:29" x14ac:dyDescent="0.3">
      <c r="A320" t="s">
        <v>898</v>
      </c>
      <c r="B320" s="3">
        <v>40771</v>
      </c>
      <c r="C320" t="s">
        <v>964</v>
      </c>
      <c r="D320" t="s">
        <v>90</v>
      </c>
      <c r="E320" t="s">
        <v>26</v>
      </c>
      <c r="F320" s="7" t="s">
        <v>1624</v>
      </c>
      <c r="G320" t="s">
        <v>27</v>
      </c>
      <c r="H320" t="s">
        <v>28</v>
      </c>
      <c r="J320">
        <v>25.6</v>
      </c>
      <c r="K320">
        <v>15</v>
      </c>
      <c r="L320">
        <v>9.1999999999999993</v>
      </c>
      <c r="Q320">
        <v>12</v>
      </c>
      <c r="R320">
        <v>25</v>
      </c>
      <c r="S320">
        <v>82</v>
      </c>
      <c r="T320">
        <f t="shared" si="4"/>
        <v>57</v>
      </c>
      <c r="W320">
        <v>222</v>
      </c>
      <c r="X320" s="25"/>
      <c r="Y320" t="s">
        <v>69</v>
      </c>
      <c r="Z320" t="s">
        <v>322</v>
      </c>
    </row>
    <row r="321" spans="1:29" x14ac:dyDescent="0.3">
      <c r="A321" t="s">
        <v>900</v>
      </c>
      <c r="B321" s="3">
        <v>40773</v>
      </c>
      <c r="C321" t="s">
        <v>968</v>
      </c>
      <c r="D321" t="s">
        <v>90</v>
      </c>
      <c r="E321" t="s">
        <v>26</v>
      </c>
      <c r="F321" s="7" t="s">
        <v>1638</v>
      </c>
      <c r="G321" t="s">
        <v>27</v>
      </c>
      <c r="H321" t="s">
        <v>29</v>
      </c>
      <c r="I321" t="s">
        <v>37</v>
      </c>
      <c r="J321">
        <v>25.1</v>
      </c>
      <c r="K321">
        <v>17.2</v>
      </c>
      <c r="L321">
        <v>22.1</v>
      </c>
      <c r="Q321">
        <f>10+12</f>
        <v>22</v>
      </c>
      <c r="R321">
        <v>22</v>
      </c>
      <c r="S321">
        <v>90</v>
      </c>
      <c r="T321">
        <f t="shared" si="4"/>
        <v>68</v>
      </c>
      <c r="W321">
        <v>225</v>
      </c>
      <c r="X321" s="25"/>
      <c r="Y321" t="s">
        <v>544</v>
      </c>
      <c r="Z321" t="s">
        <v>580</v>
      </c>
    </row>
    <row r="322" spans="1:29" x14ac:dyDescent="0.3">
      <c r="A322" t="s">
        <v>897</v>
      </c>
      <c r="B322" s="3">
        <v>40770</v>
      </c>
      <c r="C322" t="s">
        <v>994</v>
      </c>
      <c r="D322" t="s">
        <v>182</v>
      </c>
      <c r="E322" t="s">
        <v>26</v>
      </c>
      <c r="F322" s="7" t="s">
        <v>1612</v>
      </c>
      <c r="G322" t="s">
        <v>27</v>
      </c>
      <c r="H322" t="s">
        <v>28</v>
      </c>
      <c r="J322">
        <v>44.5</v>
      </c>
      <c r="K322">
        <v>15.4</v>
      </c>
      <c r="L322">
        <v>8.8000000000000007</v>
      </c>
      <c r="M322">
        <v>204.7</v>
      </c>
      <c r="N322">
        <v>137.4</v>
      </c>
      <c r="Q322">
        <v>3</v>
      </c>
      <c r="R322">
        <v>20</v>
      </c>
      <c r="S322">
        <v>206</v>
      </c>
      <c r="T322">
        <f t="shared" si="4"/>
        <v>186</v>
      </c>
      <c r="X322" s="25"/>
      <c r="Y322" t="s">
        <v>69</v>
      </c>
      <c r="Z322" t="s">
        <v>580</v>
      </c>
    </row>
    <row r="323" spans="1:29" x14ac:dyDescent="0.3">
      <c r="A323" t="s">
        <v>897</v>
      </c>
      <c r="B323" s="3">
        <v>40770</v>
      </c>
      <c r="C323" t="s">
        <v>993</v>
      </c>
      <c r="D323" t="s">
        <v>182</v>
      </c>
      <c r="E323" t="s">
        <v>26</v>
      </c>
      <c r="F323" s="7" t="s">
        <v>1613</v>
      </c>
      <c r="G323" t="s">
        <v>27</v>
      </c>
      <c r="H323" t="s">
        <v>28</v>
      </c>
      <c r="J323">
        <v>44.6</v>
      </c>
      <c r="K323">
        <v>15.2</v>
      </c>
      <c r="L323">
        <v>7.9</v>
      </c>
      <c r="M323">
        <v>202</v>
      </c>
      <c r="N323">
        <v>137.19999999999999</v>
      </c>
      <c r="Q323">
        <v>5</v>
      </c>
      <c r="R323">
        <v>21</v>
      </c>
      <c r="S323">
        <v>211</v>
      </c>
      <c r="T323">
        <f t="shared" si="4"/>
        <v>190</v>
      </c>
      <c r="U323" t="s">
        <v>615</v>
      </c>
      <c r="X323" s="25"/>
      <c r="Y323" t="s">
        <v>69</v>
      </c>
      <c r="Z323" t="s">
        <v>322</v>
      </c>
    </row>
    <row r="324" spans="1:29" x14ac:dyDescent="0.3">
      <c r="A324" t="s">
        <v>898</v>
      </c>
      <c r="B324" s="3">
        <v>40771</v>
      </c>
      <c r="C324" t="s">
        <v>995</v>
      </c>
      <c r="D324" t="s">
        <v>182</v>
      </c>
      <c r="E324" t="s">
        <v>26</v>
      </c>
      <c r="F324" s="7" t="s">
        <v>1617</v>
      </c>
      <c r="G324" t="s">
        <v>27</v>
      </c>
      <c r="H324" t="s">
        <v>29</v>
      </c>
      <c r="I324" t="s">
        <v>37</v>
      </c>
      <c r="J324">
        <v>46.05</v>
      </c>
      <c r="K324">
        <v>16.5</v>
      </c>
      <c r="L324">
        <v>39.049999999999997</v>
      </c>
      <c r="M324">
        <v>208.1</v>
      </c>
      <c r="N324">
        <v>141</v>
      </c>
      <c r="Q324">
        <v>8</v>
      </c>
      <c r="R324">
        <v>20</v>
      </c>
      <c r="S324">
        <v>213</v>
      </c>
      <c r="T324">
        <f t="shared" si="4"/>
        <v>193</v>
      </c>
      <c r="X324" s="25"/>
      <c r="Y324" t="s">
        <v>69</v>
      </c>
      <c r="Z324" t="s">
        <v>580</v>
      </c>
    </row>
    <row r="325" spans="1:29" x14ac:dyDescent="0.3">
      <c r="A325" t="s">
        <v>899</v>
      </c>
      <c r="B325" s="3">
        <v>40772</v>
      </c>
      <c r="C325" t="s">
        <v>994</v>
      </c>
      <c r="D325" t="s">
        <v>36</v>
      </c>
      <c r="E325" t="s">
        <v>26</v>
      </c>
      <c r="F325" s="7" t="s">
        <v>1632</v>
      </c>
      <c r="G325" t="s">
        <v>27</v>
      </c>
      <c r="H325" t="s">
        <v>28</v>
      </c>
      <c r="J325">
        <v>55.35</v>
      </c>
      <c r="K325">
        <v>16.850000000000001</v>
      </c>
      <c r="L325">
        <v>8.85</v>
      </c>
      <c r="M325">
        <v>234.15</v>
      </c>
      <c r="N325">
        <v>237.25</v>
      </c>
      <c r="Q325">
        <v>4</v>
      </c>
      <c r="R325">
        <v>25</v>
      </c>
      <c r="S325">
        <v>326</v>
      </c>
      <c r="T325">
        <f t="shared" si="4"/>
        <v>301</v>
      </c>
      <c r="X325" s="25"/>
      <c r="Y325" t="s">
        <v>69</v>
      </c>
      <c r="Z325" t="s">
        <v>580</v>
      </c>
    </row>
    <row r="326" spans="1:29" x14ac:dyDescent="0.3">
      <c r="A326" t="s">
        <v>898</v>
      </c>
      <c r="B326" s="3">
        <v>40771</v>
      </c>
      <c r="C326" t="s">
        <v>1005</v>
      </c>
      <c r="D326" t="s">
        <v>336</v>
      </c>
      <c r="E326" t="s">
        <v>26</v>
      </c>
      <c r="F326" s="7" t="s">
        <v>1618</v>
      </c>
      <c r="G326" t="s">
        <v>27</v>
      </c>
      <c r="H326" t="s">
        <v>29</v>
      </c>
      <c r="I326" t="s">
        <v>37</v>
      </c>
      <c r="J326">
        <v>44.5</v>
      </c>
      <c r="K326">
        <v>13</v>
      </c>
      <c r="M326">
        <v>207.5</v>
      </c>
      <c r="N326">
        <v>175.65</v>
      </c>
      <c r="P326">
        <v>42.5</v>
      </c>
      <c r="Q326">
        <v>3</v>
      </c>
      <c r="R326">
        <v>20</v>
      </c>
      <c r="S326">
        <v>217</v>
      </c>
      <c r="T326">
        <f t="shared" si="4"/>
        <v>197</v>
      </c>
      <c r="X326" s="25"/>
      <c r="Y326" t="s">
        <v>69</v>
      </c>
      <c r="Z326" t="s">
        <v>322</v>
      </c>
    </row>
    <row r="327" spans="1:29" x14ac:dyDescent="0.3">
      <c r="A327" t="s">
        <v>898</v>
      </c>
      <c r="B327" s="3">
        <v>40771</v>
      </c>
      <c r="C327" t="s">
        <v>1006</v>
      </c>
      <c r="D327" t="s">
        <v>336</v>
      </c>
      <c r="E327" t="s">
        <v>26</v>
      </c>
      <c r="F327" s="7" t="s">
        <v>1620</v>
      </c>
      <c r="G327" t="s">
        <v>27</v>
      </c>
      <c r="H327" t="s">
        <v>28</v>
      </c>
      <c r="J327">
        <v>44.3</v>
      </c>
      <c r="K327">
        <v>14.75</v>
      </c>
      <c r="M327">
        <v>206.75</v>
      </c>
      <c r="N327">
        <v>169.2</v>
      </c>
      <c r="P327">
        <v>40.700000000000003</v>
      </c>
      <c r="Q327">
        <v>5</v>
      </c>
      <c r="R327">
        <v>20</v>
      </c>
      <c r="S327">
        <v>192</v>
      </c>
      <c r="T327">
        <f t="shared" si="4"/>
        <v>172</v>
      </c>
      <c r="X327" s="25"/>
      <c r="Y327" t="s">
        <v>69</v>
      </c>
      <c r="Z327" t="s">
        <v>322</v>
      </c>
    </row>
    <row r="328" spans="1:29" x14ac:dyDescent="0.3">
      <c r="A328" t="s">
        <v>899</v>
      </c>
      <c r="B328" s="3">
        <v>40772</v>
      </c>
      <c r="C328" t="s">
        <v>966</v>
      </c>
      <c r="D328" t="s">
        <v>93</v>
      </c>
      <c r="E328" t="s">
        <v>26</v>
      </c>
      <c r="F328" s="7" t="s">
        <v>1625</v>
      </c>
      <c r="G328" t="s">
        <v>27</v>
      </c>
      <c r="H328" t="s">
        <v>29</v>
      </c>
      <c r="I328" t="s">
        <v>37</v>
      </c>
      <c r="J328">
        <v>33.25</v>
      </c>
      <c r="K328">
        <v>12.15</v>
      </c>
      <c r="L328">
        <v>25.35</v>
      </c>
      <c r="M328">
        <v>123.5</v>
      </c>
      <c r="N328">
        <v>95.6</v>
      </c>
      <c r="Q328">
        <v>18</v>
      </c>
      <c r="R328">
        <v>19</v>
      </c>
      <c r="S328">
        <v>114</v>
      </c>
      <c r="T328">
        <f t="shared" si="4"/>
        <v>95</v>
      </c>
      <c r="X328" s="25"/>
      <c r="Y328" t="s">
        <v>69</v>
      </c>
      <c r="Z328" t="s">
        <v>322</v>
      </c>
    </row>
    <row r="329" spans="1:29" x14ac:dyDescent="0.3">
      <c r="A329" t="s">
        <v>900</v>
      </c>
      <c r="B329" s="3">
        <v>40773</v>
      </c>
      <c r="C329" t="s">
        <v>1034</v>
      </c>
      <c r="D329" t="s">
        <v>93</v>
      </c>
      <c r="E329" t="s">
        <v>26</v>
      </c>
      <c r="F329" s="7" t="s">
        <v>1634</v>
      </c>
      <c r="G329" t="s">
        <v>27</v>
      </c>
      <c r="H329" t="s">
        <v>28</v>
      </c>
      <c r="J329">
        <v>34.700000000000003</v>
      </c>
      <c r="Q329">
        <v>0</v>
      </c>
      <c r="R329">
        <v>21</v>
      </c>
      <c r="S329">
        <v>112</v>
      </c>
      <c r="T329">
        <f t="shared" si="4"/>
        <v>91</v>
      </c>
      <c r="X329" s="25"/>
      <c r="Y329" t="s">
        <v>544</v>
      </c>
      <c r="Z329" t="s">
        <v>580</v>
      </c>
    </row>
    <row r="330" spans="1:29" x14ac:dyDescent="0.3">
      <c r="A330" t="s">
        <v>897</v>
      </c>
      <c r="B330" s="3">
        <v>40770</v>
      </c>
      <c r="C330" t="s">
        <v>1033</v>
      </c>
      <c r="D330" t="s">
        <v>93</v>
      </c>
      <c r="E330" t="s">
        <v>26</v>
      </c>
      <c r="F330" s="7" t="s">
        <v>1616</v>
      </c>
      <c r="G330" t="s">
        <v>27</v>
      </c>
      <c r="H330" t="s">
        <v>29</v>
      </c>
      <c r="I330" t="s">
        <v>37</v>
      </c>
      <c r="J330">
        <v>33.9</v>
      </c>
      <c r="K330">
        <v>13.55</v>
      </c>
      <c r="L330">
        <v>17.7</v>
      </c>
      <c r="M330">
        <v>130.19999999999999</v>
      </c>
      <c r="N330">
        <v>67.099999999999994</v>
      </c>
      <c r="Q330">
        <v>22</v>
      </c>
      <c r="R330">
        <v>22</v>
      </c>
      <c r="S330">
        <v>103</v>
      </c>
      <c r="T330">
        <f t="shared" si="4"/>
        <v>81</v>
      </c>
      <c r="X330" s="25"/>
      <c r="Y330" t="s">
        <v>69</v>
      </c>
      <c r="Z330" t="s">
        <v>580</v>
      </c>
    </row>
    <row r="331" spans="1:29" x14ac:dyDescent="0.3">
      <c r="A331" s="16" t="s">
        <v>894</v>
      </c>
      <c r="B331" s="17">
        <v>40767</v>
      </c>
      <c r="C331" s="16" t="s">
        <v>1043</v>
      </c>
      <c r="D331" s="16" t="s">
        <v>25</v>
      </c>
      <c r="E331" s="16" t="s">
        <v>26</v>
      </c>
      <c r="F331" s="18" t="s">
        <v>1712</v>
      </c>
      <c r="G331" s="16" t="s">
        <v>27</v>
      </c>
      <c r="H331" s="16" t="s">
        <v>28</v>
      </c>
      <c r="I331" s="16"/>
      <c r="J331" s="16">
        <v>43.5</v>
      </c>
      <c r="K331" s="16">
        <v>24.7</v>
      </c>
      <c r="L331" s="16">
        <v>16.3</v>
      </c>
      <c r="M331" s="16"/>
      <c r="N331" s="16"/>
      <c r="O331" s="16"/>
      <c r="P331" s="16"/>
      <c r="Q331" s="16">
        <v>6</v>
      </c>
      <c r="R331" s="16">
        <v>21</v>
      </c>
      <c r="S331" s="16">
        <v>282</v>
      </c>
      <c r="T331" s="16">
        <f t="shared" si="4"/>
        <v>261</v>
      </c>
      <c r="U331" s="16" t="s">
        <v>546</v>
      </c>
      <c r="V331" s="16"/>
      <c r="W331" s="16">
        <v>209</v>
      </c>
      <c r="X331" s="26"/>
      <c r="Y331" s="16" t="s">
        <v>544</v>
      </c>
      <c r="Z331" s="16" t="s">
        <v>539</v>
      </c>
      <c r="AA331" s="16"/>
      <c r="AB331" s="16"/>
    </row>
    <row r="332" spans="1:29" x14ac:dyDescent="0.3">
      <c r="A332" t="s">
        <v>894</v>
      </c>
      <c r="B332" s="3">
        <v>40767</v>
      </c>
      <c r="C332" t="s">
        <v>1095</v>
      </c>
      <c r="D332" t="s">
        <v>25</v>
      </c>
      <c r="E332" t="s">
        <v>26</v>
      </c>
      <c r="F332" s="7" t="s">
        <v>1574</v>
      </c>
      <c r="G332" t="s">
        <v>27</v>
      </c>
      <c r="H332" t="s">
        <v>28</v>
      </c>
      <c r="J332">
        <v>43.4</v>
      </c>
      <c r="K332">
        <v>22.5</v>
      </c>
      <c r="L332">
        <v>19.399999999999999</v>
      </c>
      <c r="Q332">
        <v>14</v>
      </c>
      <c r="R332">
        <v>21</v>
      </c>
      <c r="S332">
        <v>354</v>
      </c>
      <c r="T332">
        <f t="shared" si="4"/>
        <v>333</v>
      </c>
      <c r="W332">
        <v>202</v>
      </c>
      <c r="X332" s="25"/>
      <c r="Y332" t="s">
        <v>544</v>
      </c>
      <c r="Z332" t="s">
        <v>550</v>
      </c>
    </row>
    <row r="333" spans="1:29" x14ac:dyDescent="0.3">
      <c r="A333" t="s">
        <v>894</v>
      </c>
      <c r="B333" s="3">
        <v>40767</v>
      </c>
      <c r="C333" t="s">
        <v>1094</v>
      </c>
      <c r="D333" t="s">
        <v>25</v>
      </c>
      <c r="E333" t="s">
        <v>26</v>
      </c>
      <c r="F333" s="7" t="s">
        <v>1582</v>
      </c>
      <c r="G333" t="s">
        <v>27</v>
      </c>
      <c r="H333" t="s">
        <v>28</v>
      </c>
      <c r="J333">
        <v>43.2</v>
      </c>
      <c r="K333">
        <v>23.5</v>
      </c>
      <c r="L333">
        <v>18</v>
      </c>
      <c r="Q333">
        <v>9</v>
      </c>
      <c r="R333">
        <v>21</v>
      </c>
      <c r="S333">
        <v>321</v>
      </c>
      <c r="T333">
        <f t="shared" si="4"/>
        <v>300</v>
      </c>
      <c r="W333">
        <v>211</v>
      </c>
      <c r="X333" s="25"/>
      <c r="Y333" t="s">
        <v>544</v>
      </c>
      <c r="Z333" t="s">
        <v>539</v>
      </c>
    </row>
    <row r="334" spans="1:29" x14ac:dyDescent="0.3">
      <c r="A334" t="s">
        <v>894</v>
      </c>
      <c r="B334" s="3">
        <v>40767</v>
      </c>
      <c r="C334" t="s">
        <v>1096</v>
      </c>
      <c r="D334" t="s">
        <v>25</v>
      </c>
      <c r="E334" t="s">
        <v>26</v>
      </c>
      <c r="F334" s="7" t="s">
        <v>1585</v>
      </c>
      <c r="G334" t="s">
        <v>27</v>
      </c>
      <c r="H334" t="s">
        <v>29</v>
      </c>
      <c r="I334" t="s">
        <v>552</v>
      </c>
      <c r="J334">
        <v>45.05</v>
      </c>
      <c r="K334">
        <v>21.4</v>
      </c>
      <c r="L334">
        <v>30.5</v>
      </c>
      <c r="Q334">
        <v>12</v>
      </c>
      <c r="R334">
        <v>20</v>
      </c>
      <c r="S334">
        <v>312</v>
      </c>
      <c r="T334">
        <f t="shared" si="4"/>
        <v>292</v>
      </c>
      <c r="W334">
        <v>212</v>
      </c>
      <c r="X334" s="25"/>
      <c r="Y334" t="s">
        <v>69</v>
      </c>
      <c r="Z334" t="s">
        <v>566</v>
      </c>
    </row>
    <row r="335" spans="1:29" x14ac:dyDescent="0.3">
      <c r="A335" t="s">
        <v>897</v>
      </c>
      <c r="B335" s="3">
        <v>40770</v>
      </c>
      <c r="C335" t="s">
        <v>1037</v>
      </c>
      <c r="D335" t="s">
        <v>25</v>
      </c>
      <c r="E335" t="s">
        <v>26</v>
      </c>
      <c r="F335" s="7" t="s">
        <v>1615</v>
      </c>
      <c r="G335" t="s">
        <v>27</v>
      </c>
      <c r="H335" t="s">
        <v>28</v>
      </c>
      <c r="J335">
        <v>47.8</v>
      </c>
      <c r="K335">
        <v>23.1</v>
      </c>
      <c r="L335">
        <v>15.35</v>
      </c>
      <c r="Q335">
        <v>23</v>
      </c>
      <c r="R335">
        <v>20</v>
      </c>
      <c r="S335">
        <v>288</v>
      </c>
      <c r="T335">
        <f t="shared" si="4"/>
        <v>268</v>
      </c>
      <c r="W335">
        <v>221</v>
      </c>
      <c r="X335" s="25"/>
      <c r="Y335" t="s">
        <v>69</v>
      </c>
      <c r="Z335" t="s">
        <v>322</v>
      </c>
    </row>
    <row r="336" spans="1:29" x14ac:dyDescent="0.3">
      <c r="A336" t="s">
        <v>895</v>
      </c>
      <c r="B336" s="3">
        <v>40768</v>
      </c>
      <c r="C336" t="s">
        <v>1097</v>
      </c>
      <c r="D336" t="s">
        <v>25</v>
      </c>
      <c r="E336" t="s">
        <v>26</v>
      </c>
      <c r="F336" s="7" t="s">
        <v>1600</v>
      </c>
      <c r="G336" t="s">
        <v>27</v>
      </c>
      <c r="H336" t="s">
        <v>28</v>
      </c>
      <c r="J336">
        <v>45.8</v>
      </c>
      <c r="K336">
        <v>23.8</v>
      </c>
      <c r="L336">
        <v>16.75</v>
      </c>
      <c r="Q336">
        <v>20</v>
      </c>
      <c r="R336">
        <v>21</v>
      </c>
      <c r="S336">
        <v>321</v>
      </c>
      <c r="T336">
        <f t="shared" si="4"/>
        <v>300</v>
      </c>
      <c r="U336" t="s">
        <v>589</v>
      </c>
      <c r="W336">
        <v>219</v>
      </c>
      <c r="X336" s="25"/>
      <c r="Y336" t="s">
        <v>544</v>
      </c>
      <c r="Z336" t="s">
        <v>69</v>
      </c>
      <c r="AC336" s="16"/>
    </row>
    <row r="337" spans="1:27" x14ac:dyDescent="0.3">
      <c r="A337" t="s">
        <v>897</v>
      </c>
      <c r="B337" s="3">
        <v>40770</v>
      </c>
      <c r="C337" t="s">
        <v>1042</v>
      </c>
      <c r="D337" t="s">
        <v>25</v>
      </c>
      <c r="E337" t="s">
        <v>26</v>
      </c>
      <c r="F337" s="7" t="s">
        <v>1611</v>
      </c>
      <c r="G337" t="s">
        <v>27</v>
      </c>
      <c r="H337" t="s">
        <v>29</v>
      </c>
      <c r="I337" t="s">
        <v>37</v>
      </c>
      <c r="J337">
        <v>45.3</v>
      </c>
      <c r="K337">
        <v>23.9</v>
      </c>
      <c r="L337">
        <v>32.15</v>
      </c>
      <c r="Q337">
        <v>39</v>
      </c>
      <c r="R337">
        <v>21</v>
      </c>
      <c r="S337">
        <v>288</v>
      </c>
      <c r="T337">
        <f t="shared" si="4"/>
        <v>267</v>
      </c>
      <c r="U337" t="s">
        <v>618</v>
      </c>
      <c r="W337">
        <v>220</v>
      </c>
      <c r="X337" s="25"/>
      <c r="Y337" t="s">
        <v>69</v>
      </c>
      <c r="Z337" t="s">
        <v>580</v>
      </c>
    </row>
    <row r="338" spans="1:27" x14ac:dyDescent="0.3">
      <c r="A338" t="s">
        <v>899</v>
      </c>
      <c r="B338" s="3">
        <v>40772</v>
      </c>
      <c r="C338" t="s">
        <v>1095</v>
      </c>
      <c r="D338" t="s">
        <v>86</v>
      </c>
      <c r="E338" t="s">
        <v>26</v>
      </c>
      <c r="F338" s="7" t="s">
        <v>1628</v>
      </c>
      <c r="G338" t="s">
        <v>27</v>
      </c>
      <c r="H338" t="s">
        <v>29</v>
      </c>
      <c r="J338">
        <v>43.6</v>
      </c>
      <c r="K338">
        <v>22.35</v>
      </c>
      <c r="L338">
        <v>31.9</v>
      </c>
      <c r="Q338">
        <v>41</v>
      </c>
      <c r="R338">
        <v>20</v>
      </c>
      <c r="S338">
        <v>255</v>
      </c>
      <c r="U338" t="s">
        <v>645</v>
      </c>
      <c r="X338" s="25"/>
      <c r="Y338" t="s">
        <v>69</v>
      </c>
      <c r="Z338" t="s">
        <v>580</v>
      </c>
    </row>
    <row r="339" spans="1:27" x14ac:dyDescent="0.3">
      <c r="A339" t="s">
        <v>898</v>
      </c>
      <c r="B339" s="3">
        <v>40771</v>
      </c>
      <c r="C339" t="s">
        <v>1118</v>
      </c>
      <c r="D339" t="s">
        <v>86</v>
      </c>
      <c r="E339" t="s">
        <v>26</v>
      </c>
      <c r="F339" s="7" t="s">
        <v>1619</v>
      </c>
      <c r="G339" t="s">
        <v>27</v>
      </c>
      <c r="H339" t="s">
        <v>28</v>
      </c>
      <c r="I339" t="s">
        <v>453</v>
      </c>
      <c r="J339">
        <v>40.85</v>
      </c>
      <c r="K339">
        <v>20.65</v>
      </c>
      <c r="L339">
        <v>20.100000000000001</v>
      </c>
      <c r="Q339">
        <v>41</v>
      </c>
      <c r="R339">
        <v>20</v>
      </c>
      <c r="S339">
        <v>225</v>
      </c>
      <c r="T339">
        <f t="shared" ref="T339:T382" si="5">S339-R339</f>
        <v>205</v>
      </c>
      <c r="X339" s="25"/>
      <c r="Y339" t="s">
        <v>69</v>
      </c>
      <c r="Z339" t="s">
        <v>322</v>
      </c>
    </row>
    <row r="340" spans="1:27" x14ac:dyDescent="0.3">
      <c r="A340" t="s">
        <v>897</v>
      </c>
      <c r="B340" s="3">
        <v>40770</v>
      </c>
      <c r="C340" t="s">
        <v>1005</v>
      </c>
      <c r="D340" t="s">
        <v>86</v>
      </c>
      <c r="E340" t="s">
        <v>26</v>
      </c>
      <c r="F340" s="7" t="s">
        <v>1614</v>
      </c>
      <c r="G340" t="s">
        <v>27</v>
      </c>
      <c r="H340" t="s">
        <v>28</v>
      </c>
      <c r="I340" t="s">
        <v>453</v>
      </c>
      <c r="J340">
        <v>44.5</v>
      </c>
      <c r="K340">
        <v>20.85</v>
      </c>
      <c r="L340">
        <v>20.45</v>
      </c>
      <c r="Q340">
        <v>13</v>
      </c>
      <c r="R340">
        <v>21</v>
      </c>
      <c r="S340">
        <v>241</v>
      </c>
      <c r="T340">
        <f t="shared" si="5"/>
        <v>220</v>
      </c>
      <c r="X340" s="25"/>
      <c r="Y340" t="s">
        <v>69</v>
      </c>
      <c r="Z340" t="s">
        <v>69</v>
      </c>
    </row>
    <row r="341" spans="1:27" x14ac:dyDescent="0.3">
      <c r="A341" t="s">
        <v>896</v>
      </c>
      <c r="B341" s="3">
        <v>40769</v>
      </c>
      <c r="C341" t="s">
        <v>1117</v>
      </c>
      <c r="D341" t="s">
        <v>86</v>
      </c>
      <c r="E341" t="s">
        <v>26</v>
      </c>
      <c r="F341" s="7" t="s">
        <v>1602</v>
      </c>
      <c r="G341" t="s">
        <v>27</v>
      </c>
      <c r="H341" t="s">
        <v>29</v>
      </c>
      <c r="J341">
        <v>42.05</v>
      </c>
      <c r="K341">
        <v>20.05</v>
      </c>
      <c r="L341">
        <v>26</v>
      </c>
      <c r="Q341">
        <v>11</v>
      </c>
      <c r="R341">
        <v>23</v>
      </c>
      <c r="S341">
        <v>207</v>
      </c>
      <c r="T341">
        <f t="shared" si="5"/>
        <v>184</v>
      </c>
      <c r="X341" s="25"/>
      <c r="Y341" t="s">
        <v>69</v>
      </c>
      <c r="Z341" t="s">
        <v>89</v>
      </c>
    </row>
    <row r="342" spans="1:27" x14ac:dyDescent="0.3">
      <c r="A342" t="s">
        <v>894</v>
      </c>
      <c r="B342" s="3">
        <v>40767</v>
      </c>
      <c r="C342" t="s">
        <v>938</v>
      </c>
      <c r="D342" t="s">
        <v>30</v>
      </c>
      <c r="E342" t="s">
        <v>26</v>
      </c>
      <c r="F342" s="7" t="s">
        <v>1577</v>
      </c>
      <c r="G342" t="s">
        <v>27</v>
      </c>
      <c r="H342" t="s">
        <v>29</v>
      </c>
      <c r="J342">
        <v>41.9</v>
      </c>
      <c r="K342">
        <v>23.3</v>
      </c>
      <c r="L342">
        <v>18.350000000000001</v>
      </c>
      <c r="Q342">
        <v>116</v>
      </c>
      <c r="R342">
        <v>20</v>
      </c>
      <c r="S342">
        <v>145</v>
      </c>
      <c r="T342">
        <f t="shared" si="5"/>
        <v>125</v>
      </c>
      <c r="U342" t="s">
        <v>554</v>
      </c>
      <c r="W342">
        <v>216</v>
      </c>
      <c r="X342" s="25"/>
      <c r="Y342" t="s">
        <v>69</v>
      </c>
      <c r="Z342" t="s">
        <v>550</v>
      </c>
      <c r="AA342" t="s">
        <v>555</v>
      </c>
    </row>
    <row r="343" spans="1:27" x14ac:dyDescent="0.3">
      <c r="A343" t="s">
        <v>894</v>
      </c>
      <c r="B343" s="3">
        <v>40767</v>
      </c>
      <c r="C343" t="s">
        <v>1210</v>
      </c>
      <c r="D343" t="s">
        <v>30</v>
      </c>
      <c r="E343" t="s">
        <v>26</v>
      </c>
      <c r="F343" s="7" t="s">
        <v>1580</v>
      </c>
      <c r="G343" t="s">
        <v>27</v>
      </c>
      <c r="H343" t="s">
        <v>28</v>
      </c>
      <c r="J343">
        <v>34.75</v>
      </c>
      <c r="K343">
        <v>22.3</v>
      </c>
      <c r="L343">
        <v>8.0500000000000007</v>
      </c>
      <c r="Q343">
        <v>87</v>
      </c>
      <c r="R343">
        <v>21</v>
      </c>
      <c r="S343">
        <v>119</v>
      </c>
      <c r="T343">
        <f t="shared" si="5"/>
        <v>98</v>
      </c>
      <c r="W343">
        <v>215</v>
      </c>
      <c r="X343" s="25"/>
      <c r="Y343" t="s">
        <v>544</v>
      </c>
      <c r="Z343" t="s">
        <v>566</v>
      </c>
    </row>
    <row r="344" spans="1:27" x14ac:dyDescent="0.3">
      <c r="A344" t="s">
        <v>895</v>
      </c>
      <c r="B344" s="3">
        <v>40768</v>
      </c>
      <c r="C344" t="s">
        <v>966</v>
      </c>
      <c r="D344" t="s">
        <v>30</v>
      </c>
      <c r="E344" t="s">
        <v>26</v>
      </c>
      <c r="F344" s="7" t="s">
        <v>1593</v>
      </c>
      <c r="G344" t="s">
        <v>27</v>
      </c>
      <c r="H344" t="s">
        <v>29</v>
      </c>
      <c r="J344">
        <v>40.75</v>
      </c>
      <c r="K344">
        <v>23.3</v>
      </c>
      <c r="L344">
        <v>17.7</v>
      </c>
      <c r="Q344">
        <v>70</v>
      </c>
      <c r="R344">
        <v>21</v>
      </c>
      <c r="S344">
        <v>131</v>
      </c>
      <c r="T344">
        <f t="shared" si="5"/>
        <v>110</v>
      </c>
      <c r="X344" s="25"/>
      <c r="Y344" t="s">
        <v>544</v>
      </c>
      <c r="Z344" t="s">
        <v>322</v>
      </c>
    </row>
    <row r="345" spans="1:27" x14ac:dyDescent="0.3">
      <c r="A345" t="s">
        <v>894</v>
      </c>
      <c r="B345" s="3">
        <v>40767</v>
      </c>
      <c r="C345" t="s">
        <v>964</v>
      </c>
      <c r="D345" t="s">
        <v>30</v>
      </c>
      <c r="E345" t="s">
        <v>26</v>
      </c>
      <c r="F345" s="7" t="s">
        <v>1581</v>
      </c>
      <c r="G345" t="s">
        <v>27</v>
      </c>
      <c r="H345" t="s">
        <v>29</v>
      </c>
      <c r="I345" t="s">
        <v>552</v>
      </c>
      <c r="J345">
        <v>41.9</v>
      </c>
      <c r="K345">
        <v>23.65</v>
      </c>
      <c r="L345">
        <v>21.45</v>
      </c>
      <c r="Q345">
        <v>77</v>
      </c>
      <c r="R345">
        <v>20</v>
      </c>
      <c r="S345">
        <v>148</v>
      </c>
      <c r="T345">
        <f t="shared" si="5"/>
        <v>128</v>
      </c>
      <c r="W345">
        <v>214</v>
      </c>
      <c r="X345" s="25"/>
      <c r="Y345" t="s">
        <v>69</v>
      </c>
      <c r="Z345" t="s">
        <v>566</v>
      </c>
      <c r="AA345" t="s">
        <v>572</v>
      </c>
    </row>
    <row r="346" spans="1:27" x14ac:dyDescent="0.3">
      <c r="A346" t="s">
        <v>894</v>
      </c>
      <c r="B346" s="3">
        <v>40767</v>
      </c>
      <c r="C346" t="s">
        <v>1209</v>
      </c>
      <c r="D346" t="s">
        <v>30</v>
      </c>
      <c r="E346" t="s">
        <v>26</v>
      </c>
      <c r="F346" s="7" t="s">
        <v>1583</v>
      </c>
      <c r="G346" t="s">
        <v>27</v>
      </c>
      <c r="H346" t="s">
        <v>28</v>
      </c>
      <c r="I346" t="s">
        <v>453</v>
      </c>
      <c r="J346">
        <v>39.200000000000003</v>
      </c>
      <c r="K346">
        <v>22.55</v>
      </c>
      <c r="L346">
        <v>12.3</v>
      </c>
      <c r="Q346">
        <v>127</v>
      </c>
      <c r="R346">
        <v>20</v>
      </c>
      <c r="S346">
        <v>128</v>
      </c>
      <c r="T346">
        <f t="shared" si="5"/>
        <v>108</v>
      </c>
      <c r="W346">
        <v>201</v>
      </c>
      <c r="X346" s="25"/>
      <c r="Y346" t="s">
        <v>69</v>
      </c>
      <c r="Z346" t="s">
        <v>566</v>
      </c>
      <c r="AA346" t="s">
        <v>570</v>
      </c>
    </row>
    <row r="347" spans="1:27" x14ac:dyDescent="0.3">
      <c r="A347" t="s">
        <v>894</v>
      </c>
      <c r="B347" s="3">
        <v>40767</v>
      </c>
      <c r="C347" t="s">
        <v>994</v>
      </c>
      <c r="D347" t="s">
        <v>30</v>
      </c>
      <c r="E347" t="s">
        <v>26</v>
      </c>
      <c r="F347" s="7" t="s">
        <v>1579</v>
      </c>
      <c r="G347" t="s">
        <v>27</v>
      </c>
      <c r="H347" t="s">
        <v>28</v>
      </c>
      <c r="J347">
        <v>37.799999999999997</v>
      </c>
      <c r="K347">
        <v>22.4</v>
      </c>
      <c r="L347">
        <v>9.85</v>
      </c>
      <c r="Q347">
        <v>98</v>
      </c>
      <c r="R347">
        <v>20</v>
      </c>
      <c r="S347">
        <v>119</v>
      </c>
      <c r="T347">
        <f t="shared" si="5"/>
        <v>99</v>
      </c>
      <c r="W347">
        <v>206</v>
      </c>
      <c r="X347" s="25"/>
      <c r="Y347" t="s">
        <v>69</v>
      </c>
      <c r="Z347" t="s">
        <v>322</v>
      </c>
      <c r="AA347" t="s">
        <v>549</v>
      </c>
    </row>
    <row r="348" spans="1:27" x14ac:dyDescent="0.3">
      <c r="A348" t="s">
        <v>895</v>
      </c>
      <c r="B348" s="3">
        <v>40768</v>
      </c>
      <c r="C348" t="s">
        <v>1104</v>
      </c>
      <c r="D348" t="s">
        <v>30</v>
      </c>
      <c r="E348" t="s">
        <v>26</v>
      </c>
      <c r="F348" s="7" t="s">
        <v>1596</v>
      </c>
      <c r="G348" t="s">
        <v>27</v>
      </c>
      <c r="H348" t="s">
        <v>29</v>
      </c>
      <c r="J348">
        <v>39.35</v>
      </c>
      <c r="K348">
        <v>23.2</v>
      </c>
      <c r="L348">
        <v>15.6</v>
      </c>
      <c r="Q348">
        <v>87</v>
      </c>
      <c r="R348">
        <v>20</v>
      </c>
      <c r="S348">
        <v>131</v>
      </c>
      <c r="T348">
        <f t="shared" si="5"/>
        <v>111</v>
      </c>
      <c r="W348">
        <v>218</v>
      </c>
      <c r="X348" s="25"/>
      <c r="Y348" t="s">
        <v>544</v>
      </c>
      <c r="Z348" t="s">
        <v>544</v>
      </c>
    </row>
    <row r="349" spans="1:27" x14ac:dyDescent="0.3">
      <c r="A349" t="s">
        <v>896</v>
      </c>
      <c r="B349" s="3">
        <v>40769</v>
      </c>
      <c r="C349" t="s">
        <v>994</v>
      </c>
      <c r="D349" t="s">
        <v>30</v>
      </c>
      <c r="E349" t="s">
        <v>26</v>
      </c>
      <c r="F349" s="7" t="s">
        <v>1606</v>
      </c>
      <c r="G349" t="s">
        <v>27</v>
      </c>
      <c r="H349" t="s">
        <v>28</v>
      </c>
      <c r="J349">
        <v>37.25</v>
      </c>
      <c r="K349">
        <v>22</v>
      </c>
      <c r="L349">
        <v>9.4499999999999993</v>
      </c>
      <c r="Q349">
        <v>138</v>
      </c>
      <c r="R349">
        <v>20</v>
      </c>
      <c r="S349">
        <v>121</v>
      </c>
      <c r="T349">
        <f t="shared" si="5"/>
        <v>101</v>
      </c>
      <c r="U349" t="s">
        <v>599</v>
      </c>
      <c r="X349" s="25"/>
      <c r="Y349" t="s">
        <v>69</v>
      </c>
      <c r="Z349" t="s">
        <v>544</v>
      </c>
      <c r="AA349" t="s">
        <v>600</v>
      </c>
    </row>
    <row r="350" spans="1:27" x14ac:dyDescent="0.3">
      <c r="A350" t="s">
        <v>896</v>
      </c>
      <c r="B350" s="3">
        <v>40769</v>
      </c>
      <c r="C350" t="s">
        <v>1206</v>
      </c>
      <c r="D350" t="s">
        <v>30</v>
      </c>
      <c r="E350" t="s">
        <v>26</v>
      </c>
      <c r="F350" s="7" t="s">
        <v>1609</v>
      </c>
      <c r="G350" t="s">
        <v>27</v>
      </c>
      <c r="H350" t="s">
        <v>29</v>
      </c>
      <c r="I350" t="s">
        <v>594</v>
      </c>
      <c r="J350">
        <v>40.950000000000003</v>
      </c>
      <c r="K350">
        <v>23.65</v>
      </c>
      <c r="L350">
        <v>24</v>
      </c>
      <c r="Q350">
        <v>73</v>
      </c>
      <c r="R350">
        <v>19</v>
      </c>
      <c r="S350">
        <v>147</v>
      </c>
      <c r="T350">
        <f t="shared" si="5"/>
        <v>128</v>
      </c>
      <c r="U350" t="s">
        <v>595</v>
      </c>
      <c r="X350" s="25"/>
      <c r="Y350" t="s">
        <v>69</v>
      </c>
      <c r="Z350" t="s">
        <v>69</v>
      </c>
      <c r="AA350" t="s">
        <v>596</v>
      </c>
    </row>
    <row r="351" spans="1:27" x14ac:dyDescent="0.3">
      <c r="A351" t="s">
        <v>894</v>
      </c>
      <c r="B351" s="3">
        <v>40767</v>
      </c>
      <c r="C351" t="s">
        <v>1207</v>
      </c>
      <c r="D351" t="s">
        <v>30</v>
      </c>
      <c r="E351" t="s">
        <v>26</v>
      </c>
      <c r="F351" s="7" t="s">
        <v>1587</v>
      </c>
      <c r="G351" t="s">
        <v>27</v>
      </c>
      <c r="H351" t="s">
        <v>28</v>
      </c>
      <c r="J351">
        <v>39.4</v>
      </c>
      <c r="K351">
        <v>22.9</v>
      </c>
      <c r="L351">
        <v>10.199999999999999</v>
      </c>
      <c r="Q351">
        <v>87</v>
      </c>
      <c r="R351">
        <v>21</v>
      </c>
      <c r="S351">
        <v>129</v>
      </c>
      <c r="T351">
        <f t="shared" si="5"/>
        <v>108</v>
      </c>
      <c r="W351">
        <v>205</v>
      </c>
      <c r="X351" s="25"/>
      <c r="Y351" t="s">
        <v>544</v>
      </c>
      <c r="Z351" t="s">
        <v>550</v>
      </c>
      <c r="AA351" t="s">
        <v>561</v>
      </c>
    </row>
    <row r="352" spans="1:27" x14ac:dyDescent="0.3">
      <c r="A352" t="s">
        <v>898</v>
      </c>
      <c r="B352" s="3">
        <v>40771</v>
      </c>
      <c r="C352" t="s">
        <v>965</v>
      </c>
      <c r="D352" t="s">
        <v>30</v>
      </c>
      <c r="E352" t="s">
        <v>26</v>
      </c>
      <c r="F352" s="7" t="s">
        <v>1622</v>
      </c>
      <c r="G352" t="s">
        <v>27</v>
      </c>
      <c r="H352" t="s">
        <v>29</v>
      </c>
      <c r="J352">
        <v>38.65</v>
      </c>
      <c r="K352">
        <v>22.5</v>
      </c>
      <c r="L352">
        <v>17.600000000000001</v>
      </c>
      <c r="Q352">
        <v>130</v>
      </c>
      <c r="R352">
        <v>20</v>
      </c>
      <c r="S352">
        <v>130</v>
      </c>
      <c r="T352">
        <f t="shared" si="5"/>
        <v>110</v>
      </c>
      <c r="X352" s="25"/>
      <c r="Y352" t="s">
        <v>69</v>
      </c>
      <c r="Z352" t="s">
        <v>69</v>
      </c>
      <c r="AA352" t="s">
        <v>637</v>
      </c>
    </row>
    <row r="353" spans="1:29" x14ac:dyDescent="0.3">
      <c r="A353" t="s">
        <v>894</v>
      </c>
      <c r="B353" s="3">
        <v>40767</v>
      </c>
      <c r="C353" t="s">
        <v>1208</v>
      </c>
      <c r="D353" t="s">
        <v>30</v>
      </c>
      <c r="E353" t="s">
        <v>26</v>
      </c>
      <c r="F353" s="7" t="s">
        <v>1591</v>
      </c>
      <c r="G353" t="s">
        <v>27</v>
      </c>
      <c r="H353" t="s">
        <v>29</v>
      </c>
      <c r="J353">
        <v>42.5</v>
      </c>
      <c r="K353">
        <v>23.5</v>
      </c>
      <c r="L353">
        <v>17.899999999999999</v>
      </c>
      <c r="Q353">
        <v>62</v>
      </c>
      <c r="R353">
        <v>21</v>
      </c>
      <c r="S353">
        <v>145</v>
      </c>
      <c r="T353">
        <f t="shared" si="5"/>
        <v>124</v>
      </c>
      <c r="U353" t="s">
        <v>564</v>
      </c>
      <c r="W353">
        <v>203</v>
      </c>
      <c r="X353" s="25"/>
      <c r="Y353" t="s">
        <v>544</v>
      </c>
      <c r="Z353" t="s">
        <v>550</v>
      </c>
      <c r="AA353" t="s">
        <v>565</v>
      </c>
    </row>
    <row r="354" spans="1:29" x14ac:dyDescent="0.3">
      <c r="A354" t="s">
        <v>900</v>
      </c>
      <c r="B354" s="3">
        <v>40773</v>
      </c>
      <c r="C354" t="s">
        <v>1213</v>
      </c>
      <c r="D354" t="s">
        <v>30</v>
      </c>
      <c r="E354" t="s">
        <v>26</v>
      </c>
      <c r="F354" s="7" t="s">
        <v>1637</v>
      </c>
      <c r="G354" t="s">
        <v>27</v>
      </c>
      <c r="H354" t="s">
        <v>29</v>
      </c>
      <c r="J354">
        <v>41.6</v>
      </c>
      <c r="K354">
        <v>22.1</v>
      </c>
      <c r="L354">
        <v>18.399999999999999</v>
      </c>
      <c r="Q354">
        <v>90</v>
      </c>
      <c r="R354">
        <v>21</v>
      </c>
      <c r="S354">
        <v>138</v>
      </c>
      <c r="T354">
        <f t="shared" si="5"/>
        <v>117</v>
      </c>
      <c r="X354" s="25"/>
      <c r="Y354" t="s">
        <v>544</v>
      </c>
      <c r="Z354" t="s">
        <v>69</v>
      </c>
      <c r="AC354" s="13"/>
    </row>
    <row r="355" spans="1:29" x14ac:dyDescent="0.3">
      <c r="A355" t="s">
        <v>894</v>
      </c>
      <c r="B355" s="3">
        <v>40767</v>
      </c>
      <c r="C355" t="s">
        <v>985</v>
      </c>
      <c r="D355" t="s">
        <v>30</v>
      </c>
      <c r="E355" t="s">
        <v>26</v>
      </c>
      <c r="F355" s="7" t="s">
        <v>1592</v>
      </c>
      <c r="G355" t="s">
        <v>27</v>
      </c>
      <c r="H355" t="s">
        <v>28</v>
      </c>
      <c r="J355">
        <v>36.799999999999997</v>
      </c>
      <c r="K355">
        <v>21.35</v>
      </c>
      <c r="L355">
        <v>9.85</v>
      </c>
      <c r="Q355">
        <v>68</v>
      </c>
      <c r="R355">
        <v>21</v>
      </c>
      <c r="S355">
        <v>127</v>
      </c>
      <c r="T355">
        <f t="shared" si="5"/>
        <v>106</v>
      </c>
      <c r="W355">
        <v>217</v>
      </c>
      <c r="X355" s="25"/>
      <c r="Y355" t="s">
        <v>544</v>
      </c>
      <c r="Z355" t="s">
        <v>550</v>
      </c>
    </row>
    <row r="356" spans="1:29" x14ac:dyDescent="0.3">
      <c r="A356" t="s">
        <v>894</v>
      </c>
      <c r="B356" s="3">
        <v>40767</v>
      </c>
      <c r="C356" t="s">
        <v>1206</v>
      </c>
      <c r="D356" t="s">
        <v>30</v>
      </c>
      <c r="E356" t="s">
        <v>26</v>
      </c>
      <c r="F356" s="7" t="s">
        <v>1590</v>
      </c>
      <c r="G356" t="s">
        <v>27</v>
      </c>
      <c r="H356" t="s">
        <v>28</v>
      </c>
      <c r="J356">
        <v>38.4</v>
      </c>
      <c r="K356">
        <v>22.9</v>
      </c>
      <c r="L356">
        <v>10.3</v>
      </c>
      <c r="Q356">
        <v>94</v>
      </c>
      <c r="R356">
        <v>19</v>
      </c>
      <c r="S356">
        <v>120</v>
      </c>
      <c r="T356">
        <f t="shared" si="5"/>
        <v>101</v>
      </c>
      <c r="W356">
        <v>210</v>
      </c>
      <c r="X356" s="25"/>
      <c r="Y356" t="s">
        <v>69</v>
      </c>
      <c r="Z356" t="s">
        <v>539</v>
      </c>
      <c r="AA356" t="s">
        <v>542</v>
      </c>
    </row>
    <row r="357" spans="1:29" x14ac:dyDescent="0.3">
      <c r="A357" t="s">
        <v>898</v>
      </c>
      <c r="B357" s="3">
        <v>40771</v>
      </c>
      <c r="C357" t="s">
        <v>996</v>
      </c>
      <c r="D357" t="s">
        <v>337</v>
      </c>
      <c r="E357" t="s">
        <v>26</v>
      </c>
      <c r="F357" s="7" t="s">
        <v>1621</v>
      </c>
      <c r="G357" t="s">
        <v>27</v>
      </c>
      <c r="H357" t="s">
        <v>28</v>
      </c>
      <c r="J357">
        <v>39.700000000000003</v>
      </c>
      <c r="K357">
        <v>11.15</v>
      </c>
      <c r="M357">
        <v>150.94999999999999</v>
      </c>
      <c r="N357">
        <v>174.9</v>
      </c>
      <c r="P357">
        <v>23.9</v>
      </c>
      <c r="Q357">
        <v>11</v>
      </c>
      <c r="R357">
        <v>20</v>
      </c>
      <c r="S357">
        <v>84</v>
      </c>
      <c r="T357">
        <f t="shared" si="5"/>
        <v>64</v>
      </c>
      <c r="X357" s="25"/>
      <c r="Y357" t="s">
        <v>69</v>
      </c>
      <c r="Z357" t="s">
        <v>580</v>
      </c>
    </row>
    <row r="358" spans="1:29" x14ac:dyDescent="0.3">
      <c r="A358" t="s">
        <v>899</v>
      </c>
      <c r="B358" s="3">
        <v>40772</v>
      </c>
      <c r="C358" t="s">
        <v>1238</v>
      </c>
      <c r="D358" t="s">
        <v>53</v>
      </c>
      <c r="E358" t="s">
        <v>26</v>
      </c>
      <c r="F358" s="7" t="s">
        <v>1626</v>
      </c>
      <c r="G358" t="s">
        <v>27</v>
      </c>
      <c r="H358" t="s">
        <v>29</v>
      </c>
      <c r="I358" t="s">
        <v>642</v>
      </c>
      <c r="J358">
        <v>27</v>
      </c>
      <c r="K358">
        <v>16.5</v>
      </c>
      <c r="L358">
        <v>13.65</v>
      </c>
      <c r="Q358">
        <v>60</v>
      </c>
      <c r="R358">
        <v>19</v>
      </c>
      <c r="S358">
        <v>71</v>
      </c>
      <c r="T358">
        <f t="shared" si="5"/>
        <v>52</v>
      </c>
      <c r="U358" t="s">
        <v>643</v>
      </c>
      <c r="X358" s="25"/>
      <c r="Y358" t="s">
        <v>69</v>
      </c>
      <c r="Z358" t="s">
        <v>580</v>
      </c>
    </row>
    <row r="359" spans="1:29" x14ac:dyDescent="0.3">
      <c r="A359" t="s">
        <v>895</v>
      </c>
      <c r="B359" s="3">
        <v>40768</v>
      </c>
      <c r="C359" t="s">
        <v>1005</v>
      </c>
      <c r="D359" t="s">
        <v>53</v>
      </c>
      <c r="E359" t="s">
        <v>26</v>
      </c>
      <c r="F359" s="7" t="s">
        <v>1594</v>
      </c>
      <c r="G359" t="s">
        <v>27</v>
      </c>
      <c r="H359" t="s">
        <v>28</v>
      </c>
      <c r="J359">
        <v>26.35</v>
      </c>
      <c r="K359">
        <v>16</v>
      </c>
      <c r="L359">
        <v>7.65</v>
      </c>
      <c r="Q359">
        <v>72</v>
      </c>
      <c r="R359">
        <v>20</v>
      </c>
      <c r="S359">
        <v>61</v>
      </c>
      <c r="T359">
        <f t="shared" si="5"/>
        <v>41</v>
      </c>
      <c r="X359" s="25"/>
      <c r="Y359" t="s">
        <v>69</v>
      </c>
      <c r="Z359" t="s">
        <v>322</v>
      </c>
    </row>
    <row r="360" spans="1:29" x14ac:dyDescent="0.3">
      <c r="A360" t="s">
        <v>896</v>
      </c>
      <c r="B360" s="3">
        <v>40769</v>
      </c>
      <c r="C360" t="s">
        <v>1234</v>
      </c>
      <c r="D360" t="s">
        <v>53</v>
      </c>
      <c r="E360" t="s">
        <v>26</v>
      </c>
      <c r="F360" s="7" t="s">
        <v>1604</v>
      </c>
      <c r="G360" t="s">
        <v>27</v>
      </c>
      <c r="H360" t="s">
        <v>29</v>
      </c>
      <c r="J360">
        <v>27.1</v>
      </c>
      <c r="K360">
        <v>17.149999999999999</v>
      </c>
      <c r="L360">
        <v>13.6</v>
      </c>
      <c r="Q360">
        <v>25</v>
      </c>
      <c r="R360">
        <v>24</v>
      </c>
      <c r="S360">
        <v>73</v>
      </c>
      <c r="T360">
        <f t="shared" si="5"/>
        <v>49</v>
      </c>
      <c r="U360" t="s">
        <v>608</v>
      </c>
      <c r="X360" s="25"/>
      <c r="Y360" t="s">
        <v>69</v>
      </c>
      <c r="Z360" t="s">
        <v>89</v>
      </c>
    </row>
    <row r="361" spans="1:29" x14ac:dyDescent="0.3">
      <c r="A361" t="s">
        <v>895</v>
      </c>
      <c r="B361" s="3">
        <v>40768</v>
      </c>
      <c r="C361" t="s">
        <v>941</v>
      </c>
      <c r="D361" t="s">
        <v>53</v>
      </c>
      <c r="E361" t="s">
        <v>26</v>
      </c>
      <c r="F361" s="7" t="s">
        <v>1595</v>
      </c>
      <c r="G361" t="s">
        <v>27</v>
      </c>
      <c r="H361" t="s">
        <v>29</v>
      </c>
      <c r="J361">
        <v>25.4</v>
      </c>
      <c r="K361">
        <v>16</v>
      </c>
      <c r="L361">
        <v>13.9</v>
      </c>
      <c r="Q361">
        <v>56</v>
      </c>
      <c r="R361">
        <v>21</v>
      </c>
      <c r="S361">
        <v>70</v>
      </c>
      <c r="T361">
        <f t="shared" si="5"/>
        <v>49</v>
      </c>
      <c r="X361" s="25"/>
      <c r="Y361" t="s">
        <v>544</v>
      </c>
      <c r="Z361" t="s">
        <v>544</v>
      </c>
    </row>
    <row r="362" spans="1:29" x14ac:dyDescent="0.3">
      <c r="A362" t="s">
        <v>894</v>
      </c>
      <c r="B362" s="3">
        <v>40767</v>
      </c>
      <c r="C362" t="s">
        <v>1232</v>
      </c>
      <c r="D362" t="s">
        <v>53</v>
      </c>
      <c r="E362" t="s">
        <v>26</v>
      </c>
      <c r="F362" s="7" t="s">
        <v>1584</v>
      </c>
      <c r="G362" t="s">
        <v>27</v>
      </c>
      <c r="H362" t="s">
        <v>28</v>
      </c>
      <c r="J362">
        <v>24.9</v>
      </c>
      <c r="K362">
        <v>16.5</v>
      </c>
      <c r="L362">
        <v>9.65</v>
      </c>
      <c r="Q362">
        <v>74</v>
      </c>
      <c r="R362">
        <v>20</v>
      </c>
      <c r="S362">
        <v>64</v>
      </c>
      <c r="T362">
        <f t="shared" si="5"/>
        <v>44</v>
      </c>
      <c r="U362" t="s">
        <v>568</v>
      </c>
      <c r="X362" s="25"/>
      <c r="Y362" t="s">
        <v>69</v>
      </c>
      <c r="Z362" t="s">
        <v>566</v>
      </c>
    </row>
    <row r="363" spans="1:29" x14ac:dyDescent="0.3">
      <c r="A363" t="s">
        <v>896</v>
      </c>
      <c r="B363" s="3">
        <v>40769</v>
      </c>
      <c r="C363" t="s">
        <v>1101</v>
      </c>
      <c r="D363" t="s">
        <v>53</v>
      </c>
      <c r="E363" t="s">
        <v>26</v>
      </c>
      <c r="F363" s="7" t="s">
        <v>1607</v>
      </c>
      <c r="G363" t="s">
        <v>27</v>
      </c>
      <c r="H363" t="s">
        <v>34</v>
      </c>
      <c r="J363">
        <v>27.65</v>
      </c>
      <c r="K363">
        <v>17.899999999999999</v>
      </c>
      <c r="L363">
        <v>10.25</v>
      </c>
      <c r="Q363">
        <v>47</v>
      </c>
      <c r="R363">
        <v>24</v>
      </c>
      <c r="S363">
        <v>78</v>
      </c>
      <c r="T363">
        <f t="shared" si="5"/>
        <v>54</v>
      </c>
      <c r="X363" s="25"/>
      <c r="Y363" t="s">
        <v>69</v>
      </c>
      <c r="Z363" t="s">
        <v>597</v>
      </c>
    </row>
    <row r="364" spans="1:29" x14ac:dyDescent="0.3">
      <c r="A364" t="s">
        <v>895</v>
      </c>
      <c r="B364" s="3">
        <v>40768</v>
      </c>
      <c r="C364" t="s">
        <v>1224</v>
      </c>
      <c r="D364" t="s">
        <v>53</v>
      </c>
      <c r="E364" t="s">
        <v>26</v>
      </c>
      <c r="F364" s="7" t="s">
        <v>1598</v>
      </c>
      <c r="G364" t="s">
        <v>27</v>
      </c>
      <c r="H364" t="s">
        <v>29</v>
      </c>
      <c r="J364">
        <v>24.55</v>
      </c>
      <c r="K364">
        <v>15.6</v>
      </c>
      <c r="L364">
        <v>13.5</v>
      </c>
      <c r="Q364">
        <v>46</v>
      </c>
      <c r="R364">
        <v>20</v>
      </c>
      <c r="S364">
        <v>72</v>
      </c>
      <c r="T364">
        <f t="shared" si="5"/>
        <v>52</v>
      </c>
      <c r="U364" t="s">
        <v>578</v>
      </c>
      <c r="X364" s="25"/>
      <c r="Y364" t="s">
        <v>544</v>
      </c>
      <c r="Z364" t="s">
        <v>322</v>
      </c>
    </row>
    <row r="365" spans="1:29" x14ac:dyDescent="0.3">
      <c r="A365" t="s">
        <v>896</v>
      </c>
      <c r="B365" s="3">
        <v>40769</v>
      </c>
      <c r="C365" t="s">
        <v>1037</v>
      </c>
      <c r="D365" t="s">
        <v>53</v>
      </c>
      <c r="E365" t="s">
        <v>26</v>
      </c>
      <c r="F365" s="7" t="s">
        <v>1608</v>
      </c>
      <c r="G365" t="s">
        <v>27</v>
      </c>
      <c r="H365" t="s">
        <v>34</v>
      </c>
      <c r="J365">
        <v>24.3</v>
      </c>
      <c r="K365">
        <v>17.7</v>
      </c>
      <c r="L365">
        <v>10.55</v>
      </c>
      <c r="Q365">
        <v>44</v>
      </c>
      <c r="R365">
        <v>20</v>
      </c>
      <c r="S365">
        <v>71</v>
      </c>
      <c r="T365">
        <f t="shared" si="5"/>
        <v>51</v>
      </c>
      <c r="U365" t="s">
        <v>604</v>
      </c>
      <c r="X365" s="25"/>
      <c r="Y365" t="s">
        <v>69</v>
      </c>
      <c r="Z365" t="s">
        <v>89</v>
      </c>
      <c r="AA365" t="s">
        <v>605</v>
      </c>
    </row>
    <row r="366" spans="1:29" x14ac:dyDescent="0.3">
      <c r="A366" t="s">
        <v>894</v>
      </c>
      <c r="B366" s="3">
        <v>40767</v>
      </c>
      <c r="C366" t="s">
        <v>1005</v>
      </c>
      <c r="D366" t="s">
        <v>53</v>
      </c>
      <c r="E366" t="s">
        <v>26</v>
      </c>
      <c r="F366" s="7" t="s">
        <v>1588</v>
      </c>
      <c r="G366" t="s">
        <v>27</v>
      </c>
      <c r="H366" t="s">
        <v>29</v>
      </c>
      <c r="I366" t="s">
        <v>552</v>
      </c>
      <c r="J366">
        <v>27</v>
      </c>
      <c r="K366">
        <v>16.899999999999999</v>
      </c>
      <c r="L366">
        <v>13.45</v>
      </c>
      <c r="Q366">
        <v>46</v>
      </c>
      <c r="R366">
        <v>20</v>
      </c>
      <c r="S366">
        <v>69</v>
      </c>
      <c r="T366">
        <f t="shared" si="5"/>
        <v>49</v>
      </c>
      <c r="X366" s="25"/>
      <c r="Y366" t="s">
        <v>69</v>
      </c>
      <c r="Z366" t="s">
        <v>550</v>
      </c>
      <c r="AC366" s="16"/>
    </row>
    <row r="367" spans="1:29" x14ac:dyDescent="0.3">
      <c r="A367" t="s">
        <v>899</v>
      </c>
      <c r="B367" s="3">
        <v>40772</v>
      </c>
      <c r="C367" t="s">
        <v>1216</v>
      </c>
      <c r="D367" t="s">
        <v>53</v>
      </c>
      <c r="E367" t="s">
        <v>26</v>
      </c>
      <c r="F367" s="7" t="s">
        <v>1631</v>
      </c>
      <c r="G367" t="s">
        <v>27</v>
      </c>
      <c r="H367" t="s">
        <v>29</v>
      </c>
      <c r="I367" t="s">
        <v>37</v>
      </c>
      <c r="J367">
        <v>27.3</v>
      </c>
      <c r="K367">
        <v>16.899999999999999</v>
      </c>
      <c r="L367">
        <v>14.45</v>
      </c>
      <c r="Q367">
        <v>38</v>
      </c>
      <c r="R367">
        <v>20</v>
      </c>
      <c r="S367">
        <v>80</v>
      </c>
      <c r="T367">
        <f t="shared" si="5"/>
        <v>60</v>
      </c>
      <c r="X367" s="25"/>
      <c r="Y367" t="s">
        <v>69</v>
      </c>
      <c r="Z367" t="s">
        <v>322</v>
      </c>
    </row>
    <row r="368" spans="1:29" x14ac:dyDescent="0.3">
      <c r="A368" t="s">
        <v>898</v>
      </c>
      <c r="B368" s="3">
        <v>40771</v>
      </c>
      <c r="C368" t="s">
        <v>1109</v>
      </c>
      <c r="D368" t="s">
        <v>53</v>
      </c>
      <c r="E368" t="s">
        <v>26</v>
      </c>
      <c r="F368" s="7" t="s">
        <v>1623</v>
      </c>
      <c r="G368" t="s">
        <v>27</v>
      </c>
      <c r="H368" t="s">
        <v>28</v>
      </c>
      <c r="I368" t="s">
        <v>453</v>
      </c>
      <c r="J368">
        <v>26</v>
      </c>
      <c r="K368">
        <v>17.649999999999999</v>
      </c>
      <c r="L368">
        <v>9.1999999999999993</v>
      </c>
      <c r="Q368">
        <v>32</v>
      </c>
      <c r="R368">
        <v>33</v>
      </c>
      <c r="S368">
        <v>84</v>
      </c>
      <c r="T368">
        <f t="shared" si="5"/>
        <v>51</v>
      </c>
      <c r="X368" s="25"/>
      <c r="Y368" t="s">
        <v>69</v>
      </c>
      <c r="Z368" t="s">
        <v>580</v>
      </c>
    </row>
    <row r="369" spans="1:29" x14ac:dyDescent="0.3">
      <c r="A369" t="s">
        <v>895</v>
      </c>
      <c r="B369" s="3">
        <v>40768</v>
      </c>
      <c r="C369" t="s">
        <v>1233</v>
      </c>
      <c r="D369" t="s">
        <v>53</v>
      </c>
      <c r="E369" t="s">
        <v>26</v>
      </c>
      <c r="F369" s="7" t="s">
        <v>1601</v>
      </c>
      <c r="G369" t="s">
        <v>27</v>
      </c>
      <c r="H369" t="s">
        <v>34</v>
      </c>
      <c r="J369">
        <v>26.1</v>
      </c>
      <c r="K369">
        <v>17.5</v>
      </c>
      <c r="L369">
        <v>10.75</v>
      </c>
      <c r="Q369">
        <v>36</v>
      </c>
      <c r="R369">
        <v>19</v>
      </c>
      <c r="S369">
        <v>78</v>
      </c>
      <c r="T369">
        <f t="shared" si="5"/>
        <v>59</v>
      </c>
      <c r="X369" s="25"/>
      <c r="Y369" t="s">
        <v>69</v>
      </c>
      <c r="Z369" t="s">
        <v>322</v>
      </c>
    </row>
    <row r="370" spans="1:29" x14ac:dyDescent="0.3">
      <c r="A370" t="s">
        <v>894</v>
      </c>
      <c r="B370" s="3">
        <v>40767</v>
      </c>
      <c r="C370" t="s">
        <v>1262</v>
      </c>
      <c r="D370" t="s">
        <v>35</v>
      </c>
      <c r="E370" t="s">
        <v>26</v>
      </c>
      <c r="F370" s="7" t="s">
        <v>1575</v>
      </c>
      <c r="G370" t="s">
        <v>27</v>
      </c>
      <c r="H370" t="s">
        <v>31</v>
      </c>
      <c r="J370">
        <v>25.9</v>
      </c>
      <c r="K370">
        <v>15.5</v>
      </c>
      <c r="L370">
        <v>8.5500000000000007</v>
      </c>
      <c r="Q370">
        <v>50</v>
      </c>
      <c r="R370">
        <v>21</v>
      </c>
      <c r="S370">
        <v>73</v>
      </c>
      <c r="T370">
        <f t="shared" si="5"/>
        <v>52</v>
      </c>
      <c r="X370" s="25"/>
      <c r="Y370" t="s">
        <v>544</v>
      </c>
      <c r="Z370" t="s">
        <v>550</v>
      </c>
    </row>
    <row r="371" spans="1:29" x14ac:dyDescent="0.3">
      <c r="A371" t="s">
        <v>894</v>
      </c>
      <c r="B371" s="3">
        <v>40767</v>
      </c>
      <c r="C371" t="s">
        <v>1216</v>
      </c>
      <c r="D371" t="s">
        <v>35</v>
      </c>
      <c r="E371" t="s">
        <v>26</v>
      </c>
      <c r="F371" s="7" t="s">
        <v>1576</v>
      </c>
      <c r="G371" t="s">
        <v>27</v>
      </c>
      <c r="H371" t="s">
        <v>31</v>
      </c>
      <c r="J371">
        <v>27</v>
      </c>
      <c r="K371">
        <v>16.2</v>
      </c>
      <c r="L371">
        <v>12.25</v>
      </c>
      <c r="Q371">
        <v>45</v>
      </c>
      <c r="R371">
        <v>21</v>
      </c>
      <c r="S371">
        <v>65</v>
      </c>
      <c r="T371">
        <f t="shared" si="5"/>
        <v>44</v>
      </c>
      <c r="W371">
        <v>213</v>
      </c>
      <c r="X371" s="25"/>
      <c r="Y371" t="s">
        <v>544</v>
      </c>
      <c r="Z371" t="s">
        <v>566</v>
      </c>
    </row>
    <row r="372" spans="1:29" x14ac:dyDescent="0.3">
      <c r="A372" t="s">
        <v>896</v>
      </c>
      <c r="B372" s="3">
        <v>40769</v>
      </c>
      <c r="C372" t="s">
        <v>1210</v>
      </c>
      <c r="D372" t="s">
        <v>35</v>
      </c>
      <c r="E372" t="s">
        <v>26</v>
      </c>
      <c r="F372" s="7" t="s">
        <v>1603</v>
      </c>
      <c r="G372" t="s">
        <v>27</v>
      </c>
      <c r="H372" t="s">
        <v>29</v>
      </c>
      <c r="I372" t="s">
        <v>37</v>
      </c>
      <c r="J372">
        <v>29</v>
      </c>
      <c r="K372">
        <v>16.7</v>
      </c>
      <c r="L372">
        <v>15.1</v>
      </c>
      <c r="Q372">
        <v>33</v>
      </c>
      <c r="R372">
        <v>19</v>
      </c>
      <c r="S372">
        <v>67</v>
      </c>
      <c r="T372">
        <f t="shared" si="5"/>
        <v>48</v>
      </c>
      <c r="X372" s="25"/>
      <c r="Y372" t="s">
        <v>69</v>
      </c>
      <c r="Z372" t="s">
        <v>89</v>
      </c>
    </row>
    <row r="373" spans="1:29" x14ac:dyDescent="0.3">
      <c r="A373" t="s">
        <v>894</v>
      </c>
      <c r="B373" s="3">
        <v>40767</v>
      </c>
      <c r="C373" t="s">
        <v>1233</v>
      </c>
      <c r="D373" t="s">
        <v>35</v>
      </c>
      <c r="E373" t="s">
        <v>26</v>
      </c>
      <c r="F373" s="7" t="s">
        <v>1578</v>
      </c>
      <c r="G373" t="s">
        <v>27</v>
      </c>
      <c r="H373" t="s">
        <v>28</v>
      </c>
      <c r="J373">
        <v>25.35</v>
      </c>
      <c r="K373">
        <v>18.649999999999999</v>
      </c>
      <c r="L373">
        <v>8.8000000000000007</v>
      </c>
      <c r="Q373">
        <v>24</v>
      </c>
      <c r="R373">
        <v>20</v>
      </c>
      <c r="S373">
        <v>68</v>
      </c>
      <c r="T373">
        <f t="shared" si="5"/>
        <v>48</v>
      </c>
      <c r="W373">
        <v>204</v>
      </c>
      <c r="X373" s="25"/>
      <c r="Y373" t="s">
        <v>69</v>
      </c>
      <c r="Z373" t="s">
        <v>539</v>
      </c>
    </row>
    <row r="374" spans="1:29" x14ac:dyDescent="0.3">
      <c r="A374" t="s">
        <v>899</v>
      </c>
      <c r="B374" s="3">
        <v>40772</v>
      </c>
      <c r="C374" t="s">
        <v>1206</v>
      </c>
      <c r="D374" t="s">
        <v>35</v>
      </c>
      <c r="E374" t="s">
        <v>26</v>
      </c>
      <c r="F374" s="7" t="s">
        <v>1627</v>
      </c>
      <c r="G374" t="s">
        <v>27</v>
      </c>
      <c r="H374" t="s">
        <v>34</v>
      </c>
      <c r="J374">
        <v>27.2</v>
      </c>
      <c r="K374">
        <v>17.05</v>
      </c>
      <c r="L374">
        <v>10.050000000000001</v>
      </c>
      <c r="Q374">
        <v>20</v>
      </c>
      <c r="R374">
        <v>19</v>
      </c>
      <c r="S374">
        <v>59</v>
      </c>
      <c r="T374">
        <f t="shared" si="5"/>
        <v>40</v>
      </c>
      <c r="X374" s="25"/>
      <c r="Y374" t="s">
        <v>69</v>
      </c>
      <c r="Z374" t="s">
        <v>322</v>
      </c>
      <c r="AC374" s="19"/>
    </row>
    <row r="375" spans="1:29" x14ac:dyDescent="0.3">
      <c r="A375" t="s">
        <v>899</v>
      </c>
      <c r="B375" s="3">
        <v>40772</v>
      </c>
      <c r="C375" t="s">
        <v>1098</v>
      </c>
      <c r="D375" t="s">
        <v>35</v>
      </c>
      <c r="E375" t="s">
        <v>26</v>
      </c>
      <c r="F375" s="7" t="s">
        <v>1629</v>
      </c>
      <c r="G375" t="s">
        <v>27</v>
      </c>
      <c r="H375" t="s">
        <v>34</v>
      </c>
      <c r="J375">
        <v>26.8</v>
      </c>
      <c r="K375">
        <v>19.350000000000001</v>
      </c>
      <c r="L375">
        <v>8.9499999999999993</v>
      </c>
      <c r="Q375">
        <v>28</v>
      </c>
      <c r="R375">
        <v>20</v>
      </c>
      <c r="S375">
        <v>58</v>
      </c>
      <c r="T375">
        <f t="shared" si="5"/>
        <v>38</v>
      </c>
      <c r="X375" s="25"/>
      <c r="Y375" t="s">
        <v>69</v>
      </c>
      <c r="Z375" t="s">
        <v>322</v>
      </c>
    </row>
    <row r="376" spans="1:29" x14ac:dyDescent="0.3">
      <c r="A376" t="s">
        <v>900</v>
      </c>
      <c r="B376" s="3">
        <v>40773</v>
      </c>
      <c r="C376" t="s">
        <v>1235</v>
      </c>
      <c r="D376" t="s">
        <v>35</v>
      </c>
      <c r="E376" t="s">
        <v>26</v>
      </c>
      <c r="F376" s="7" t="s">
        <v>1633</v>
      </c>
      <c r="G376" t="s">
        <v>27</v>
      </c>
      <c r="H376" t="s">
        <v>28</v>
      </c>
      <c r="J376">
        <v>25.9</v>
      </c>
      <c r="K376">
        <v>15.9</v>
      </c>
      <c r="L376">
        <v>5.85</v>
      </c>
      <c r="Q376">
        <v>19</v>
      </c>
      <c r="R376">
        <v>21</v>
      </c>
      <c r="S376">
        <v>63</v>
      </c>
      <c r="T376">
        <f t="shared" si="5"/>
        <v>42</v>
      </c>
      <c r="U376" t="s">
        <v>1762</v>
      </c>
      <c r="X376" s="25"/>
      <c r="Y376" t="s">
        <v>544</v>
      </c>
      <c r="Z376" t="s">
        <v>322</v>
      </c>
    </row>
    <row r="377" spans="1:29" x14ac:dyDescent="0.3">
      <c r="A377" t="s">
        <v>896</v>
      </c>
      <c r="B377" s="3">
        <v>40769</v>
      </c>
      <c r="C377" t="s">
        <v>1237</v>
      </c>
      <c r="D377" t="s">
        <v>35</v>
      </c>
      <c r="E377" t="s">
        <v>26</v>
      </c>
      <c r="F377" s="7" t="s">
        <v>1605</v>
      </c>
      <c r="G377" t="s">
        <v>27</v>
      </c>
      <c r="H377" t="s">
        <v>29</v>
      </c>
      <c r="J377">
        <v>27.6</v>
      </c>
      <c r="K377">
        <v>16.25</v>
      </c>
      <c r="L377">
        <v>13.15</v>
      </c>
      <c r="Q377">
        <v>13</v>
      </c>
      <c r="R377">
        <v>25</v>
      </c>
      <c r="S377">
        <v>63</v>
      </c>
      <c r="T377">
        <f t="shared" si="5"/>
        <v>38</v>
      </c>
      <c r="U377" t="s">
        <v>1727</v>
      </c>
      <c r="X377" s="25"/>
      <c r="Y377" t="s">
        <v>69</v>
      </c>
      <c r="Z377" t="s">
        <v>597</v>
      </c>
    </row>
    <row r="378" spans="1:29" x14ac:dyDescent="0.3">
      <c r="A378" t="s">
        <v>894</v>
      </c>
      <c r="B378" s="3">
        <v>40767</v>
      </c>
      <c r="C378" t="s">
        <v>1039</v>
      </c>
      <c r="D378" t="s">
        <v>35</v>
      </c>
      <c r="E378" t="s">
        <v>26</v>
      </c>
      <c r="F378" s="7" t="s">
        <v>1586</v>
      </c>
      <c r="G378" t="s">
        <v>27</v>
      </c>
      <c r="H378" t="s">
        <v>31</v>
      </c>
      <c r="J378">
        <v>27.2</v>
      </c>
      <c r="K378">
        <v>17.399999999999999</v>
      </c>
      <c r="L378">
        <v>10.4</v>
      </c>
      <c r="Q378">
        <v>22</v>
      </c>
      <c r="R378">
        <v>31</v>
      </c>
      <c r="S378">
        <v>73</v>
      </c>
      <c r="T378">
        <f t="shared" si="5"/>
        <v>42</v>
      </c>
      <c r="W378">
        <v>208</v>
      </c>
      <c r="X378" s="25"/>
      <c r="Y378" t="s">
        <v>69</v>
      </c>
      <c r="Z378" t="s">
        <v>539</v>
      </c>
    </row>
    <row r="379" spans="1:29" x14ac:dyDescent="0.3">
      <c r="A379" t="s">
        <v>895</v>
      </c>
      <c r="B379" s="3">
        <v>40768</v>
      </c>
      <c r="C379" t="s">
        <v>1213</v>
      </c>
      <c r="D379" t="s">
        <v>35</v>
      </c>
      <c r="E379" t="s">
        <v>26</v>
      </c>
      <c r="F379" s="7" t="s">
        <v>1597</v>
      </c>
      <c r="G379" t="s">
        <v>27</v>
      </c>
      <c r="H379" t="s">
        <v>31</v>
      </c>
      <c r="J379">
        <v>28.5</v>
      </c>
      <c r="K379">
        <v>17</v>
      </c>
      <c r="L379">
        <v>9.1</v>
      </c>
      <c r="Q379">
        <v>61</v>
      </c>
      <c r="R379">
        <v>20</v>
      </c>
      <c r="S379">
        <v>65</v>
      </c>
      <c r="T379">
        <f t="shared" si="5"/>
        <v>45</v>
      </c>
      <c r="U379" t="s">
        <v>585</v>
      </c>
      <c r="X379" s="25"/>
      <c r="Y379" t="s">
        <v>69</v>
      </c>
      <c r="Z379" t="s">
        <v>322</v>
      </c>
      <c r="AA379" t="s">
        <v>586</v>
      </c>
    </row>
    <row r="380" spans="1:29" x14ac:dyDescent="0.3">
      <c r="A380" t="s">
        <v>895</v>
      </c>
      <c r="B380" s="3">
        <v>40768</v>
      </c>
      <c r="C380" t="s">
        <v>1263</v>
      </c>
      <c r="D380" t="s">
        <v>35</v>
      </c>
      <c r="E380" t="s">
        <v>26</v>
      </c>
      <c r="F380" s="7" t="s">
        <v>1599</v>
      </c>
      <c r="G380" t="s">
        <v>27</v>
      </c>
      <c r="H380" t="s">
        <v>34</v>
      </c>
      <c r="J380">
        <v>27</v>
      </c>
      <c r="K380">
        <v>17.899999999999999</v>
      </c>
      <c r="L380">
        <v>9.15</v>
      </c>
      <c r="Q380">
        <v>45</v>
      </c>
      <c r="R380">
        <v>20</v>
      </c>
      <c r="S380">
        <v>61</v>
      </c>
      <c r="T380">
        <f t="shared" si="5"/>
        <v>41</v>
      </c>
      <c r="X380" s="25"/>
      <c r="Y380" t="s">
        <v>69</v>
      </c>
      <c r="Z380" t="s">
        <v>580</v>
      </c>
      <c r="AA380" t="s">
        <v>582</v>
      </c>
    </row>
    <row r="381" spans="1:29" x14ac:dyDescent="0.3">
      <c r="A381" t="s">
        <v>896</v>
      </c>
      <c r="B381" s="3">
        <v>40769</v>
      </c>
      <c r="C381" t="s">
        <v>941</v>
      </c>
      <c r="D381" t="s">
        <v>35</v>
      </c>
      <c r="E381" t="s">
        <v>26</v>
      </c>
      <c r="F381" s="7" t="s">
        <v>1610</v>
      </c>
      <c r="G381" t="s">
        <v>27</v>
      </c>
      <c r="H381" t="s">
        <v>29</v>
      </c>
      <c r="J381">
        <v>27.85</v>
      </c>
      <c r="K381">
        <v>16.45</v>
      </c>
      <c r="L381">
        <v>17.75</v>
      </c>
      <c r="Q381">
        <v>32</v>
      </c>
      <c r="R381">
        <v>27</v>
      </c>
      <c r="S381">
        <v>74</v>
      </c>
      <c r="T381">
        <f t="shared" si="5"/>
        <v>47</v>
      </c>
      <c r="U381" t="s">
        <v>145</v>
      </c>
      <c r="X381" s="25"/>
      <c r="Y381" t="s">
        <v>69</v>
      </c>
      <c r="Z381" t="s">
        <v>89</v>
      </c>
    </row>
    <row r="382" spans="1:29" x14ac:dyDescent="0.3">
      <c r="A382" t="s">
        <v>894</v>
      </c>
      <c r="B382" s="3">
        <v>40767</v>
      </c>
      <c r="C382" t="s">
        <v>1119</v>
      </c>
      <c r="D382" t="s">
        <v>35</v>
      </c>
      <c r="E382" t="s">
        <v>26</v>
      </c>
      <c r="F382" s="7" t="s">
        <v>1589</v>
      </c>
      <c r="G382" t="s">
        <v>33</v>
      </c>
      <c r="H382" t="s">
        <v>31</v>
      </c>
      <c r="J382">
        <v>27</v>
      </c>
      <c r="K382">
        <v>15.5</v>
      </c>
      <c r="L382">
        <v>11.6</v>
      </c>
      <c r="Q382">
        <v>20</v>
      </c>
      <c r="R382">
        <v>21</v>
      </c>
      <c r="S382">
        <v>51</v>
      </c>
      <c r="T382">
        <f t="shared" si="5"/>
        <v>30</v>
      </c>
      <c r="U382" t="s">
        <v>559</v>
      </c>
      <c r="W382">
        <v>207</v>
      </c>
      <c r="X382" s="25"/>
      <c r="Y382" t="s">
        <v>544</v>
      </c>
      <c r="Z382" t="s">
        <v>550</v>
      </c>
    </row>
    <row r="383" spans="1:29" x14ac:dyDescent="0.3">
      <c r="A383" t="s">
        <v>901</v>
      </c>
      <c r="B383" s="3">
        <v>41079</v>
      </c>
      <c r="C383" t="s">
        <v>958</v>
      </c>
      <c r="D383" t="s">
        <v>90</v>
      </c>
      <c r="E383" t="s">
        <v>24</v>
      </c>
      <c r="F383" s="7" t="s">
        <v>1512</v>
      </c>
      <c r="G383" t="s">
        <v>27</v>
      </c>
      <c r="H383" t="s">
        <v>29</v>
      </c>
      <c r="X383" s="25"/>
      <c r="Y383" t="s">
        <v>663</v>
      </c>
      <c r="Z383" t="s">
        <v>662</v>
      </c>
    </row>
    <row r="384" spans="1:29" x14ac:dyDescent="0.3">
      <c r="A384" t="s">
        <v>901</v>
      </c>
      <c r="B384" s="3">
        <v>41079</v>
      </c>
      <c r="C384" t="s">
        <v>950</v>
      </c>
      <c r="D384" t="s">
        <v>90</v>
      </c>
      <c r="E384" t="s">
        <v>26</v>
      </c>
      <c r="F384" s="7" t="s">
        <v>1640</v>
      </c>
      <c r="G384" t="s">
        <v>27</v>
      </c>
      <c r="H384" t="s">
        <v>29</v>
      </c>
      <c r="I384" t="s">
        <v>666</v>
      </c>
      <c r="J384">
        <v>25.2</v>
      </c>
      <c r="K384">
        <v>13.9</v>
      </c>
      <c r="L384">
        <v>11.9</v>
      </c>
      <c r="Q384">
        <v>6</v>
      </c>
      <c r="R384">
        <v>43</v>
      </c>
      <c r="S384">
        <v>117</v>
      </c>
      <c r="T384">
        <f>S384-R384</f>
        <v>74</v>
      </c>
      <c r="W384">
        <v>762</v>
      </c>
      <c r="X384" s="25"/>
      <c r="Y384" t="s">
        <v>663</v>
      </c>
      <c r="Z384" t="s">
        <v>1725</v>
      </c>
      <c r="AA384" t="s">
        <v>667</v>
      </c>
    </row>
    <row r="385" spans="1:29" x14ac:dyDescent="0.3">
      <c r="A385" t="s">
        <v>901</v>
      </c>
      <c r="B385" s="11">
        <v>41079</v>
      </c>
      <c r="C385" t="s">
        <v>945</v>
      </c>
      <c r="D385" s="6" t="s">
        <v>25</v>
      </c>
      <c r="E385" s="6" t="s">
        <v>24</v>
      </c>
      <c r="F385" s="8" t="s">
        <v>1481</v>
      </c>
      <c r="G385" t="s">
        <v>27</v>
      </c>
      <c r="H385" t="s">
        <v>34</v>
      </c>
      <c r="I385" s="6"/>
      <c r="J385" s="6"/>
      <c r="K385" s="6"/>
      <c r="L385" s="6"/>
      <c r="M385" s="6"/>
      <c r="N385" s="6"/>
      <c r="O385" s="6"/>
      <c r="P385" s="6"/>
      <c r="Q385" s="6"/>
      <c r="R385" s="6"/>
      <c r="S385" s="6"/>
      <c r="T385" s="6"/>
      <c r="U385" s="6"/>
      <c r="V385" s="6"/>
      <c r="W385" s="6">
        <v>761</v>
      </c>
      <c r="X385" s="27"/>
      <c r="Y385" s="6" t="s">
        <v>663</v>
      </c>
      <c r="Z385" t="s">
        <v>662</v>
      </c>
      <c r="AA385" s="6"/>
      <c r="AB385" s="6"/>
    </row>
    <row r="386" spans="1:29" x14ac:dyDescent="0.3">
      <c r="A386" t="s">
        <v>901</v>
      </c>
      <c r="B386" s="11">
        <v>41079</v>
      </c>
      <c r="C386" t="s">
        <v>1105</v>
      </c>
      <c r="D386" s="6" t="s">
        <v>25</v>
      </c>
      <c r="E386" s="6" t="s">
        <v>24</v>
      </c>
      <c r="F386" s="8" t="s">
        <v>1498</v>
      </c>
      <c r="G386" t="s">
        <v>27</v>
      </c>
      <c r="H386" t="s">
        <v>29</v>
      </c>
      <c r="I386" s="6"/>
      <c r="J386" s="6"/>
      <c r="K386" s="6"/>
      <c r="L386" s="6"/>
      <c r="M386" s="6"/>
      <c r="N386" s="6"/>
      <c r="O386" s="6"/>
      <c r="P386" s="6"/>
      <c r="Q386" s="6"/>
      <c r="R386" s="6"/>
      <c r="S386" s="6"/>
      <c r="T386" s="6"/>
      <c r="U386" s="6"/>
      <c r="V386" s="6"/>
      <c r="W386" s="6"/>
      <c r="X386" s="27"/>
      <c r="Y386" s="6" t="s">
        <v>663</v>
      </c>
      <c r="Z386" t="s">
        <v>662</v>
      </c>
      <c r="AA386" s="6"/>
      <c r="AB386" s="6"/>
    </row>
    <row r="387" spans="1:29" x14ac:dyDescent="0.3">
      <c r="A387" t="s">
        <v>901</v>
      </c>
      <c r="B387" s="11">
        <v>41079</v>
      </c>
      <c r="C387" t="s">
        <v>1219</v>
      </c>
      <c r="D387" s="6" t="s">
        <v>30</v>
      </c>
      <c r="E387" s="6" t="s">
        <v>24</v>
      </c>
      <c r="F387" s="8" t="s">
        <v>1479</v>
      </c>
      <c r="G387" t="s">
        <v>27</v>
      </c>
      <c r="H387" t="s">
        <v>29</v>
      </c>
      <c r="I387" s="6"/>
      <c r="J387" s="6"/>
      <c r="K387" s="6"/>
      <c r="L387" s="6"/>
      <c r="M387" s="6"/>
      <c r="N387" s="6"/>
      <c r="O387" s="6"/>
      <c r="P387" s="6"/>
      <c r="Q387" s="6"/>
      <c r="R387" s="6"/>
      <c r="S387" s="6"/>
      <c r="T387" s="6"/>
      <c r="U387" s="6"/>
      <c r="V387" s="6"/>
      <c r="W387" s="6"/>
      <c r="X387" s="27"/>
      <c r="Y387" s="6" t="s">
        <v>663</v>
      </c>
      <c r="Z387" t="s">
        <v>662</v>
      </c>
      <c r="AA387" s="6"/>
      <c r="AB387" s="6"/>
    </row>
    <row r="388" spans="1:29" x14ac:dyDescent="0.3">
      <c r="A388" t="s">
        <v>901</v>
      </c>
      <c r="B388" s="3">
        <v>41079</v>
      </c>
      <c r="C388" t="s">
        <v>953</v>
      </c>
      <c r="D388" t="s">
        <v>30</v>
      </c>
      <c r="E388" t="s">
        <v>24</v>
      </c>
      <c r="F388" s="7" t="s">
        <v>1495</v>
      </c>
      <c r="G388" t="s">
        <v>27</v>
      </c>
      <c r="H388" t="s">
        <v>29</v>
      </c>
      <c r="X388" s="25"/>
      <c r="Y388" t="s">
        <v>663</v>
      </c>
      <c r="Z388" t="s">
        <v>662</v>
      </c>
    </row>
    <row r="389" spans="1:29" x14ac:dyDescent="0.3">
      <c r="A389" t="s">
        <v>901</v>
      </c>
      <c r="B389" s="3">
        <v>41079</v>
      </c>
      <c r="C389" t="s">
        <v>1220</v>
      </c>
      <c r="D389" t="s">
        <v>30</v>
      </c>
      <c r="E389" t="s">
        <v>24</v>
      </c>
      <c r="F389" s="7" t="s">
        <v>1492</v>
      </c>
      <c r="G389" t="s">
        <v>27</v>
      </c>
      <c r="H389" t="s">
        <v>29</v>
      </c>
      <c r="W389">
        <v>760</v>
      </c>
      <c r="X389" s="25"/>
      <c r="Y389" t="s">
        <v>663</v>
      </c>
      <c r="Z389" t="s">
        <v>1725</v>
      </c>
    </row>
    <row r="390" spans="1:29" x14ac:dyDescent="0.3">
      <c r="A390" t="s">
        <v>901</v>
      </c>
      <c r="B390" s="3">
        <v>41079</v>
      </c>
      <c r="C390" t="s">
        <v>939</v>
      </c>
      <c r="D390" t="s">
        <v>30</v>
      </c>
      <c r="E390" t="s">
        <v>24</v>
      </c>
      <c r="F390" s="7" t="s">
        <v>1502</v>
      </c>
      <c r="G390" t="s">
        <v>27</v>
      </c>
      <c r="H390" t="s">
        <v>29</v>
      </c>
      <c r="W390">
        <v>763</v>
      </c>
      <c r="X390" s="25"/>
      <c r="Y390" t="s">
        <v>663</v>
      </c>
      <c r="Z390" t="s">
        <v>1725</v>
      </c>
    </row>
    <row r="391" spans="1:29" x14ac:dyDescent="0.3">
      <c r="A391" t="s">
        <v>901</v>
      </c>
      <c r="B391" s="3">
        <v>41079</v>
      </c>
      <c r="C391" t="s">
        <v>1010</v>
      </c>
      <c r="D391" t="s">
        <v>30</v>
      </c>
      <c r="E391" t="s">
        <v>26</v>
      </c>
      <c r="F391" s="7" t="s">
        <v>1643</v>
      </c>
      <c r="G391" t="s">
        <v>27</v>
      </c>
      <c r="H391" t="s">
        <v>29</v>
      </c>
      <c r="I391" t="s">
        <v>677</v>
      </c>
      <c r="J391">
        <v>40</v>
      </c>
      <c r="K391">
        <v>20.5</v>
      </c>
      <c r="L391">
        <v>28.5</v>
      </c>
      <c r="Q391">
        <v>64</v>
      </c>
      <c r="R391">
        <v>19</v>
      </c>
      <c r="S391">
        <v>172</v>
      </c>
      <c r="T391">
        <v>153</v>
      </c>
      <c r="U391" t="s">
        <v>678</v>
      </c>
      <c r="W391">
        <v>764</v>
      </c>
      <c r="X391" s="25"/>
      <c r="Y391" t="s">
        <v>663</v>
      </c>
      <c r="Z391" t="s">
        <v>671</v>
      </c>
    </row>
    <row r="392" spans="1:29" x14ac:dyDescent="0.3">
      <c r="A392" t="s">
        <v>901</v>
      </c>
      <c r="B392" s="3">
        <v>41079</v>
      </c>
      <c r="C392" t="s">
        <v>973</v>
      </c>
      <c r="D392" t="s">
        <v>53</v>
      </c>
      <c r="E392" t="s">
        <v>26</v>
      </c>
      <c r="F392" s="7" t="s">
        <v>1642</v>
      </c>
      <c r="G392" t="s">
        <v>27</v>
      </c>
      <c r="H392" t="s">
        <v>28</v>
      </c>
      <c r="I392" t="s">
        <v>1764</v>
      </c>
      <c r="J392">
        <v>25.5</v>
      </c>
      <c r="K392">
        <v>16.3</v>
      </c>
      <c r="L392">
        <v>11.1</v>
      </c>
      <c r="Q392">
        <v>34</v>
      </c>
      <c r="R392">
        <v>19</v>
      </c>
      <c r="S392">
        <v>93</v>
      </c>
      <c r="T392">
        <v>74</v>
      </c>
      <c r="U392" t="s">
        <v>674</v>
      </c>
      <c r="W392">
        <v>765</v>
      </c>
      <c r="X392" s="25"/>
      <c r="Y392" t="s">
        <v>663</v>
      </c>
      <c r="Z392" t="s">
        <v>671</v>
      </c>
    </row>
    <row r="393" spans="1:29" s="16" customFormat="1" x14ac:dyDescent="0.3">
      <c r="A393" t="s">
        <v>901</v>
      </c>
      <c r="B393" s="11">
        <v>41079</v>
      </c>
      <c r="C393" t="s">
        <v>1202</v>
      </c>
      <c r="D393" s="6" t="s">
        <v>35</v>
      </c>
      <c r="E393" s="6" t="s">
        <v>24</v>
      </c>
      <c r="F393" s="8" t="s">
        <v>1522</v>
      </c>
      <c r="G393" t="s">
        <v>27</v>
      </c>
      <c r="H393" t="s">
        <v>29</v>
      </c>
      <c r="I393" s="6"/>
      <c r="J393" s="6"/>
      <c r="K393" s="6"/>
      <c r="L393" s="6"/>
      <c r="M393" s="6"/>
      <c r="N393" s="6"/>
      <c r="O393" s="6"/>
      <c r="P393" s="6"/>
      <c r="Q393" s="6"/>
      <c r="R393" s="6"/>
      <c r="S393" s="6"/>
      <c r="T393" s="6"/>
      <c r="U393" s="6"/>
      <c r="V393" s="6"/>
      <c r="W393" s="6"/>
      <c r="X393" s="27"/>
      <c r="Y393" s="6" t="s">
        <v>663</v>
      </c>
      <c r="Z393" t="s">
        <v>662</v>
      </c>
      <c r="AA393" s="6"/>
      <c r="AB393" s="6"/>
      <c r="AC393"/>
    </row>
    <row r="394" spans="1:29" x14ac:dyDescent="0.3">
      <c r="A394" t="s">
        <v>901</v>
      </c>
      <c r="B394" s="3">
        <v>41079</v>
      </c>
      <c r="C394" t="s">
        <v>961</v>
      </c>
      <c r="D394" t="s">
        <v>35</v>
      </c>
      <c r="E394" t="s">
        <v>26</v>
      </c>
      <c r="F394" s="7" t="s">
        <v>1641</v>
      </c>
      <c r="G394" t="s">
        <v>27</v>
      </c>
      <c r="H394" t="s">
        <v>28</v>
      </c>
      <c r="J394">
        <v>27.1</v>
      </c>
      <c r="K394">
        <v>19.8</v>
      </c>
      <c r="L394">
        <v>11.5</v>
      </c>
      <c r="Q394">
        <v>44</v>
      </c>
      <c r="R394">
        <v>19</v>
      </c>
      <c r="S394">
        <v>66</v>
      </c>
      <c r="T394">
        <v>47</v>
      </c>
      <c r="W394">
        <v>766</v>
      </c>
      <c r="X394" s="25"/>
      <c r="Y394" t="s">
        <v>663</v>
      </c>
      <c r="Z394" t="s">
        <v>671</v>
      </c>
    </row>
    <row r="395" spans="1:29" s="16" customFormat="1" x14ac:dyDescent="0.3">
      <c r="A395" t="s">
        <v>901</v>
      </c>
      <c r="B395" s="11">
        <v>41079</v>
      </c>
      <c r="C395" t="s">
        <v>1090</v>
      </c>
      <c r="D395" s="6" t="s">
        <v>35</v>
      </c>
      <c r="E395" s="6" t="s">
        <v>26</v>
      </c>
      <c r="F395" s="8" t="s">
        <v>1644</v>
      </c>
      <c r="G395" s="6" t="s">
        <v>27</v>
      </c>
      <c r="H395" s="6" t="s">
        <v>28</v>
      </c>
      <c r="I395" s="6"/>
      <c r="J395" s="6">
        <v>26.4</v>
      </c>
      <c r="K395" s="6">
        <v>14.8</v>
      </c>
      <c r="L395" s="6">
        <v>8.6999999999999993</v>
      </c>
      <c r="M395" s="6"/>
      <c r="N395" s="6"/>
      <c r="O395" s="6"/>
      <c r="P395" s="6"/>
      <c r="Q395" s="6">
        <v>25</v>
      </c>
      <c r="R395" s="6">
        <v>19</v>
      </c>
      <c r="S395" s="6">
        <v>52</v>
      </c>
      <c r="T395" s="6">
        <v>33</v>
      </c>
      <c r="U395" s="6"/>
      <c r="V395" s="6"/>
      <c r="W395" s="6">
        <v>767</v>
      </c>
      <c r="X395" s="27"/>
      <c r="Y395" s="6" t="s">
        <v>663</v>
      </c>
      <c r="Z395" t="s">
        <v>669</v>
      </c>
      <c r="AA395" s="6"/>
      <c r="AB395" s="6"/>
      <c r="AC395"/>
    </row>
    <row r="396" spans="1:29" x14ac:dyDescent="0.3">
      <c r="A396" t="s">
        <v>902</v>
      </c>
      <c r="B396" s="3">
        <v>41080</v>
      </c>
      <c r="C396" t="s">
        <v>969</v>
      </c>
      <c r="D396" t="s">
        <v>90</v>
      </c>
      <c r="E396" t="s">
        <v>26</v>
      </c>
      <c r="F396" s="7" t="s">
        <v>1645</v>
      </c>
      <c r="G396" t="s">
        <v>27</v>
      </c>
      <c r="H396" t="s">
        <v>29</v>
      </c>
      <c r="I396" t="s">
        <v>681</v>
      </c>
      <c r="J396">
        <v>25.75</v>
      </c>
      <c r="K396">
        <v>15.9</v>
      </c>
      <c r="L396">
        <v>21.4</v>
      </c>
      <c r="Q396">
        <v>10</v>
      </c>
      <c r="R396">
        <v>18</v>
      </c>
      <c r="S396">
        <v>103</v>
      </c>
      <c r="T396">
        <f>S396-R396</f>
        <v>85</v>
      </c>
      <c r="W396">
        <v>771</v>
      </c>
      <c r="X396" s="25">
        <v>119</v>
      </c>
      <c r="Y396" t="s">
        <v>544</v>
      </c>
      <c r="Z396" t="s">
        <v>663</v>
      </c>
    </row>
    <row r="397" spans="1:29" x14ac:dyDescent="0.3">
      <c r="A397" t="s">
        <v>902</v>
      </c>
      <c r="B397" s="3">
        <v>41080</v>
      </c>
      <c r="C397" t="s">
        <v>1085</v>
      </c>
      <c r="D397" t="s">
        <v>86</v>
      </c>
      <c r="E397" t="s">
        <v>24</v>
      </c>
      <c r="F397" s="7" t="s">
        <v>1533</v>
      </c>
      <c r="G397" t="s">
        <v>27</v>
      </c>
      <c r="H397" t="s">
        <v>28</v>
      </c>
      <c r="I397" t="s">
        <v>453</v>
      </c>
      <c r="J397">
        <v>39.35</v>
      </c>
      <c r="K397">
        <v>19.899999999999999</v>
      </c>
      <c r="L397">
        <v>20.8</v>
      </c>
      <c r="Q397">
        <v>18</v>
      </c>
      <c r="R397">
        <v>18</v>
      </c>
      <c r="S397">
        <v>203</v>
      </c>
      <c r="T397">
        <f>S397-R397</f>
        <v>185</v>
      </c>
      <c r="W397">
        <v>768</v>
      </c>
      <c r="X397" s="25">
        <v>118</v>
      </c>
      <c r="Y397" t="s">
        <v>544</v>
      </c>
      <c r="Z397" t="s">
        <v>663</v>
      </c>
    </row>
    <row r="398" spans="1:29" x14ac:dyDescent="0.3">
      <c r="A398" t="s">
        <v>902</v>
      </c>
      <c r="B398" s="3">
        <v>41080</v>
      </c>
      <c r="C398" t="s">
        <v>933</v>
      </c>
      <c r="D398" t="s">
        <v>86</v>
      </c>
      <c r="E398" t="s">
        <v>24</v>
      </c>
      <c r="F398" s="7" t="s">
        <v>1525</v>
      </c>
      <c r="G398" t="s">
        <v>27</v>
      </c>
      <c r="H398" t="s">
        <v>31</v>
      </c>
      <c r="W398">
        <v>770</v>
      </c>
      <c r="X398" s="25"/>
      <c r="Y398" t="s">
        <v>663</v>
      </c>
      <c r="Z398" t="s">
        <v>693</v>
      </c>
    </row>
    <row r="399" spans="1:29" x14ac:dyDescent="0.3">
      <c r="A399" t="s">
        <v>902</v>
      </c>
      <c r="B399" s="3">
        <v>41080</v>
      </c>
      <c r="C399" t="s">
        <v>976</v>
      </c>
      <c r="D399" t="s">
        <v>41</v>
      </c>
      <c r="E399" t="s">
        <v>26</v>
      </c>
      <c r="F399" s="7" t="s">
        <v>1646</v>
      </c>
      <c r="G399" t="s">
        <v>27</v>
      </c>
      <c r="H399" t="s">
        <v>28</v>
      </c>
      <c r="I399" t="s">
        <v>686</v>
      </c>
      <c r="J399">
        <v>33.4</v>
      </c>
      <c r="K399">
        <v>18.600000000000001</v>
      </c>
      <c r="L399">
        <v>15.5</v>
      </c>
      <c r="Q399">
        <v>3</v>
      </c>
      <c r="R399">
        <v>19</v>
      </c>
      <c r="S399">
        <v>92</v>
      </c>
      <c r="T399">
        <v>73</v>
      </c>
      <c r="W399">
        <v>772</v>
      </c>
      <c r="X399" s="25"/>
      <c r="Y399" t="s">
        <v>663</v>
      </c>
      <c r="Z399" t="s">
        <v>684</v>
      </c>
      <c r="AA399" t="s">
        <v>687</v>
      </c>
    </row>
    <row r="400" spans="1:29" x14ac:dyDescent="0.3">
      <c r="A400" t="s">
        <v>902</v>
      </c>
      <c r="B400" s="3">
        <v>41080</v>
      </c>
      <c r="C400" t="s">
        <v>982</v>
      </c>
      <c r="D400" t="s">
        <v>30</v>
      </c>
      <c r="E400" t="s">
        <v>24</v>
      </c>
      <c r="F400" s="7" t="s">
        <v>1518</v>
      </c>
      <c r="G400" t="s">
        <v>27</v>
      </c>
      <c r="H400" t="s">
        <v>28</v>
      </c>
      <c r="U400" t="s">
        <v>679</v>
      </c>
      <c r="X400" s="25"/>
      <c r="Y400" t="s">
        <v>544</v>
      </c>
      <c r="Z400" t="s">
        <v>663</v>
      </c>
    </row>
    <row r="401" spans="1:29" x14ac:dyDescent="0.3">
      <c r="A401" t="s">
        <v>902</v>
      </c>
      <c r="B401" s="3">
        <v>41080</v>
      </c>
      <c r="C401" t="s">
        <v>1093</v>
      </c>
      <c r="D401" t="s">
        <v>30</v>
      </c>
      <c r="E401" t="s">
        <v>24</v>
      </c>
      <c r="F401" s="7" t="s">
        <v>1509</v>
      </c>
      <c r="G401" t="s">
        <v>27</v>
      </c>
      <c r="H401" t="s">
        <v>28</v>
      </c>
      <c r="X401" s="25"/>
      <c r="Y401" t="s">
        <v>544</v>
      </c>
      <c r="Z401" t="s">
        <v>693</v>
      </c>
    </row>
    <row r="402" spans="1:29" x14ac:dyDescent="0.3">
      <c r="A402" t="s">
        <v>902</v>
      </c>
      <c r="B402" s="3">
        <v>41080</v>
      </c>
      <c r="C402" t="s">
        <v>932</v>
      </c>
      <c r="D402" t="s">
        <v>35</v>
      </c>
      <c r="E402" t="s">
        <v>24</v>
      </c>
      <c r="F402" s="7" t="s">
        <v>1497</v>
      </c>
      <c r="W402">
        <v>769</v>
      </c>
      <c r="X402" s="25"/>
      <c r="Y402" t="s">
        <v>663</v>
      </c>
      <c r="Z402" t="s">
        <v>693</v>
      </c>
    </row>
    <row r="403" spans="1:29" x14ac:dyDescent="0.3">
      <c r="A403" t="s">
        <v>903</v>
      </c>
      <c r="B403" s="3">
        <v>41081</v>
      </c>
      <c r="C403" t="s">
        <v>973</v>
      </c>
      <c r="D403" t="s">
        <v>90</v>
      </c>
      <c r="E403" t="s">
        <v>26</v>
      </c>
      <c r="F403" s="7" t="s">
        <v>1647</v>
      </c>
      <c r="G403" t="s">
        <v>27</v>
      </c>
      <c r="H403" t="s">
        <v>29</v>
      </c>
      <c r="I403" t="s">
        <v>1740</v>
      </c>
      <c r="J403">
        <v>26.65</v>
      </c>
      <c r="K403">
        <v>16.8</v>
      </c>
      <c r="L403">
        <v>22.2</v>
      </c>
      <c r="R403">
        <v>19</v>
      </c>
      <c r="S403">
        <v>95</v>
      </c>
      <c r="T403">
        <f>S403-R403</f>
        <v>76</v>
      </c>
      <c r="W403">
        <v>774</v>
      </c>
      <c r="X403" s="25"/>
      <c r="Y403" t="s">
        <v>544</v>
      </c>
      <c r="Z403" t="s">
        <v>711</v>
      </c>
    </row>
    <row r="404" spans="1:29" x14ac:dyDescent="0.3">
      <c r="A404" t="s">
        <v>903</v>
      </c>
      <c r="B404" s="3">
        <v>41081</v>
      </c>
      <c r="C404" t="s">
        <v>972</v>
      </c>
      <c r="D404" t="s">
        <v>90</v>
      </c>
      <c r="E404" t="s">
        <v>26</v>
      </c>
      <c r="F404" s="7" t="s">
        <v>1649</v>
      </c>
      <c r="G404" t="s">
        <v>33</v>
      </c>
      <c r="H404" t="s">
        <v>29</v>
      </c>
      <c r="I404" t="s">
        <v>37</v>
      </c>
      <c r="J404">
        <v>23.2</v>
      </c>
      <c r="K404">
        <v>13.4</v>
      </c>
      <c r="L404">
        <v>17.399999999999999</v>
      </c>
      <c r="R404">
        <v>19</v>
      </c>
      <c r="S404">
        <v>61</v>
      </c>
      <c r="T404">
        <f>S404-R404</f>
        <v>42</v>
      </c>
      <c r="W404">
        <v>775</v>
      </c>
      <c r="X404" s="25"/>
      <c r="Y404" t="s">
        <v>544</v>
      </c>
      <c r="Z404" t="s">
        <v>544</v>
      </c>
      <c r="AC404" s="16"/>
    </row>
    <row r="405" spans="1:29" x14ac:dyDescent="0.3">
      <c r="A405" t="s">
        <v>903</v>
      </c>
      <c r="B405" s="3">
        <v>41081</v>
      </c>
      <c r="C405" t="s">
        <v>969</v>
      </c>
      <c r="D405" t="s">
        <v>90</v>
      </c>
      <c r="E405" t="s">
        <v>26</v>
      </c>
      <c r="F405" t="s">
        <v>1651</v>
      </c>
      <c r="G405" t="s">
        <v>27</v>
      </c>
      <c r="H405" t="s">
        <v>28</v>
      </c>
      <c r="I405" t="s">
        <v>697</v>
      </c>
      <c r="J405">
        <v>23.5</v>
      </c>
      <c r="K405">
        <v>12.5</v>
      </c>
      <c r="L405">
        <v>8.6</v>
      </c>
      <c r="R405">
        <v>19</v>
      </c>
      <c r="S405">
        <v>76</v>
      </c>
      <c r="T405">
        <v>57</v>
      </c>
      <c r="W405">
        <v>773</v>
      </c>
      <c r="X405" s="25"/>
      <c r="Y405" t="s">
        <v>663</v>
      </c>
      <c r="Z405" t="s">
        <v>695</v>
      </c>
      <c r="AA405" t="s">
        <v>698</v>
      </c>
    </row>
    <row r="406" spans="1:29" x14ac:dyDescent="0.3">
      <c r="A406" t="s">
        <v>903</v>
      </c>
      <c r="B406" s="3">
        <v>41081</v>
      </c>
      <c r="C406" t="s">
        <v>958</v>
      </c>
      <c r="D406" t="s">
        <v>336</v>
      </c>
      <c r="E406" t="s">
        <v>26</v>
      </c>
      <c r="F406" s="7" t="s">
        <v>1648</v>
      </c>
      <c r="G406" t="s">
        <v>27</v>
      </c>
      <c r="H406" t="s">
        <v>29</v>
      </c>
      <c r="J406">
        <v>45</v>
      </c>
      <c r="K406">
        <v>41.8</v>
      </c>
      <c r="L406">
        <v>24.9</v>
      </c>
      <c r="P406">
        <v>42</v>
      </c>
      <c r="R406">
        <v>18</v>
      </c>
      <c r="S406">
        <v>284</v>
      </c>
      <c r="T406">
        <f>S406-R406</f>
        <v>266</v>
      </c>
      <c r="X406" s="25"/>
      <c r="Y406" t="s">
        <v>544</v>
      </c>
      <c r="Z406" t="s">
        <v>544</v>
      </c>
      <c r="AA406" t="s">
        <v>1731</v>
      </c>
    </row>
    <row r="407" spans="1:29" x14ac:dyDescent="0.3">
      <c r="A407" t="s">
        <v>903</v>
      </c>
      <c r="B407" s="3">
        <v>41081</v>
      </c>
      <c r="C407" t="s">
        <v>932</v>
      </c>
      <c r="D407" t="s">
        <v>93</v>
      </c>
      <c r="E407" t="s">
        <v>26</v>
      </c>
      <c r="F407" s="7" t="s">
        <v>1653</v>
      </c>
      <c r="G407" t="s">
        <v>27</v>
      </c>
      <c r="H407" t="s">
        <v>28</v>
      </c>
      <c r="I407" t="s">
        <v>1765</v>
      </c>
      <c r="J407">
        <v>32.6</v>
      </c>
      <c r="M407">
        <v>133.5</v>
      </c>
      <c r="N407">
        <v>93.5</v>
      </c>
      <c r="P407">
        <v>23.5</v>
      </c>
      <c r="Q407">
        <v>3</v>
      </c>
      <c r="R407">
        <v>44</v>
      </c>
      <c r="S407">
        <v>149</v>
      </c>
      <c r="T407">
        <v>105</v>
      </c>
      <c r="X407" s="25"/>
      <c r="Y407" t="s">
        <v>663</v>
      </c>
      <c r="Z407" t="s">
        <v>711</v>
      </c>
      <c r="AA407" t="s">
        <v>698</v>
      </c>
    </row>
    <row r="408" spans="1:29" x14ac:dyDescent="0.3">
      <c r="A408" t="s">
        <v>903</v>
      </c>
      <c r="B408" s="3">
        <v>41081</v>
      </c>
      <c r="C408" t="s">
        <v>1106</v>
      </c>
      <c r="D408" t="s">
        <v>25</v>
      </c>
      <c r="E408" t="s">
        <v>26</v>
      </c>
      <c r="F408" s="7" t="s">
        <v>1650</v>
      </c>
      <c r="G408" t="s">
        <v>27</v>
      </c>
      <c r="H408" t="s">
        <v>29</v>
      </c>
      <c r="I408" t="s">
        <v>37</v>
      </c>
      <c r="J408">
        <v>45.55</v>
      </c>
      <c r="K408">
        <v>22.2</v>
      </c>
      <c r="L408">
        <v>39</v>
      </c>
      <c r="R408">
        <v>19</v>
      </c>
      <c r="S408">
        <v>312</v>
      </c>
      <c r="T408">
        <f>S408-R408</f>
        <v>293</v>
      </c>
      <c r="W408">
        <v>777</v>
      </c>
      <c r="X408" s="25"/>
      <c r="Y408" t="s">
        <v>544</v>
      </c>
      <c r="Z408" t="s">
        <v>663</v>
      </c>
    </row>
    <row r="409" spans="1:29" x14ac:dyDescent="0.3">
      <c r="A409" t="s">
        <v>903</v>
      </c>
      <c r="B409" s="3">
        <v>41081</v>
      </c>
      <c r="C409" t="s">
        <v>1082</v>
      </c>
      <c r="D409" t="s">
        <v>30</v>
      </c>
      <c r="E409" t="s">
        <v>24</v>
      </c>
      <c r="F409" s="7" t="s">
        <v>1547</v>
      </c>
      <c r="G409" t="s">
        <v>27</v>
      </c>
      <c r="H409" t="s">
        <v>28</v>
      </c>
      <c r="X409" s="25"/>
      <c r="Y409" t="s">
        <v>544</v>
      </c>
      <c r="Z409" t="s">
        <v>711</v>
      </c>
    </row>
    <row r="410" spans="1:29" x14ac:dyDescent="0.3">
      <c r="A410" t="s">
        <v>903</v>
      </c>
      <c r="B410" s="3">
        <v>41081</v>
      </c>
      <c r="C410" t="s">
        <v>980</v>
      </c>
      <c r="D410" t="s">
        <v>30</v>
      </c>
      <c r="E410" t="s">
        <v>24</v>
      </c>
      <c r="F410" s="7" t="s">
        <v>1493</v>
      </c>
      <c r="X410" s="25"/>
      <c r="Y410" t="s">
        <v>544</v>
      </c>
      <c r="Z410" t="s">
        <v>663</v>
      </c>
    </row>
    <row r="411" spans="1:29" x14ac:dyDescent="0.3">
      <c r="A411" s="16" t="s">
        <v>903</v>
      </c>
      <c r="B411" s="17">
        <v>41081</v>
      </c>
      <c r="C411" s="16" t="s">
        <v>1120</v>
      </c>
      <c r="D411" s="16" t="s">
        <v>53</v>
      </c>
      <c r="E411" s="16" t="s">
        <v>26</v>
      </c>
      <c r="F411" s="18" t="s">
        <v>1720</v>
      </c>
      <c r="G411" s="16" t="s">
        <v>27</v>
      </c>
      <c r="H411" s="16" t="s">
        <v>34</v>
      </c>
      <c r="I411" s="16"/>
      <c r="J411" s="16">
        <v>24.8</v>
      </c>
      <c r="K411" s="16">
        <v>16.7</v>
      </c>
      <c r="L411" s="16">
        <v>10.6</v>
      </c>
      <c r="M411" s="16"/>
      <c r="N411" s="16"/>
      <c r="O411" s="16"/>
      <c r="P411" s="16"/>
      <c r="Q411" s="16"/>
      <c r="R411" s="16">
        <v>18</v>
      </c>
      <c r="S411" s="16">
        <v>68</v>
      </c>
      <c r="T411" s="16">
        <f>S411-R411</f>
        <v>50</v>
      </c>
      <c r="U411" s="16"/>
      <c r="V411" s="16" t="s">
        <v>1726</v>
      </c>
      <c r="W411" s="16"/>
      <c r="X411" s="26"/>
      <c r="Y411" s="16" t="s">
        <v>544</v>
      </c>
      <c r="Z411" s="16" t="s">
        <v>711</v>
      </c>
      <c r="AA411" s="16" t="s">
        <v>717</v>
      </c>
      <c r="AB411" s="16"/>
    </row>
    <row r="412" spans="1:29" x14ac:dyDescent="0.3">
      <c r="A412" t="s">
        <v>903</v>
      </c>
      <c r="B412" s="3">
        <v>41081</v>
      </c>
      <c r="C412" t="s">
        <v>970</v>
      </c>
      <c r="D412" t="s">
        <v>35</v>
      </c>
      <c r="E412" t="s">
        <v>26</v>
      </c>
      <c r="F412" s="7" t="s">
        <v>1652</v>
      </c>
      <c r="G412" t="s">
        <v>33</v>
      </c>
      <c r="H412" t="s">
        <v>29</v>
      </c>
      <c r="J412">
        <v>21.6</v>
      </c>
      <c r="K412">
        <v>11.2</v>
      </c>
      <c r="L412">
        <v>12.5</v>
      </c>
      <c r="R412">
        <v>18</v>
      </c>
      <c r="S412">
        <v>48</v>
      </c>
      <c r="T412">
        <v>30</v>
      </c>
      <c r="W412">
        <v>776</v>
      </c>
      <c r="X412" s="25"/>
      <c r="Y412" t="s">
        <v>663</v>
      </c>
      <c r="Z412" t="s">
        <v>544</v>
      </c>
      <c r="AA412" t="s">
        <v>705</v>
      </c>
    </row>
    <row r="413" spans="1:29" x14ac:dyDescent="0.3">
      <c r="A413" t="s">
        <v>904</v>
      </c>
      <c r="B413" s="11">
        <v>41086</v>
      </c>
      <c r="C413" t="s">
        <v>982</v>
      </c>
      <c r="D413" t="s">
        <v>30</v>
      </c>
      <c r="E413" s="6" t="s">
        <v>26</v>
      </c>
      <c r="F413" s="8" t="s">
        <v>1654</v>
      </c>
      <c r="G413" s="6" t="s">
        <v>33</v>
      </c>
      <c r="H413" s="6" t="s">
        <v>34</v>
      </c>
      <c r="I413" s="6" t="s">
        <v>720</v>
      </c>
      <c r="J413" s="6">
        <v>35.700000000000003</v>
      </c>
      <c r="K413" s="6">
        <v>19.100000000000001</v>
      </c>
      <c r="L413" s="6">
        <v>10.1</v>
      </c>
      <c r="M413" s="6"/>
      <c r="N413" s="6"/>
      <c r="O413" s="6"/>
      <c r="P413" s="6"/>
      <c r="Q413" s="6">
        <v>28</v>
      </c>
      <c r="R413" s="6">
        <v>18</v>
      </c>
      <c r="S413" s="6">
        <v>105</v>
      </c>
      <c r="T413" s="6">
        <v>87</v>
      </c>
      <c r="U413" s="6"/>
      <c r="V413" s="6"/>
      <c r="W413" s="6">
        <v>779</v>
      </c>
      <c r="X413" s="27"/>
      <c r="Y413" s="6" t="s">
        <v>663</v>
      </c>
      <c r="Z413" s="6" t="s">
        <v>695</v>
      </c>
      <c r="AA413" s="6" t="s">
        <v>1754</v>
      </c>
      <c r="AB413" s="6"/>
      <c r="AC413" s="16"/>
    </row>
    <row r="414" spans="1:29" x14ac:dyDescent="0.3">
      <c r="A414" t="s">
        <v>904</v>
      </c>
      <c r="B414" s="3">
        <v>41086</v>
      </c>
      <c r="C414" t="s">
        <v>1092</v>
      </c>
      <c r="D414" t="s">
        <v>30</v>
      </c>
      <c r="E414" t="s">
        <v>26</v>
      </c>
      <c r="F414" s="7" t="s">
        <v>1655</v>
      </c>
      <c r="G414" t="s">
        <v>27</v>
      </c>
      <c r="H414" t="s">
        <v>29</v>
      </c>
      <c r="I414" t="s">
        <v>677</v>
      </c>
      <c r="J414">
        <v>39.9</v>
      </c>
      <c r="K414">
        <v>21</v>
      </c>
      <c r="L414">
        <v>29.1</v>
      </c>
      <c r="Q414">
        <v>141</v>
      </c>
      <c r="R414">
        <v>18</v>
      </c>
      <c r="S414">
        <v>179</v>
      </c>
      <c r="T414">
        <v>161</v>
      </c>
      <c r="W414">
        <v>779</v>
      </c>
      <c r="X414" s="25"/>
      <c r="Y414" t="s">
        <v>663</v>
      </c>
      <c r="Z414" t="s">
        <v>695</v>
      </c>
    </row>
    <row r="415" spans="1:29" x14ac:dyDescent="0.3">
      <c r="A415" t="s">
        <v>904</v>
      </c>
      <c r="B415" s="3">
        <v>41086</v>
      </c>
      <c r="C415" t="s">
        <v>936</v>
      </c>
      <c r="D415" t="s">
        <v>35</v>
      </c>
      <c r="E415" t="s">
        <v>26</v>
      </c>
      <c r="F415" s="7" t="s">
        <v>1656</v>
      </c>
      <c r="G415" t="s">
        <v>27</v>
      </c>
      <c r="H415" t="s">
        <v>29</v>
      </c>
      <c r="I415" t="s">
        <v>677</v>
      </c>
      <c r="J415">
        <v>25.4</v>
      </c>
      <c r="K415">
        <v>13.8</v>
      </c>
      <c r="L415">
        <v>18.899999999999999</v>
      </c>
      <c r="Q415">
        <v>23</v>
      </c>
      <c r="R415">
        <v>18</v>
      </c>
      <c r="S415">
        <v>57</v>
      </c>
      <c r="T415">
        <v>39</v>
      </c>
      <c r="W415">
        <v>778</v>
      </c>
      <c r="X415" s="25"/>
      <c r="Y415" t="s">
        <v>663</v>
      </c>
      <c r="Z415" t="s">
        <v>695</v>
      </c>
    </row>
    <row r="416" spans="1:29" x14ac:dyDescent="0.3">
      <c r="A416" t="s">
        <v>905</v>
      </c>
      <c r="B416" s="11">
        <v>41087</v>
      </c>
      <c r="C416" t="s">
        <v>939</v>
      </c>
      <c r="D416" s="6" t="s">
        <v>445</v>
      </c>
      <c r="E416" s="6" t="s">
        <v>26</v>
      </c>
      <c r="F416" s="8" t="s">
        <v>1658</v>
      </c>
      <c r="G416" s="6" t="s">
        <v>27</v>
      </c>
      <c r="H416" s="6" t="s">
        <v>28</v>
      </c>
      <c r="I416" s="6" t="s">
        <v>697</v>
      </c>
      <c r="J416" s="6">
        <v>45.4</v>
      </c>
      <c r="K416" s="6"/>
      <c r="L416" s="6"/>
      <c r="M416" s="6">
        <v>164.4</v>
      </c>
      <c r="N416" s="6">
        <v>171.7</v>
      </c>
      <c r="O416" s="6"/>
      <c r="P416" s="6">
        <v>29.9</v>
      </c>
      <c r="Q416" s="6">
        <v>6</v>
      </c>
      <c r="R416" s="6">
        <v>38</v>
      </c>
      <c r="S416" s="6">
        <v>153</v>
      </c>
      <c r="T416" s="6">
        <v>115</v>
      </c>
      <c r="U416" s="6"/>
      <c r="V416" s="6"/>
      <c r="W416" s="6"/>
      <c r="X416" s="27"/>
      <c r="Y416" s="6" t="s">
        <v>663</v>
      </c>
      <c r="Z416" s="6" t="s">
        <v>729</v>
      </c>
      <c r="AA416" s="6" t="s">
        <v>733</v>
      </c>
      <c r="AB416" s="6"/>
    </row>
    <row r="417" spans="1:28" x14ac:dyDescent="0.3">
      <c r="A417" t="s">
        <v>905</v>
      </c>
      <c r="B417" s="3">
        <v>41087</v>
      </c>
      <c r="C417" t="s">
        <v>1107</v>
      </c>
      <c r="D417" t="s">
        <v>25</v>
      </c>
      <c r="E417" t="s">
        <v>26</v>
      </c>
      <c r="F417" s="7" t="s">
        <v>1660</v>
      </c>
      <c r="G417" t="s">
        <v>27</v>
      </c>
      <c r="H417" t="s">
        <v>29</v>
      </c>
      <c r="I417" t="s">
        <v>677</v>
      </c>
      <c r="J417">
        <v>47.6</v>
      </c>
      <c r="K417">
        <v>21.3</v>
      </c>
      <c r="L417">
        <v>41.7</v>
      </c>
      <c r="Q417">
        <v>9</v>
      </c>
      <c r="R417">
        <v>37</v>
      </c>
      <c r="S417">
        <v>423</v>
      </c>
      <c r="T417">
        <v>386</v>
      </c>
      <c r="W417">
        <v>781</v>
      </c>
      <c r="X417" s="25"/>
      <c r="Y417" t="s">
        <v>663</v>
      </c>
      <c r="Z417" t="s">
        <v>323</v>
      </c>
    </row>
    <row r="418" spans="1:28" x14ac:dyDescent="0.3">
      <c r="A418" t="s">
        <v>905</v>
      </c>
      <c r="B418" s="3">
        <v>41087</v>
      </c>
      <c r="C418" t="s">
        <v>975</v>
      </c>
      <c r="D418" t="s">
        <v>41</v>
      </c>
      <c r="E418" t="s">
        <v>26</v>
      </c>
      <c r="F418" s="7" t="s">
        <v>1661</v>
      </c>
      <c r="G418" t="s">
        <v>27</v>
      </c>
      <c r="H418" t="s">
        <v>28</v>
      </c>
      <c r="I418" t="s">
        <v>697</v>
      </c>
      <c r="J418">
        <v>33</v>
      </c>
      <c r="K418">
        <v>17.100000000000001</v>
      </c>
      <c r="L418">
        <v>13.9</v>
      </c>
      <c r="R418">
        <v>18</v>
      </c>
      <c r="S418">
        <v>107</v>
      </c>
      <c r="T418">
        <v>89</v>
      </c>
      <c r="W418">
        <v>783</v>
      </c>
      <c r="X418" s="25"/>
      <c r="Y418" t="s">
        <v>663</v>
      </c>
      <c r="Z418" t="s">
        <v>729</v>
      </c>
      <c r="AA418" t="s">
        <v>731</v>
      </c>
    </row>
    <row r="419" spans="1:28" x14ac:dyDescent="0.3">
      <c r="A419" t="s">
        <v>905</v>
      </c>
      <c r="B419" s="3">
        <v>41087</v>
      </c>
      <c r="C419" t="s">
        <v>960</v>
      </c>
      <c r="D419" t="s">
        <v>30</v>
      </c>
      <c r="E419" t="s">
        <v>26</v>
      </c>
      <c r="F419" s="7" t="s">
        <v>1657</v>
      </c>
      <c r="X419" s="25"/>
      <c r="Y419" t="s">
        <v>663</v>
      </c>
      <c r="Z419" t="s">
        <v>663</v>
      </c>
    </row>
    <row r="420" spans="1:28" x14ac:dyDescent="0.3">
      <c r="A420" t="s">
        <v>905</v>
      </c>
      <c r="B420" s="3">
        <v>41087</v>
      </c>
      <c r="C420" t="s">
        <v>1230</v>
      </c>
      <c r="D420" t="s">
        <v>53</v>
      </c>
      <c r="E420" t="s">
        <v>26</v>
      </c>
      <c r="F420" s="7" t="s">
        <v>1659</v>
      </c>
      <c r="G420" t="s">
        <v>27</v>
      </c>
      <c r="H420" t="s">
        <v>28</v>
      </c>
      <c r="I420" t="s">
        <v>686</v>
      </c>
      <c r="J420">
        <v>25.9</v>
      </c>
      <c r="K420">
        <v>15</v>
      </c>
      <c r="L420">
        <v>7.4</v>
      </c>
      <c r="Q420">
        <v>23</v>
      </c>
      <c r="R420">
        <v>18</v>
      </c>
      <c r="S420">
        <v>63</v>
      </c>
      <c r="T420">
        <v>45</v>
      </c>
      <c r="W420">
        <v>780</v>
      </c>
      <c r="X420" s="25"/>
      <c r="Y420" t="s">
        <v>663</v>
      </c>
      <c r="Z420" t="s">
        <v>323</v>
      </c>
    </row>
    <row r="421" spans="1:28" x14ac:dyDescent="0.3">
      <c r="A421" t="s">
        <v>905</v>
      </c>
      <c r="B421" s="11">
        <v>41087</v>
      </c>
      <c r="C421" t="s">
        <v>952</v>
      </c>
      <c r="D421" s="6" t="s">
        <v>35</v>
      </c>
      <c r="E421" s="6" t="s">
        <v>24</v>
      </c>
      <c r="F421" s="8" t="s">
        <v>1528</v>
      </c>
      <c r="G421" t="s">
        <v>27</v>
      </c>
      <c r="H421" t="s">
        <v>29</v>
      </c>
      <c r="I421" s="6"/>
      <c r="J421" s="6"/>
      <c r="K421" s="6"/>
      <c r="L421" s="6"/>
      <c r="M421" s="6"/>
      <c r="N421" s="6"/>
      <c r="O421" s="6"/>
      <c r="P421" s="6"/>
      <c r="Q421" s="6"/>
      <c r="R421" s="6"/>
      <c r="S421" s="6"/>
      <c r="T421" s="6"/>
      <c r="U421" s="6"/>
      <c r="V421" s="6"/>
      <c r="W421" s="6"/>
      <c r="X421" s="27"/>
      <c r="Y421" s="6" t="s">
        <v>663</v>
      </c>
      <c r="Z421" s="6" t="s">
        <v>663</v>
      </c>
      <c r="AA421" s="6"/>
      <c r="AB421" s="6"/>
    </row>
    <row r="422" spans="1:28" x14ac:dyDescent="0.3">
      <c r="A422" t="s">
        <v>906</v>
      </c>
      <c r="B422" s="11">
        <v>41091</v>
      </c>
      <c r="C422" t="s">
        <v>1009</v>
      </c>
      <c r="D422" s="6" t="s">
        <v>336</v>
      </c>
      <c r="E422" s="6" t="s">
        <v>26</v>
      </c>
      <c r="F422" s="8" t="s">
        <v>1666</v>
      </c>
      <c r="G422" s="6" t="s">
        <v>27</v>
      </c>
      <c r="H422" s="6" t="s">
        <v>28</v>
      </c>
      <c r="I422" s="6" t="s">
        <v>453</v>
      </c>
      <c r="J422" s="6">
        <v>41.2</v>
      </c>
      <c r="K422" s="6"/>
      <c r="L422" s="6"/>
      <c r="M422" s="6">
        <v>184.2</v>
      </c>
      <c r="N422" s="6">
        <v>163.6</v>
      </c>
      <c r="O422" s="6"/>
      <c r="P422" s="6">
        <v>39.5</v>
      </c>
      <c r="Q422" s="6">
        <v>4</v>
      </c>
      <c r="R422" s="6">
        <v>37</v>
      </c>
      <c r="S422" s="6">
        <v>220</v>
      </c>
      <c r="T422" s="6">
        <v>183</v>
      </c>
      <c r="U422" s="6"/>
      <c r="V422" s="6"/>
      <c r="W422" s="6"/>
      <c r="X422" s="27"/>
      <c r="Y422" s="6" t="s">
        <v>663</v>
      </c>
      <c r="Z422" s="6" t="s">
        <v>729</v>
      </c>
      <c r="AA422" s="6" t="s">
        <v>742</v>
      </c>
      <c r="AB422" s="6"/>
    </row>
    <row r="423" spans="1:28" x14ac:dyDescent="0.3">
      <c r="A423" t="s">
        <v>906</v>
      </c>
      <c r="B423" s="3">
        <v>41091</v>
      </c>
      <c r="C423" t="s">
        <v>1035</v>
      </c>
      <c r="D423" t="s">
        <v>93</v>
      </c>
      <c r="E423" t="s">
        <v>26</v>
      </c>
      <c r="F423" s="7" t="s">
        <v>1664</v>
      </c>
      <c r="G423" t="s">
        <v>27</v>
      </c>
      <c r="H423" t="s">
        <v>29</v>
      </c>
      <c r="I423" t="s">
        <v>744</v>
      </c>
      <c r="J423">
        <v>29.8</v>
      </c>
      <c r="M423">
        <v>136.80000000000001</v>
      </c>
      <c r="N423">
        <v>95.4</v>
      </c>
      <c r="P423">
        <v>25.6</v>
      </c>
      <c r="Q423">
        <v>13</v>
      </c>
      <c r="R423">
        <v>37</v>
      </c>
      <c r="S423">
        <v>146</v>
      </c>
      <c r="T423">
        <v>109</v>
      </c>
      <c r="X423" s="25"/>
      <c r="Y423" t="s">
        <v>663</v>
      </c>
      <c r="Z423" t="s">
        <v>729</v>
      </c>
      <c r="AA423" t="s">
        <v>745</v>
      </c>
    </row>
    <row r="424" spans="1:28" x14ac:dyDescent="0.3">
      <c r="A424" t="s">
        <v>906</v>
      </c>
      <c r="B424" s="3">
        <v>41091</v>
      </c>
      <c r="C424" t="s">
        <v>949</v>
      </c>
      <c r="D424" t="s">
        <v>93</v>
      </c>
      <c r="E424" t="s">
        <v>26</v>
      </c>
      <c r="F424" s="7" t="s">
        <v>1665</v>
      </c>
      <c r="G424" t="s">
        <v>27</v>
      </c>
      <c r="H424" t="s">
        <v>28</v>
      </c>
      <c r="I424" t="s">
        <v>697</v>
      </c>
      <c r="J424">
        <v>32.4</v>
      </c>
      <c r="M424">
        <v>134</v>
      </c>
      <c r="N424">
        <v>91.9</v>
      </c>
      <c r="P424">
        <v>24.5</v>
      </c>
      <c r="Q424">
        <v>5</v>
      </c>
      <c r="R424">
        <v>37</v>
      </c>
      <c r="S424">
        <v>128</v>
      </c>
      <c r="T424">
        <f>S424-R424</f>
        <v>91</v>
      </c>
      <c r="U424" t="s">
        <v>753</v>
      </c>
      <c r="X424" s="25"/>
      <c r="Y424" t="s">
        <v>663</v>
      </c>
      <c r="Z424" t="s">
        <v>729</v>
      </c>
      <c r="AA424" t="s">
        <v>754</v>
      </c>
    </row>
    <row r="425" spans="1:28" x14ac:dyDescent="0.3">
      <c r="A425" t="s">
        <v>906</v>
      </c>
      <c r="B425" s="11">
        <v>41091</v>
      </c>
      <c r="C425" t="s">
        <v>1085</v>
      </c>
      <c r="D425" s="6" t="s">
        <v>25</v>
      </c>
      <c r="E425" s="6" t="s">
        <v>26</v>
      </c>
      <c r="F425" s="8" t="s">
        <v>1662</v>
      </c>
      <c r="G425" s="6" t="s">
        <v>27</v>
      </c>
      <c r="H425" s="6" t="s">
        <v>28</v>
      </c>
      <c r="I425" s="6"/>
      <c r="J425" s="6">
        <v>45</v>
      </c>
      <c r="K425" s="6">
        <v>21</v>
      </c>
      <c r="L425" s="6">
        <v>21.1</v>
      </c>
      <c r="M425" s="6"/>
      <c r="N425" s="6"/>
      <c r="O425" s="6"/>
      <c r="P425" s="6"/>
      <c r="Q425" s="6">
        <v>5</v>
      </c>
      <c r="R425" s="6">
        <v>37</v>
      </c>
      <c r="S425" s="6">
        <v>288</v>
      </c>
      <c r="T425" s="6">
        <v>251</v>
      </c>
      <c r="U425" s="6"/>
      <c r="V425" s="6"/>
      <c r="W425" s="6">
        <v>784</v>
      </c>
      <c r="X425" s="27"/>
      <c r="Y425" s="6" t="s">
        <v>663</v>
      </c>
      <c r="Z425" s="6" t="s">
        <v>729</v>
      </c>
      <c r="AA425" s="6" t="s">
        <v>748</v>
      </c>
      <c r="AB425" s="6"/>
    </row>
    <row r="426" spans="1:28" x14ac:dyDescent="0.3">
      <c r="A426" t="s">
        <v>906</v>
      </c>
      <c r="B426" s="11">
        <v>41091</v>
      </c>
      <c r="C426" t="s">
        <v>971</v>
      </c>
      <c r="D426" s="6" t="s">
        <v>337</v>
      </c>
      <c r="E426" s="6" t="s">
        <v>26</v>
      </c>
      <c r="F426" s="8" t="s">
        <v>1667</v>
      </c>
      <c r="G426" s="6" t="s">
        <v>27</v>
      </c>
      <c r="H426" s="6" t="s">
        <v>29</v>
      </c>
      <c r="I426" s="6" t="s">
        <v>750</v>
      </c>
      <c r="J426" s="6">
        <v>36.4</v>
      </c>
      <c r="K426" s="6"/>
      <c r="L426" s="6"/>
      <c r="M426" s="6">
        <v>130.5</v>
      </c>
      <c r="N426" s="6">
        <v>156.9</v>
      </c>
      <c r="O426" s="6"/>
      <c r="P426" s="6">
        <v>24.5</v>
      </c>
      <c r="Q426" s="6">
        <v>3</v>
      </c>
      <c r="R426" s="6">
        <v>37</v>
      </c>
      <c r="S426" s="6">
        <v>112</v>
      </c>
      <c r="T426" s="6">
        <v>75</v>
      </c>
      <c r="U426" s="6"/>
      <c r="V426" s="6"/>
      <c r="W426" s="6"/>
      <c r="X426" s="27"/>
      <c r="Y426" s="6" t="s">
        <v>663</v>
      </c>
      <c r="Z426" s="6" t="s">
        <v>729</v>
      </c>
      <c r="AA426" s="6"/>
      <c r="AB426" s="6"/>
    </row>
    <row r="427" spans="1:28" x14ac:dyDescent="0.3">
      <c r="A427" t="s">
        <v>906</v>
      </c>
      <c r="B427" s="11">
        <v>41091</v>
      </c>
      <c r="C427" t="s">
        <v>932</v>
      </c>
      <c r="D427" s="6" t="s">
        <v>337</v>
      </c>
      <c r="E427" s="6" t="s">
        <v>26</v>
      </c>
      <c r="F427" s="8" t="s">
        <v>1668</v>
      </c>
      <c r="G427" s="6" t="s">
        <v>27</v>
      </c>
      <c r="H427" s="6" t="s">
        <v>34</v>
      </c>
      <c r="I427" s="6" t="s">
        <v>757</v>
      </c>
      <c r="J427" s="6">
        <v>37</v>
      </c>
      <c r="K427" s="6"/>
      <c r="L427" s="6"/>
      <c r="M427" s="6">
        <v>133.6</v>
      </c>
      <c r="N427" s="6">
        <v>178.3</v>
      </c>
      <c r="O427" s="6"/>
      <c r="P427" s="6">
        <v>24.2</v>
      </c>
      <c r="Q427" s="6">
        <v>6</v>
      </c>
      <c r="R427" s="6">
        <v>37</v>
      </c>
      <c r="S427" s="6">
        <v>98</v>
      </c>
      <c r="T427" s="6">
        <v>61</v>
      </c>
      <c r="U427" s="6"/>
      <c r="V427" s="6"/>
      <c r="W427" s="6"/>
      <c r="X427" s="27"/>
      <c r="Y427" s="6" t="s">
        <v>663</v>
      </c>
      <c r="Z427" s="6" t="s">
        <v>729</v>
      </c>
      <c r="AA427" s="6" t="s">
        <v>758</v>
      </c>
      <c r="AB427" s="6"/>
    </row>
    <row r="428" spans="1:28" x14ac:dyDescent="0.3">
      <c r="A428" t="s">
        <v>906</v>
      </c>
      <c r="B428" s="11">
        <v>41091</v>
      </c>
      <c r="C428" t="s">
        <v>975</v>
      </c>
      <c r="D428" s="6" t="s">
        <v>35</v>
      </c>
      <c r="E428" s="6" t="s">
        <v>26</v>
      </c>
      <c r="F428" s="8" t="s">
        <v>1663</v>
      </c>
      <c r="G428" s="6" t="s">
        <v>27</v>
      </c>
      <c r="H428" s="6" t="s">
        <v>29</v>
      </c>
      <c r="I428" s="6" t="s">
        <v>744</v>
      </c>
      <c r="J428" s="6">
        <v>27.3</v>
      </c>
      <c r="K428" s="6">
        <v>15.6</v>
      </c>
      <c r="L428" s="6">
        <v>17.399999999999999</v>
      </c>
      <c r="M428" s="6"/>
      <c r="N428" s="6"/>
      <c r="O428" s="6"/>
      <c r="P428" s="6"/>
      <c r="Q428" s="6">
        <v>26</v>
      </c>
      <c r="R428" s="6">
        <v>17</v>
      </c>
      <c r="S428" s="6">
        <v>69</v>
      </c>
      <c r="T428" s="6">
        <v>52</v>
      </c>
      <c r="U428" s="6"/>
      <c r="V428" s="6"/>
      <c r="W428" s="6">
        <v>785</v>
      </c>
      <c r="X428" s="27"/>
      <c r="Y428" s="6" t="s">
        <v>663</v>
      </c>
      <c r="Z428" s="6" t="s">
        <v>729</v>
      </c>
      <c r="AA428" s="6"/>
      <c r="AB428" s="6"/>
    </row>
    <row r="429" spans="1:28" x14ac:dyDescent="0.3">
      <c r="A429" t="s">
        <v>907</v>
      </c>
      <c r="B429" s="3">
        <v>41092</v>
      </c>
      <c r="C429" t="s">
        <v>940</v>
      </c>
      <c r="D429" t="s">
        <v>445</v>
      </c>
      <c r="E429" t="s">
        <v>26</v>
      </c>
      <c r="F429" s="7" t="s">
        <v>1671</v>
      </c>
      <c r="G429" t="s">
        <v>27</v>
      </c>
      <c r="H429" t="s">
        <v>28</v>
      </c>
      <c r="J429">
        <v>46.6</v>
      </c>
      <c r="M429">
        <f>149.9+1.5</f>
        <v>151.4</v>
      </c>
      <c r="N429">
        <f>149.9+26.4</f>
        <v>176.3</v>
      </c>
      <c r="P429">
        <v>31.1</v>
      </c>
      <c r="Q429">
        <v>0</v>
      </c>
      <c r="R429">
        <v>17</v>
      </c>
      <c r="S429">
        <v>130</v>
      </c>
      <c r="T429">
        <f t="shared" ref="T429:T434" si="6">S429-R429</f>
        <v>113</v>
      </c>
      <c r="X429" s="25"/>
      <c r="Y429" t="s">
        <v>544</v>
      </c>
      <c r="Z429" s="6" t="s">
        <v>695</v>
      </c>
      <c r="AA429" t="s">
        <v>1751</v>
      </c>
    </row>
    <row r="430" spans="1:28" x14ac:dyDescent="0.3">
      <c r="A430" t="s">
        <v>907</v>
      </c>
      <c r="B430" s="3">
        <v>41092</v>
      </c>
      <c r="C430" t="s">
        <v>1010</v>
      </c>
      <c r="D430" t="s">
        <v>336</v>
      </c>
      <c r="E430" t="s">
        <v>26</v>
      </c>
      <c r="F430" s="7" t="s">
        <v>1674</v>
      </c>
      <c r="G430" t="s">
        <v>27</v>
      </c>
      <c r="H430" t="s">
        <v>29</v>
      </c>
      <c r="J430">
        <v>40.799999999999997</v>
      </c>
      <c r="M430">
        <f>149.9+26.8</f>
        <v>176.70000000000002</v>
      </c>
      <c r="N430">
        <f>149.9+17.1</f>
        <v>167</v>
      </c>
      <c r="P430">
        <v>41.7</v>
      </c>
      <c r="Q430">
        <v>1</v>
      </c>
      <c r="R430">
        <v>41</v>
      </c>
      <c r="S430">
        <v>203</v>
      </c>
      <c r="T430">
        <f t="shared" si="6"/>
        <v>162</v>
      </c>
      <c r="X430" s="25">
        <v>120</v>
      </c>
      <c r="Y430" t="s">
        <v>544</v>
      </c>
      <c r="Z430" s="6" t="s">
        <v>767</v>
      </c>
      <c r="AA430" t="s">
        <v>775</v>
      </c>
    </row>
    <row r="431" spans="1:28" x14ac:dyDescent="0.3">
      <c r="A431" t="s">
        <v>907</v>
      </c>
      <c r="B431" s="3">
        <v>41092</v>
      </c>
      <c r="C431" t="s">
        <v>956</v>
      </c>
      <c r="D431" t="s">
        <v>93</v>
      </c>
      <c r="E431" t="s">
        <v>26</v>
      </c>
      <c r="F431" s="7" t="s">
        <v>1672</v>
      </c>
      <c r="G431" t="s">
        <v>27</v>
      </c>
      <c r="H431" t="s">
        <v>28</v>
      </c>
      <c r="J431">
        <v>33.299999999999997</v>
      </c>
      <c r="M431">
        <v>109.6</v>
      </c>
      <c r="N431">
        <v>87.5</v>
      </c>
      <c r="Q431">
        <v>0</v>
      </c>
      <c r="R431">
        <v>17</v>
      </c>
      <c r="S431">
        <v>80</v>
      </c>
      <c r="T431">
        <f t="shared" si="6"/>
        <v>63</v>
      </c>
      <c r="U431" t="s">
        <v>1761</v>
      </c>
      <c r="X431" s="25"/>
      <c r="Y431" t="s">
        <v>544</v>
      </c>
      <c r="Z431" s="6" t="s">
        <v>663</v>
      </c>
      <c r="AA431" t="s">
        <v>761</v>
      </c>
    </row>
    <row r="432" spans="1:28" x14ac:dyDescent="0.3">
      <c r="A432" t="s">
        <v>907</v>
      </c>
      <c r="B432" s="3">
        <v>41092</v>
      </c>
      <c r="C432" t="s">
        <v>980</v>
      </c>
      <c r="D432" t="s">
        <v>30</v>
      </c>
      <c r="E432" t="s">
        <v>26</v>
      </c>
      <c r="F432" s="7" t="s">
        <v>1669</v>
      </c>
      <c r="G432" t="s">
        <v>27</v>
      </c>
      <c r="H432" t="s">
        <v>29</v>
      </c>
      <c r="I432" t="s">
        <v>769</v>
      </c>
      <c r="J432">
        <v>40.25</v>
      </c>
      <c r="K432">
        <v>24</v>
      </c>
      <c r="L432">
        <v>26</v>
      </c>
      <c r="Q432">
        <v>135</v>
      </c>
      <c r="R432">
        <v>17</v>
      </c>
      <c r="S432">
        <v>151</v>
      </c>
      <c r="T432">
        <f t="shared" si="6"/>
        <v>134</v>
      </c>
      <c r="W432">
        <v>787</v>
      </c>
      <c r="X432" s="25">
        <v>121</v>
      </c>
      <c r="Y432" t="s">
        <v>544</v>
      </c>
      <c r="Z432" s="6" t="s">
        <v>767</v>
      </c>
      <c r="AA432" t="s">
        <v>770</v>
      </c>
    </row>
    <row r="433" spans="1:29" x14ac:dyDescent="0.3">
      <c r="A433" t="s">
        <v>907</v>
      </c>
      <c r="B433" s="3">
        <v>41092</v>
      </c>
      <c r="C433" t="s">
        <v>954</v>
      </c>
      <c r="D433" t="s">
        <v>53</v>
      </c>
      <c r="E433" t="s">
        <v>26</v>
      </c>
      <c r="F433" s="7" t="s">
        <v>1673</v>
      </c>
      <c r="G433" t="s">
        <v>33</v>
      </c>
      <c r="H433" t="s">
        <v>28</v>
      </c>
      <c r="J433">
        <v>24.8</v>
      </c>
      <c r="K433">
        <v>17.100000000000001</v>
      </c>
      <c r="L433">
        <v>7</v>
      </c>
      <c r="Q433">
        <v>21</v>
      </c>
      <c r="R433">
        <v>17</v>
      </c>
      <c r="S433">
        <v>66</v>
      </c>
      <c r="T433">
        <f t="shared" si="6"/>
        <v>49</v>
      </c>
      <c r="W433">
        <v>786</v>
      </c>
      <c r="X433" s="25"/>
      <c r="Y433" t="s">
        <v>544</v>
      </c>
      <c r="Z433" s="6" t="s">
        <v>695</v>
      </c>
      <c r="AA433" t="s">
        <v>1767</v>
      </c>
    </row>
    <row r="434" spans="1:29" x14ac:dyDescent="0.3">
      <c r="A434" t="s">
        <v>907</v>
      </c>
      <c r="B434" s="3">
        <v>41092</v>
      </c>
      <c r="C434" t="s">
        <v>1084</v>
      </c>
      <c r="D434" t="s">
        <v>35</v>
      </c>
      <c r="E434" t="s">
        <v>26</v>
      </c>
      <c r="F434" s="7" t="s">
        <v>1670</v>
      </c>
      <c r="G434" t="s">
        <v>27</v>
      </c>
      <c r="H434" t="s">
        <v>29</v>
      </c>
      <c r="I434" t="s">
        <v>769</v>
      </c>
      <c r="J434">
        <v>26.9</v>
      </c>
      <c r="K434">
        <v>16.850000000000001</v>
      </c>
      <c r="L434">
        <v>19.350000000000001</v>
      </c>
      <c r="Q434">
        <v>28</v>
      </c>
      <c r="R434">
        <v>17</v>
      </c>
      <c r="S434">
        <v>67</v>
      </c>
      <c r="T434">
        <f t="shared" si="6"/>
        <v>50</v>
      </c>
      <c r="W434">
        <v>788</v>
      </c>
      <c r="X434" s="25">
        <v>122</v>
      </c>
      <c r="Y434" t="s">
        <v>544</v>
      </c>
      <c r="Z434" s="6" t="s">
        <v>767</v>
      </c>
      <c r="AA434" t="s">
        <v>773</v>
      </c>
    </row>
    <row r="435" spans="1:29" s="16" customFormat="1" x14ac:dyDescent="0.3">
      <c r="A435" t="s">
        <v>908</v>
      </c>
      <c r="B435" s="3">
        <v>41095</v>
      </c>
      <c r="C435" t="s">
        <v>1121</v>
      </c>
      <c r="D435" t="s">
        <v>86</v>
      </c>
      <c r="E435" t="s">
        <v>24</v>
      </c>
      <c r="F435" s="7" t="s">
        <v>1619</v>
      </c>
      <c r="G435" t="s">
        <v>27</v>
      </c>
      <c r="H435" t="s">
        <v>28</v>
      </c>
      <c r="I435"/>
      <c r="J435"/>
      <c r="K435"/>
      <c r="L435"/>
      <c r="M435"/>
      <c r="N435"/>
      <c r="O435"/>
      <c r="P435"/>
      <c r="Q435"/>
      <c r="R435"/>
      <c r="S435"/>
      <c r="T435"/>
      <c r="U435"/>
      <c r="V435"/>
      <c r="W435">
        <v>792</v>
      </c>
      <c r="X435" s="25" t="s">
        <v>781</v>
      </c>
      <c r="Y435" t="s">
        <v>544</v>
      </c>
      <c r="Z435" s="6" t="s">
        <v>782</v>
      </c>
      <c r="AA435" t="s">
        <v>1757</v>
      </c>
      <c r="AB435"/>
      <c r="AC435"/>
    </row>
    <row r="436" spans="1:29" x14ac:dyDescent="0.3">
      <c r="A436" t="s">
        <v>908</v>
      </c>
      <c r="B436" s="3">
        <v>41095</v>
      </c>
      <c r="C436" t="s">
        <v>1222</v>
      </c>
      <c r="D436" t="s">
        <v>30</v>
      </c>
      <c r="E436" t="s">
        <v>24</v>
      </c>
      <c r="F436" s="7" t="s">
        <v>1580</v>
      </c>
      <c r="G436" t="s">
        <v>27</v>
      </c>
      <c r="H436" t="s">
        <v>28</v>
      </c>
      <c r="X436" s="25"/>
      <c r="Y436" t="s">
        <v>544</v>
      </c>
      <c r="Z436" t="s">
        <v>784</v>
      </c>
    </row>
    <row r="437" spans="1:29" x14ac:dyDescent="0.3">
      <c r="A437" s="16" t="s">
        <v>908</v>
      </c>
      <c r="B437" s="17">
        <v>41095</v>
      </c>
      <c r="C437" s="16" t="s">
        <v>1104</v>
      </c>
      <c r="D437" s="16" t="s">
        <v>30</v>
      </c>
      <c r="E437" s="16" t="s">
        <v>24</v>
      </c>
      <c r="F437" s="18" t="s">
        <v>1596</v>
      </c>
      <c r="G437" s="16" t="s">
        <v>27</v>
      </c>
      <c r="H437" s="16" t="s">
        <v>29</v>
      </c>
      <c r="I437" s="16"/>
      <c r="J437" s="16"/>
      <c r="K437" s="16"/>
      <c r="L437" s="16"/>
      <c r="M437" s="16"/>
      <c r="N437" s="16"/>
      <c r="O437" s="16"/>
      <c r="P437" s="16"/>
      <c r="Q437" s="16"/>
      <c r="R437" s="16"/>
      <c r="S437" s="16"/>
      <c r="T437" s="16"/>
      <c r="U437" s="16"/>
      <c r="V437" s="16" t="s">
        <v>1726</v>
      </c>
      <c r="W437" s="16"/>
      <c r="X437" s="26"/>
      <c r="Y437" s="16" t="s">
        <v>544</v>
      </c>
      <c r="Z437" s="16" t="s">
        <v>784</v>
      </c>
      <c r="AA437" s="16" t="s">
        <v>804</v>
      </c>
      <c r="AB437" s="16"/>
    </row>
    <row r="438" spans="1:29" x14ac:dyDescent="0.3">
      <c r="A438" t="s">
        <v>908</v>
      </c>
      <c r="B438" s="3">
        <v>41095</v>
      </c>
      <c r="C438" t="s">
        <v>1221</v>
      </c>
      <c r="D438" t="s">
        <v>30</v>
      </c>
      <c r="E438" t="s">
        <v>26</v>
      </c>
      <c r="F438" s="7" t="s">
        <v>1677</v>
      </c>
      <c r="G438" t="s">
        <v>787</v>
      </c>
      <c r="H438" t="s">
        <v>31</v>
      </c>
      <c r="J438">
        <v>24.6</v>
      </c>
      <c r="K438">
        <v>16.100000000000001</v>
      </c>
      <c r="L438">
        <v>10.4</v>
      </c>
      <c r="Q438">
        <v>61</v>
      </c>
      <c r="R438">
        <v>17</v>
      </c>
      <c r="S438">
        <v>51</v>
      </c>
      <c r="T438">
        <f>S438-R438</f>
        <v>34</v>
      </c>
      <c r="W438">
        <v>791</v>
      </c>
      <c r="X438" s="25"/>
      <c r="Y438" t="s">
        <v>544</v>
      </c>
      <c r="Z438" t="s">
        <v>785</v>
      </c>
      <c r="AA438" t="s">
        <v>1734</v>
      </c>
    </row>
    <row r="439" spans="1:29" x14ac:dyDescent="0.3">
      <c r="A439" t="s">
        <v>908</v>
      </c>
      <c r="B439" s="3">
        <v>41095</v>
      </c>
      <c r="C439" t="s">
        <v>938</v>
      </c>
      <c r="D439" t="s">
        <v>30</v>
      </c>
      <c r="E439" t="s">
        <v>24</v>
      </c>
      <c r="F439" s="7" t="s">
        <v>1587</v>
      </c>
      <c r="G439" t="s">
        <v>27</v>
      </c>
      <c r="H439" t="s">
        <v>28</v>
      </c>
      <c r="Q439">
        <v>202</v>
      </c>
      <c r="R439">
        <v>17</v>
      </c>
      <c r="S439">
        <v>127</v>
      </c>
      <c r="T439">
        <f>S439-R439</f>
        <v>110</v>
      </c>
      <c r="U439" t="s">
        <v>790</v>
      </c>
      <c r="X439" s="25">
        <v>123</v>
      </c>
      <c r="Y439" t="s">
        <v>544</v>
      </c>
      <c r="Z439" t="s">
        <v>695</v>
      </c>
      <c r="AA439" t="s">
        <v>791</v>
      </c>
    </row>
    <row r="440" spans="1:29" x14ac:dyDescent="0.3">
      <c r="A440" t="s">
        <v>908</v>
      </c>
      <c r="B440" s="3">
        <v>41095</v>
      </c>
      <c r="C440" t="s">
        <v>1095</v>
      </c>
      <c r="D440" t="s">
        <v>30</v>
      </c>
      <c r="E440" t="s">
        <v>24</v>
      </c>
      <c r="F440" s="7" t="s">
        <v>1591</v>
      </c>
      <c r="G440" t="s">
        <v>27</v>
      </c>
      <c r="H440" t="s">
        <v>29</v>
      </c>
      <c r="I440" t="s">
        <v>1742</v>
      </c>
      <c r="X440" s="25" t="s">
        <v>800</v>
      </c>
      <c r="Y440" t="s">
        <v>544</v>
      </c>
      <c r="Z440" t="s">
        <v>695</v>
      </c>
    </row>
    <row r="441" spans="1:29" x14ac:dyDescent="0.3">
      <c r="A441" t="s">
        <v>908</v>
      </c>
      <c r="B441" s="3">
        <v>41095</v>
      </c>
      <c r="C441" t="s">
        <v>1103</v>
      </c>
      <c r="D441" t="s">
        <v>337</v>
      </c>
      <c r="E441" t="s">
        <v>26</v>
      </c>
      <c r="F441" s="7" t="s">
        <v>1678</v>
      </c>
      <c r="G441" t="s">
        <v>27</v>
      </c>
      <c r="H441" t="s">
        <v>28</v>
      </c>
      <c r="J441">
        <v>39</v>
      </c>
      <c r="M441">
        <v>125.7</v>
      </c>
      <c r="N441">
        <f>153+30.4</f>
        <v>183.4</v>
      </c>
      <c r="P441">
        <v>24.2</v>
      </c>
      <c r="Q441">
        <v>0</v>
      </c>
      <c r="R441">
        <v>17</v>
      </c>
      <c r="S441">
        <v>71</v>
      </c>
      <c r="T441">
        <f>S441-R441</f>
        <v>54</v>
      </c>
      <c r="U441" t="s">
        <v>802</v>
      </c>
      <c r="X441" s="25"/>
      <c r="Y441" t="s">
        <v>544</v>
      </c>
      <c r="Z441" t="s">
        <v>784</v>
      </c>
      <c r="AA441" t="s">
        <v>1760</v>
      </c>
    </row>
    <row r="442" spans="1:29" x14ac:dyDescent="0.3">
      <c r="A442" s="16" t="s">
        <v>908</v>
      </c>
      <c r="B442" s="17">
        <v>41095</v>
      </c>
      <c r="C442" s="16" t="s">
        <v>1218</v>
      </c>
      <c r="D442" s="16" t="s">
        <v>53</v>
      </c>
      <c r="E442" s="16" t="s">
        <v>26</v>
      </c>
      <c r="F442" s="18" t="s">
        <v>1721</v>
      </c>
      <c r="G442" s="16"/>
      <c r="H442" s="16"/>
      <c r="I442" s="16"/>
      <c r="J442" s="16"/>
      <c r="K442" s="16"/>
      <c r="L442" s="16"/>
      <c r="M442" s="16"/>
      <c r="N442" s="16"/>
      <c r="O442" s="16"/>
      <c r="P442" s="16"/>
      <c r="Q442" s="16"/>
      <c r="R442" s="16"/>
      <c r="S442" s="16"/>
      <c r="T442" s="16"/>
      <c r="U442" s="16"/>
      <c r="V442" s="16" t="s">
        <v>1726</v>
      </c>
      <c r="W442" s="16"/>
      <c r="X442" s="26"/>
      <c r="Y442" s="16" t="s">
        <v>544</v>
      </c>
      <c r="Z442" s="16" t="s">
        <v>695</v>
      </c>
      <c r="AA442" s="16" t="s">
        <v>797</v>
      </c>
      <c r="AB442" s="16"/>
    </row>
    <row r="443" spans="1:29" x14ac:dyDescent="0.3">
      <c r="A443" t="s">
        <v>908</v>
      </c>
      <c r="B443" s="3">
        <v>41095</v>
      </c>
      <c r="C443" t="s">
        <v>1037</v>
      </c>
      <c r="D443" t="s">
        <v>53</v>
      </c>
      <c r="E443" t="s">
        <v>24</v>
      </c>
      <c r="F443" s="7" t="s">
        <v>1608</v>
      </c>
      <c r="G443" t="s">
        <v>27</v>
      </c>
      <c r="H443" t="s">
        <v>34</v>
      </c>
      <c r="W443">
        <v>790</v>
      </c>
      <c r="X443" s="25">
        <v>125</v>
      </c>
      <c r="Y443" t="s">
        <v>544</v>
      </c>
      <c r="Z443" t="s">
        <v>695</v>
      </c>
      <c r="AA443" t="s">
        <v>1752</v>
      </c>
    </row>
    <row r="444" spans="1:29" x14ac:dyDescent="0.3">
      <c r="A444" t="s">
        <v>908</v>
      </c>
      <c r="B444" s="3">
        <v>41095</v>
      </c>
      <c r="C444" t="s">
        <v>1006</v>
      </c>
      <c r="D444" t="s">
        <v>53</v>
      </c>
      <c r="E444" t="s">
        <v>26</v>
      </c>
      <c r="F444" s="7" t="s">
        <v>1676</v>
      </c>
      <c r="G444" t="s">
        <v>27</v>
      </c>
      <c r="H444" t="s">
        <v>29</v>
      </c>
      <c r="I444" t="s">
        <v>793</v>
      </c>
      <c r="J444">
        <v>25.5</v>
      </c>
      <c r="K444">
        <v>16.55</v>
      </c>
      <c r="L444">
        <v>14.55</v>
      </c>
      <c r="Q444">
        <v>57</v>
      </c>
      <c r="R444">
        <v>17</v>
      </c>
      <c r="S444">
        <v>69</v>
      </c>
      <c r="T444">
        <f>S444-R444</f>
        <v>52</v>
      </c>
      <c r="W444">
        <v>789</v>
      </c>
      <c r="X444" s="25" t="s">
        <v>794</v>
      </c>
      <c r="Y444" t="s">
        <v>544</v>
      </c>
      <c r="Z444" t="s">
        <v>695</v>
      </c>
    </row>
    <row r="445" spans="1:29" x14ac:dyDescent="0.3">
      <c r="A445" t="s">
        <v>908</v>
      </c>
      <c r="B445" s="3">
        <v>41095</v>
      </c>
      <c r="C445" t="s">
        <v>1223</v>
      </c>
      <c r="D445" t="s">
        <v>53</v>
      </c>
      <c r="E445" t="s">
        <v>24</v>
      </c>
      <c r="F445" s="7" t="s">
        <v>1631</v>
      </c>
      <c r="G445" t="s">
        <v>27</v>
      </c>
      <c r="H445" t="s">
        <v>29</v>
      </c>
      <c r="W445">
        <v>793</v>
      </c>
      <c r="X445" s="25"/>
      <c r="Y445" t="s">
        <v>544</v>
      </c>
      <c r="Z445" t="s">
        <v>695</v>
      </c>
      <c r="AA445" t="s">
        <v>1759</v>
      </c>
    </row>
    <row r="446" spans="1:29" x14ac:dyDescent="0.3">
      <c r="A446" t="s">
        <v>908</v>
      </c>
      <c r="B446" s="3">
        <v>41095</v>
      </c>
      <c r="C446" t="s">
        <v>1214</v>
      </c>
      <c r="D446" t="s">
        <v>35</v>
      </c>
      <c r="E446" t="s">
        <v>24</v>
      </c>
      <c r="F446" s="7" t="s">
        <v>1627</v>
      </c>
      <c r="G446" t="s">
        <v>27</v>
      </c>
      <c r="H446" t="s">
        <v>34</v>
      </c>
      <c r="W446">
        <v>794</v>
      </c>
      <c r="X446" s="25">
        <v>127</v>
      </c>
      <c r="Y446" t="s">
        <v>544</v>
      </c>
      <c r="Z446" s="6" t="s">
        <v>776</v>
      </c>
    </row>
    <row r="447" spans="1:29" x14ac:dyDescent="0.3">
      <c r="A447" t="s">
        <v>908</v>
      </c>
      <c r="B447" s="3">
        <v>41095</v>
      </c>
      <c r="C447" t="s">
        <v>1039</v>
      </c>
      <c r="D447" t="s">
        <v>35</v>
      </c>
      <c r="E447" t="s">
        <v>26</v>
      </c>
      <c r="F447" s="7" t="s">
        <v>1675</v>
      </c>
      <c r="G447" t="s">
        <v>27</v>
      </c>
      <c r="H447" t="s">
        <v>29</v>
      </c>
      <c r="I447" t="s">
        <v>778</v>
      </c>
      <c r="J447">
        <v>27.4</v>
      </c>
      <c r="K447">
        <v>16</v>
      </c>
      <c r="L447">
        <v>18</v>
      </c>
      <c r="R447">
        <v>17</v>
      </c>
      <c r="S447">
        <v>63</v>
      </c>
      <c r="T447">
        <f>S447-R447</f>
        <v>46</v>
      </c>
      <c r="W447">
        <v>795</v>
      </c>
      <c r="X447" s="25" t="s">
        <v>779</v>
      </c>
      <c r="Y447" t="s">
        <v>544</v>
      </c>
      <c r="Z447" s="6" t="s">
        <v>776</v>
      </c>
    </row>
    <row r="448" spans="1:29" x14ac:dyDescent="0.3">
      <c r="A448" s="16" t="s">
        <v>909</v>
      </c>
      <c r="B448" s="17">
        <v>41099</v>
      </c>
      <c r="C448" s="16" t="s">
        <v>983</v>
      </c>
      <c r="D448" s="16" t="s">
        <v>90</v>
      </c>
      <c r="E448" s="16" t="s">
        <v>26</v>
      </c>
      <c r="F448" s="18" t="s">
        <v>1722</v>
      </c>
      <c r="G448" s="16"/>
      <c r="H448" s="16"/>
      <c r="I448" s="16"/>
      <c r="J448" s="16"/>
      <c r="K448" s="16"/>
      <c r="L448" s="16"/>
      <c r="M448" s="16"/>
      <c r="N448" s="16"/>
      <c r="O448" s="16"/>
      <c r="P448" s="16"/>
      <c r="Q448" s="16"/>
      <c r="R448" s="16"/>
      <c r="S448" s="16"/>
      <c r="T448" s="16"/>
      <c r="U448" s="16"/>
      <c r="V448" s="16" t="s">
        <v>1726</v>
      </c>
      <c r="W448" s="16"/>
      <c r="X448" s="26"/>
      <c r="Y448" s="16" t="s">
        <v>663</v>
      </c>
      <c r="Z448" s="16" t="s">
        <v>580</v>
      </c>
      <c r="AA448" s="16" t="s">
        <v>816</v>
      </c>
      <c r="AB448" s="16"/>
    </row>
    <row r="449" spans="1:29" x14ac:dyDescent="0.3">
      <c r="A449" t="s">
        <v>909</v>
      </c>
      <c r="B449" s="3">
        <v>41099</v>
      </c>
      <c r="C449" t="s">
        <v>1038</v>
      </c>
      <c r="D449" t="s">
        <v>93</v>
      </c>
      <c r="E449" t="s">
        <v>24</v>
      </c>
      <c r="F449" s="7" t="s">
        <v>1634</v>
      </c>
      <c r="G449" t="s">
        <v>27</v>
      </c>
      <c r="H449" t="s">
        <v>28</v>
      </c>
      <c r="X449" s="25"/>
      <c r="Z449" t="s">
        <v>580</v>
      </c>
    </row>
    <row r="450" spans="1:29" x14ac:dyDescent="0.3">
      <c r="A450" t="s">
        <v>909</v>
      </c>
      <c r="B450" s="3">
        <v>41099</v>
      </c>
      <c r="C450" t="s">
        <v>993</v>
      </c>
      <c r="D450" t="s">
        <v>93</v>
      </c>
      <c r="E450" t="s">
        <v>26</v>
      </c>
      <c r="F450" s="7" t="s">
        <v>1680</v>
      </c>
      <c r="G450" t="s">
        <v>27</v>
      </c>
      <c r="H450" t="s">
        <v>29</v>
      </c>
      <c r="I450" t="s">
        <v>744</v>
      </c>
      <c r="M450">
        <v>140.4</v>
      </c>
      <c r="N450">
        <v>93.1</v>
      </c>
      <c r="P450">
        <v>23.4</v>
      </c>
      <c r="Q450">
        <v>4</v>
      </c>
      <c r="R450">
        <v>37</v>
      </c>
      <c r="S450">
        <v>135</v>
      </c>
      <c r="T450">
        <v>98</v>
      </c>
      <c r="X450" s="25"/>
      <c r="Y450" t="s">
        <v>663</v>
      </c>
      <c r="Z450" t="s">
        <v>580</v>
      </c>
      <c r="AA450" t="s">
        <v>806</v>
      </c>
    </row>
    <row r="451" spans="1:29" x14ac:dyDescent="0.3">
      <c r="A451" t="s">
        <v>909</v>
      </c>
      <c r="B451" s="3">
        <v>41099</v>
      </c>
      <c r="C451" t="s">
        <v>1037</v>
      </c>
      <c r="D451" t="s">
        <v>93</v>
      </c>
      <c r="E451" t="s">
        <v>26</v>
      </c>
      <c r="F451" s="7" t="s">
        <v>1682</v>
      </c>
      <c r="G451" t="s">
        <v>27</v>
      </c>
      <c r="H451" t="s">
        <v>29</v>
      </c>
      <c r="I451" t="s">
        <v>744</v>
      </c>
      <c r="J451">
        <v>32.1</v>
      </c>
      <c r="M451">
        <v>138.9</v>
      </c>
      <c r="N451">
        <v>97.9</v>
      </c>
      <c r="P451">
        <v>26</v>
      </c>
      <c r="Q451">
        <v>5</v>
      </c>
      <c r="R451">
        <v>37</v>
      </c>
      <c r="S451">
        <v>145</v>
      </c>
      <c r="T451">
        <v>108</v>
      </c>
      <c r="X451" s="25"/>
      <c r="Y451" t="s">
        <v>663</v>
      </c>
      <c r="Z451" t="s">
        <v>580</v>
      </c>
    </row>
    <row r="452" spans="1:29" x14ac:dyDescent="0.3">
      <c r="A452" t="s">
        <v>909</v>
      </c>
      <c r="B452" s="11">
        <v>41099</v>
      </c>
      <c r="C452" t="s">
        <v>1036</v>
      </c>
      <c r="D452" s="6" t="s">
        <v>93</v>
      </c>
      <c r="E452" s="6" t="s">
        <v>26</v>
      </c>
      <c r="F452" s="8" t="s">
        <v>1684</v>
      </c>
      <c r="G452" s="6" t="s">
        <v>27</v>
      </c>
      <c r="H452" s="6" t="s">
        <v>28</v>
      </c>
      <c r="I452" s="6"/>
      <c r="J452" s="6">
        <v>33.799999999999997</v>
      </c>
      <c r="K452" s="6"/>
      <c r="L452" s="6"/>
      <c r="M452" s="6">
        <v>129.30000000000001</v>
      </c>
      <c r="N452" s="6">
        <v>93.5</v>
      </c>
      <c r="O452" s="6"/>
      <c r="P452" s="6">
        <v>25.2</v>
      </c>
      <c r="Q452" s="6">
        <v>3</v>
      </c>
      <c r="R452" s="6">
        <v>39</v>
      </c>
      <c r="S452" s="6">
        <v>119</v>
      </c>
      <c r="T452" s="6">
        <v>80</v>
      </c>
      <c r="U452" s="6"/>
      <c r="V452" s="6"/>
      <c r="W452" s="6"/>
      <c r="X452" s="27"/>
      <c r="Y452" s="6" t="s">
        <v>663</v>
      </c>
      <c r="Z452" s="6" t="s">
        <v>580</v>
      </c>
      <c r="AA452" s="6" t="s">
        <v>811</v>
      </c>
      <c r="AB452" s="6"/>
    </row>
    <row r="453" spans="1:29" x14ac:dyDescent="0.3">
      <c r="A453" t="s">
        <v>909</v>
      </c>
      <c r="B453" s="3">
        <v>41099</v>
      </c>
      <c r="C453" t="s">
        <v>1108</v>
      </c>
      <c r="D453" t="s">
        <v>25</v>
      </c>
      <c r="E453" t="s">
        <v>24</v>
      </c>
      <c r="F453" t="s">
        <v>1615</v>
      </c>
      <c r="G453" t="s">
        <v>27</v>
      </c>
      <c r="H453" t="s">
        <v>28</v>
      </c>
      <c r="X453" s="25"/>
      <c r="Y453" t="s">
        <v>663</v>
      </c>
      <c r="Z453" t="s">
        <v>580</v>
      </c>
    </row>
    <row r="454" spans="1:29" x14ac:dyDescent="0.3">
      <c r="A454" t="s">
        <v>909</v>
      </c>
      <c r="B454" s="3">
        <v>41099</v>
      </c>
      <c r="C454" t="s">
        <v>1095</v>
      </c>
      <c r="D454" t="s">
        <v>86</v>
      </c>
      <c r="E454" t="s">
        <v>26</v>
      </c>
      <c r="F454" s="7" t="s">
        <v>1683</v>
      </c>
      <c r="G454" t="s">
        <v>33</v>
      </c>
      <c r="H454" t="s">
        <v>31</v>
      </c>
      <c r="J454">
        <v>38.4</v>
      </c>
      <c r="K454">
        <v>15.5</v>
      </c>
      <c r="L454">
        <v>20.100000000000001</v>
      </c>
      <c r="Q454">
        <v>7</v>
      </c>
      <c r="R454">
        <v>39</v>
      </c>
      <c r="S454">
        <v>171</v>
      </c>
      <c r="T454">
        <f>S454-R454</f>
        <v>132</v>
      </c>
      <c r="W454">
        <v>796</v>
      </c>
      <c r="X454" s="25"/>
      <c r="Y454" t="s">
        <v>663</v>
      </c>
      <c r="Z454" t="s">
        <v>580</v>
      </c>
      <c r="AA454" t="s">
        <v>815</v>
      </c>
      <c r="AB454" t="s">
        <v>24</v>
      </c>
      <c r="AC454" s="16"/>
    </row>
    <row r="455" spans="1:29" x14ac:dyDescent="0.3">
      <c r="A455" t="s">
        <v>909</v>
      </c>
      <c r="B455" s="3">
        <v>41099</v>
      </c>
      <c r="C455" t="s">
        <v>1211</v>
      </c>
      <c r="D455" t="s">
        <v>30</v>
      </c>
      <c r="E455" t="s">
        <v>24</v>
      </c>
      <c r="F455" s="7" t="s">
        <v>1577</v>
      </c>
      <c r="G455" t="s">
        <v>27</v>
      </c>
      <c r="H455" t="s">
        <v>29</v>
      </c>
      <c r="X455" s="25"/>
      <c r="Y455" t="s">
        <v>663</v>
      </c>
      <c r="Z455" t="s">
        <v>580</v>
      </c>
    </row>
    <row r="456" spans="1:29" x14ac:dyDescent="0.3">
      <c r="A456" t="s">
        <v>909</v>
      </c>
      <c r="B456" s="3">
        <v>41099</v>
      </c>
      <c r="C456" t="s">
        <v>1102</v>
      </c>
      <c r="D456" t="s">
        <v>30</v>
      </c>
      <c r="E456" t="s">
        <v>24</v>
      </c>
      <c r="F456" s="7" t="s">
        <v>1606</v>
      </c>
      <c r="G456" t="s">
        <v>27</v>
      </c>
      <c r="H456" t="s">
        <v>28</v>
      </c>
      <c r="X456" s="25"/>
      <c r="Y456" t="s">
        <v>663</v>
      </c>
      <c r="Z456" t="s">
        <v>580</v>
      </c>
    </row>
    <row r="457" spans="1:29" x14ac:dyDescent="0.3">
      <c r="A457" t="s">
        <v>909</v>
      </c>
      <c r="B457" s="3">
        <v>41099</v>
      </c>
      <c r="C457" t="s">
        <v>1007</v>
      </c>
      <c r="D457" t="s">
        <v>30</v>
      </c>
      <c r="E457" t="s">
        <v>24</v>
      </c>
      <c r="F457" t="s">
        <v>1655</v>
      </c>
      <c r="G457" t="s">
        <v>27</v>
      </c>
      <c r="H457" t="s">
        <v>29</v>
      </c>
      <c r="X457" s="25"/>
      <c r="Y457" t="s">
        <v>663</v>
      </c>
      <c r="Z457" t="s">
        <v>580</v>
      </c>
    </row>
    <row r="458" spans="1:29" x14ac:dyDescent="0.3">
      <c r="A458" t="s">
        <v>909</v>
      </c>
      <c r="B458" s="3">
        <v>41099</v>
      </c>
      <c r="C458" t="s">
        <v>1033</v>
      </c>
      <c r="D458" t="s">
        <v>53</v>
      </c>
      <c r="E458" t="s">
        <v>26</v>
      </c>
      <c r="F458" s="7" t="s">
        <v>1679</v>
      </c>
      <c r="G458" t="s">
        <v>27</v>
      </c>
      <c r="H458" t="s">
        <v>34</v>
      </c>
      <c r="J458">
        <v>27.1</v>
      </c>
      <c r="K458">
        <v>12.1</v>
      </c>
      <c r="L458">
        <v>9.8000000000000007</v>
      </c>
      <c r="Q458">
        <v>38</v>
      </c>
      <c r="R458">
        <v>14</v>
      </c>
      <c r="S458">
        <v>64</v>
      </c>
      <c r="T458">
        <v>50</v>
      </c>
      <c r="W458">
        <v>797</v>
      </c>
      <c r="X458" s="25"/>
      <c r="Y458" t="s">
        <v>663</v>
      </c>
      <c r="Z458" t="s">
        <v>580</v>
      </c>
    </row>
    <row r="459" spans="1:29" x14ac:dyDescent="0.3">
      <c r="A459" t="s">
        <v>909</v>
      </c>
      <c r="B459" s="3">
        <v>41099</v>
      </c>
      <c r="C459" t="s">
        <v>1235</v>
      </c>
      <c r="D459" t="s">
        <v>35</v>
      </c>
      <c r="E459" t="s">
        <v>24</v>
      </c>
      <c r="F459" s="7" t="s">
        <v>1633</v>
      </c>
      <c r="G459" t="s">
        <v>27</v>
      </c>
      <c r="H459" t="s">
        <v>28</v>
      </c>
      <c r="X459" s="25"/>
      <c r="Y459" t="s">
        <v>663</v>
      </c>
      <c r="Z459" t="s">
        <v>580</v>
      </c>
    </row>
    <row r="460" spans="1:29" x14ac:dyDescent="0.3">
      <c r="A460" t="s">
        <v>909</v>
      </c>
      <c r="B460" s="3">
        <v>41099</v>
      </c>
      <c r="C460" t="s">
        <v>1214</v>
      </c>
      <c r="D460" t="s">
        <v>35</v>
      </c>
      <c r="E460" t="s">
        <v>24</v>
      </c>
      <c r="F460" s="7" t="s">
        <v>1605</v>
      </c>
      <c r="G460" t="s">
        <v>27</v>
      </c>
      <c r="H460" t="s">
        <v>29</v>
      </c>
      <c r="X460" s="25"/>
      <c r="Y460" t="s">
        <v>663</v>
      </c>
      <c r="Z460" t="s">
        <v>580</v>
      </c>
    </row>
    <row r="461" spans="1:29" x14ac:dyDescent="0.3">
      <c r="A461" t="s">
        <v>909</v>
      </c>
      <c r="B461" s="3">
        <v>41099</v>
      </c>
      <c r="C461" t="s">
        <v>1121</v>
      </c>
      <c r="D461" t="s">
        <v>35</v>
      </c>
      <c r="E461" t="s">
        <v>26</v>
      </c>
      <c r="F461" s="7" t="s">
        <v>1681</v>
      </c>
      <c r="G461" t="s">
        <v>27</v>
      </c>
      <c r="H461" t="s">
        <v>29</v>
      </c>
      <c r="I461" t="s">
        <v>809</v>
      </c>
      <c r="J461">
        <v>26.9</v>
      </c>
      <c r="K461">
        <v>13.9</v>
      </c>
      <c r="L461">
        <v>18.8</v>
      </c>
      <c r="Q461">
        <v>12</v>
      </c>
      <c r="R461">
        <v>14</v>
      </c>
      <c r="S461">
        <v>70</v>
      </c>
      <c r="T461">
        <v>56</v>
      </c>
      <c r="W461">
        <v>498</v>
      </c>
      <c r="X461" s="25"/>
      <c r="Y461" t="s">
        <v>663</v>
      </c>
      <c r="Z461" t="s">
        <v>580</v>
      </c>
    </row>
    <row r="462" spans="1:29" x14ac:dyDescent="0.3">
      <c r="A462" t="s">
        <v>910</v>
      </c>
      <c r="B462" s="3">
        <v>41101</v>
      </c>
      <c r="C462" t="s">
        <v>984</v>
      </c>
      <c r="D462" t="s">
        <v>90</v>
      </c>
      <c r="E462" t="s">
        <v>26</v>
      </c>
      <c r="F462" s="7" t="s">
        <v>1686</v>
      </c>
      <c r="G462" t="s">
        <v>27</v>
      </c>
      <c r="H462" t="s">
        <v>28</v>
      </c>
      <c r="I462" t="s">
        <v>697</v>
      </c>
      <c r="J462">
        <v>26.2</v>
      </c>
      <c r="K462">
        <v>16.8</v>
      </c>
      <c r="L462">
        <v>9.8000000000000007</v>
      </c>
      <c r="Q462">
        <v>3</v>
      </c>
      <c r="R462">
        <v>16</v>
      </c>
      <c r="S462">
        <v>85</v>
      </c>
      <c r="T462">
        <v>69</v>
      </c>
      <c r="W462">
        <v>802</v>
      </c>
      <c r="X462" s="25"/>
      <c r="Y462" t="s">
        <v>663</v>
      </c>
      <c r="Z462" t="s">
        <v>767</v>
      </c>
      <c r="AA462" t="s">
        <v>1736</v>
      </c>
    </row>
    <row r="463" spans="1:29" x14ac:dyDescent="0.3">
      <c r="A463" t="s">
        <v>910</v>
      </c>
      <c r="B463" s="3">
        <v>41101</v>
      </c>
      <c r="C463" t="s">
        <v>1011</v>
      </c>
      <c r="D463" t="s">
        <v>336</v>
      </c>
      <c r="E463" t="s">
        <v>26</v>
      </c>
      <c r="F463" s="7" t="s">
        <v>1691</v>
      </c>
      <c r="G463" t="s">
        <v>27</v>
      </c>
      <c r="H463" t="s">
        <v>28</v>
      </c>
      <c r="I463" t="s">
        <v>697</v>
      </c>
      <c r="J463">
        <v>42.4</v>
      </c>
      <c r="M463">
        <v>179.8</v>
      </c>
      <c r="N463">
        <v>161.30000000000001</v>
      </c>
      <c r="P463">
        <v>38.4</v>
      </c>
      <c r="Q463">
        <v>1</v>
      </c>
      <c r="R463">
        <v>40</v>
      </c>
      <c r="S463">
        <v>208</v>
      </c>
      <c r="T463">
        <v>168</v>
      </c>
      <c r="X463" s="25"/>
      <c r="Y463" t="s">
        <v>663</v>
      </c>
      <c r="Z463" t="s">
        <v>767</v>
      </c>
      <c r="AA463" t="s">
        <v>829</v>
      </c>
    </row>
    <row r="464" spans="1:29" x14ac:dyDescent="0.3">
      <c r="A464" t="s">
        <v>910</v>
      </c>
      <c r="B464" s="3">
        <v>41101</v>
      </c>
      <c r="C464" t="s">
        <v>1039</v>
      </c>
      <c r="D464" t="s">
        <v>93</v>
      </c>
      <c r="E464" t="s">
        <v>26</v>
      </c>
      <c r="F464" s="7" t="s">
        <v>1685</v>
      </c>
      <c r="G464" t="s">
        <v>27</v>
      </c>
      <c r="H464" t="s">
        <v>29</v>
      </c>
      <c r="I464" t="s">
        <v>820</v>
      </c>
      <c r="J464">
        <v>33.299999999999997</v>
      </c>
      <c r="M464">
        <v>125.8</v>
      </c>
      <c r="N464">
        <v>99.1</v>
      </c>
      <c r="P464">
        <v>22.8</v>
      </c>
      <c r="Q464">
        <v>1</v>
      </c>
      <c r="R464">
        <v>40</v>
      </c>
      <c r="S464">
        <v>107</v>
      </c>
      <c r="T464">
        <v>67</v>
      </c>
      <c r="U464" t="s">
        <v>1726</v>
      </c>
      <c r="X464" s="25"/>
      <c r="Y464" t="s">
        <v>663</v>
      </c>
      <c r="Z464" t="s">
        <v>767</v>
      </c>
      <c r="AA464" t="s">
        <v>821</v>
      </c>
    </row>
    <row r="465" spans="1:29" x14ac:dyDescent="0.3">
      <c r="A465" t="s">
        <v>910</v>
      </c>
      <c r="B465" s="3">
        <v>41101</v>
      </c>
      <c r="C465" t="s">
        <v>1007</v>
      </c>
      <c r="D465" t="s">
        <v>93</v>
      </c>
      <c r="E465" t="s">
        <v>26</v>
      </c>
      <c r="F465" s="7" t="s">
        <v>1687</v>
      </c>
      <c r="G465" t="s">
        <v>27</v>
      </c>
      <c r="H465" t="s">
        <v>29</v>
      </c>
      <c r="I465" t="s">
        <v>824</v>
      </c>
      <c r="J465">
        <v>33</v>
      </c>
      <c r="M465">
        <v>108.2</v>
      </c>
      <c r="N465">
        <v>91.2</v>
      </c>
      <c r="P465">
        <v>22.8</v>
      </c>
      <c r="Q465">
        <v>3</v>
      </c>
      <c r="R465">
        <v>40</v>
      </c>
      <c r="S465">
        <v>106</v>
      </c>
      <c r="T465">
        <v>66</v>
      </c>
      <c r="U465" t="s">
        <v>1726</v>
      </c>
      <c r="X465" s="25"/>
      <c r="Y465" t="s">
        <v>663</v>
      </c>
      <c r="Z465" t="s">
        <v>767</v>
      </c>
      <c r="AA465" t="s">
        <v>825</v>
      </c>
    </row>
    <row r="466" spans="1:29" x14ac:dyDescent="0.3">
      <c r="A466" t="s">
        <v>910</v>
      </c>
      <c r="B466" s="3">
        <v>41101</v>
      </c>
      <c r="C466" t="s">
        <v>994</v>
      </c>
      <c r="D466" t="s">
        <v>25</v>
      </c>
      <c r="E466" t="s">
        <v>24</v>
      </c>
      <c r="F466" s="7" t="s">
        <v>1582</v>
      </c>
      <c r="G466" t="s">
        <v>27</v>
      </c>
      <c r="H466" t="s">
        <v>28</v>
      </c>
      <c r="X466" s="25"/>
      <c r="Y466" t="s">
        <v>663</v>
      </c>
      <c r="Z466" t="s">
        <v>767</v>
      </c>
    </row>
    <row r="467" spans="1:29" x14ac:dyDescent="0.3">
      <c r="A467" t="s">
        <v>910</v>
      </c>
      <c r="B467" s="3">
        <v>41101</v>
      </c>
      <c r="C467" t="s">
        <v>1122</v>
      </c>
      <c r="D467" t="s">
        <v>86</v>
      </c>
      <c r="E467" t="s">
        <v>24</v>
      </c>
      <c r="F467" s="7" t="s">
        <v>1602</v>
      </c>
      <c r="G467" t="s">
        <v>27</v>
      </c>
      <c r="H467" t="s">
        <v>29</v>
      </c>
      <c r="X467" s="25"/>
      <c r="Y467" t="s">
        <v>663</v>
      </c>
      <c r="Z467" t="s">
        <v>767</v>
      </c>
    </row>
    <row r="468" spans="1:29" x14ac:dyDescent="0.3">
      <c r="A468" t="s">
        <v>910</v>
      </c>
      <c r="B468" s="3">
        <v>41101</v>
      </c>
      <c r="C468" t="s">
        <v>1224</v>
      </c>
      <c r="D468" t="s">
        <v>30</v>
      </c>
      <c r="E468" t="s">
        <v>26</v>
      </c>
      <c r="F468" s="7" t="s">
        <v>1688</v>
      </c>
      <c r="G468" t="s">
        <v>27</v>
      </c>
      <c r="H468" t="s">
        <v>29</v>
      </c>
      <c r="I468" t="s">
        <v>744</v>
      </c>
      <c r="J468">
        <v>39.5</v>
      </c>
      <c r="K468">
        <v>22.7</v>
      </c>
      <c r="L468">
        <v>25.9</v>
      </c>
      <c r="Q468">
        <v>61</v>
      </c>
      <c r="R468">
        <v>14</v>
      </c>
      <c r="S468">
        <v>152</v>
      </c>
      <c r="T468">
        <v>138</v>
      </c>
      <c r="W468">
        <v>799</v>
      </c>
      <c r="X468" s="25"/>
      <c r="Y468" t="s">
        <v>663</v>
      </c>
      <c r="Z468" t="s">
        <v>767</v>
      </c>
    </row>
    <row r="469" spans="1:29" x14ac:dyDescent="0.3">
      <c r="A469" t="s">
        <v>910</v>
      </c>
      <c r="B469" s="3">
        <v>41101</v>
      </c>
      <c r="C469" t="s">
        <v>941</v>
      </c>
      <c r="D469" t="s">
        <v>53</v>
      </c>
      <c r="E469" t="s">
        <v>26</v>
      </c>
      <c r="F469" s="7" t="s">
        <v>1689</v>
      </c>
      <c r="G469" t="s">
        <v>33</v>
      </c>
      <c r="H469" t="s">
        <v>29</v>
      </c>
      <c r="I469" t="s">
        <v>820</v>
      </c>
      <c r="J469">
        <v>26.7</v>
      </c>
      <c r="K469">
        <v>15.3</v>
      </c>
      <c r="L469">
        <v>13.5</v>
      </c>
      <c r="Q469">
        <v>41</v>
      </c>
      <c r="R469">
        <v>14</v>
      </c>
      <c r="S469">
        <v>68</v>
      </c>
      <c r="T469">
        <v>54</v>
      </c>
      <c r="W469">
        <v>801</v>
      </c>
      <c r="X469" s="25"/>
      <c r="Y469" t="s">
        <v>663</v>
      </c>
      <c r="Z469" t="s">
        <v>767</v>
      </c>
    </row>
    <row r="470" spans="1:29" s="16" customFormat="1" x14ac:dyDescent="0.3">
      <c r="A470" s="16" t="s">
        <v>910</v>
      </c>
      <c r="B470" s="17">
        <v>41101</v>
      </c>
      <c r="C470" s="16" t="s">
        <v>967</v>
      </c>
      <c r="D470" s="16" t="s">
        <v>53</v>
      </c>
      <c r="E470" s="16" t="s">
        <v>26</v>
      </c>
      <c r="F470" s="18" t="s">
        <v>1690</v>
      </c>
      <c r="G470" s="16" t="s">
        <v>27</v>
      </c>
      <c r="V470" s="16" t="s">
        <v>1726</v>
      </c>
      <c r="W470" s="16">
        <v>800</v>
      </c>
      <c r="X470" s="26"/>
      <c r="Y470" s="16" t="s">
        <v>663</v>
      </c>
      <c r="Z470" s="16" t="s">
        <v>767</v>
      </c>
      <c r="AA470" s="16" t="s">
        <v>827</v>
      </c>
      <c r="AC470"/>
    </row>
    <row r="471" spans="1:29" x14ac:dyDescent="0.3">
      <c r="A471" t="s">
        <v>911</v>
      </c>
      <c r="B471" s="3">
        <v>41107</v>
      </c>
      <c r="C471" t="s">
        <v>1041</v>
      </c>
      <c r="D471" t="s">
        <v>93</v>
      </c>
      <c r="E471" t="s">
        <v>24</v>
      </c>
      <c r="F471" s="7" t="s">
        <v>1616</v>
      </c>
      <c r="G471" t="s">
        <v>27</v>
      </c>
      <c r="H471" t="s">
        <v>29</v>
      </c>
      <c r="X471" s="25"/>
      <c r="Y471" t="s">
        <v>544</v>
      </c>
      <c r="Z471" t="s">
        <v>833</v>
      </c>
      <c r="AA471" t="s">
        <v>1755</v>
      </c>
    </row>
    <row r="472" spans="1:29" x14ac:dyDescent="0.3">
      <c r="A472" t="s">
        <v>911</v>
      </c>
      <c r="B472" s="3">
        <v>41107</v>
      </c>
      <c r="C472" t="s">
        <v>1012</v>
      </c>
      <c r="D472" t="s">
        <v>93</v>
      </c>
      <c r="E472" t="s">
        <v>26</v>
      </c>
      <c r="F472" s="7" t="s">
        <v>1695</v>
      </c>
      <c r="G472" t="s">
        <v>27</v>
      </c>
      <c r="H472" t="s">
        <v>29</v>
      </c>
      <c r="I472" t="s">
        <v>37</v>
      </c>
      <c r="J472">
        <v>32.5</v>
      </c>
      <c r="M472">
        <v>140.69999999999999</v>
      </c>
      <c r="N472">
        <v>77.900000000000006</v>
      </c>
      <c r="Q472">
        <f>115+3</f>
        <v>118</v>
      </c>
      <c r="R472">
        <v>17</v>
      </c>
      <c r="S472">
        <v>112</v>
      </c>
      <c r="T472">
        <f>S472-R472</f>
        <v>95</v>
      </c>
      <c r="U472" t="s">
        <v>847</v>
      </c>
      <c r="X472" s="25">
        <v>129</v>
      </c>
      <c r="Y472" t="s">
        <v>544</v>
      </c>
      <c r="Z472" t="s">
        <v>833</v>
      </c>
      <c r="AA472" t="s">
        <v>848</v>
      </c>
    </row>
    <row r="473" spans="1:29" s="16" customFormat="1" x14ac:dyDescent="0.3">
      <c r="A473" t="s">
        <v>911</v>
      </c>
      <c r="B473" s="3">
        <v>41107</v>
      </c>
      <c r="C473" t="s">
        <v>1007</v>
      </c>
      <c r="D473" t="s">
        <v>25</v>
      </c>
      <c r="E473" t="s">
        <v>26</v>
      </c>
      <c r="F473" s="7" t="s">
        <v>1693</v>
      </c>
      <c r="G473" t="s">
        <v>27</v>
      </c>
      <c r="H473" t="s">
        <v>28</v>
      </c>
      <c r="I473" t="s">
        <v>1763</v>
      </c>
      <c r="J473">
        <v>44.8</v>
      </c>
      <c r="K473">
        <v>23.9</v>
      </c>
      <c r="L473">
        <v>11.6</v>
      </c>
      <c r="M473"/>
      <c r="N473"/>
      <c r="O473"/>
      <c r="P473"/>
      <c r="Q473">
        <v>5</v>
      </c>
      <c r="R473">
        <v>20</v>
      </c>
      <c r="S473">
        <v>333</v>
      </c>
      <c r="T473">
        <v>313</v>
      </c>
      <c r="U473"/>
      <c r="V473"/>
      <c r="W473">
        <v>803</v>
      </c>
      <c r="X473" s="25"/>
      <c r="Y473" t="s">
        <v>663</v>
      </c>
      <c r="Z473" t="s">
        <v>833</v>
      </c>
      <c r="AA473"/>
      <c r="AB473"/>
      <c r="AC473"/>
    </row>
    <row r="474" spans="1:29" x14ac:dyDescent="0.3">
      <c r="A474" t="s">
        <v>911</v>
      </c>
      <c r="B474" s="3">
        <v>41107</v>
      </c>
      <c r="C474" t="s">
        <v>1234</v>
      </c>
      <c r="D474" t="s">
        <v>53</v>
      </c>
      <c r="E474" t="s">
        <v>26</v>
      </c>
      <c r="F474" s="7" t="s">
        <v>1692</v>
      </c>
      <c r="G474" t="s">
        <v>27</v>
      </c>
      <c r="H474" t="s">
        <v>29</v>
      </c>
      <c r="I474" t="s">
        <v>37</v>
      </c>
      <c r="J474">
        <v>24.5</v>
      </c>
      <c r="K474">
        <v>14.8</v>
      </c>
      <c r="L474">
        <v>11.9</v>
      </c>
      <c r="Q474">
        <v>65</v>
      </c>
      <c r="R474">
        <v>17</v>
      </c>
      <c r="S474">
        <v>65</v>
      </c>
      <c r="T474">
        <f>S474-R474</f>
        <v>48</v>
      </c>
      <c r="W474">
        <v>804</v>
      </c>
      <c r="X474" s="25"/>
      <c r="Y474" t="s">
        <v>544</v>
      </c>
      <c r="Z474" t="s">
        <v>833</v>
      </c>
    </row>
    <row r="475" spans="1:29" x14ac:dyDescent="0.3">
      <c r="A475" t="s">
        <v>911</v>
      </c>
      <c r="B475" s="3">
        <v>41107</v>
      </c>
      <c r="C475" t="s">
        <v>1239</v>
      </c>
      <c r="D475" t="s">
        <v>53</v>
      </c>
      <c r="E475" t="s">
        <v>26</v>
      </c>
      <c r="F475" s="7" t="s">
        <v>1694</v>
      </c>
      <c r="G475" t="s">
        <v>27</v>
      </c>
      <c r="H475" t="s">
        <v>29</v>
      </c>
      <c r="I475" t="s">
        <v>37</v>
      </c>
      <c r="J475">
        <v>25.8</v>
      </c>
      <c r="K475">
        <v>14.5</v>
      </c>
      <c r="L475">
        <v>12.6</v>
      </c>
      <c r="Q475">
        <f>5+58</f>
        <v>63</v>
      </c>
      <c r="R475">
        <v>17</v>
      </c>
      <c r="S475">
        <v>71</v>
      </c>
      <c r="T475">
        <f>S475-R475</f>
        <v>54</v>
      </c>
      <c r="W475">
        <v>805</v>
      </c>
      <c r="X475" s="25"/>
      <c r="Y475" t="s">
        <v>544</v>
      </c>
      <c r="Z475" t="s">
        <v>833</v>
      </c>
    </row>
    <row r="476" spans="1:29" x14ac:dyDescent="0.3">
      <c r="A476" t="s">
        <v>911</v>
      </c>
      <c r="B476" s="3">
        <v>41107</v>
      </c>
      <c r="C476" t="s">
        <v>1233</v>
      </c>
      <c r="D476" t="s">
        <v>53</v>
      </c>
      <c r="E476" t="s">
        <v>26</v>
      </c>
      <c r="F476" s="7" t="s">
        <v>1696</v>
      </c>
      <c r="G476" t="s">
        <v>27</v>
      </c>
      <c r="H476" t="s">
        <v>28</v>
      </c>
      <c r="J476">
        <v>26</v>
      </c>
      <c r="K476">
        <v>16.3</v>
      </c>
      <c r="L476">
        <v>8.3000000000000007</v>
      </c>
      <c r="R476">
        <v>17</v>
      </c>
      <c r="S476">
        <v>62</v>
      </c>
      <c r="T476">
        <f>S476-R476</f>
        <v>45</v>
      </c>
      <c r="W476">
        <v>806</v>
      </c>
      <c r="X476" s="25"/>
      <c r="Y476" t="s">
        <v>544</v>
      </c>
      <c r="Z476" t="s">
        <v>833</v>
      </c>
      <c r="AA476" t="s">
        <v>836</v>
      </c>
    </row>
    <row r="477" spans="1:29" x14ac:dyDescent="0.3">
      <c r="A477" t="s">
        <v>911</v>
      </c>
      <c r="B477" s="3">
        <v>41107</v>
      </c>
      <c r="C477" t="s">
        <v>1108</v>
      </c>
      <c r="D477" t="s">
        <v>53</v>
      </c>
      <c r="E477" t="s">
        <v>26</v>
      </c>
      <c r="F477" s="7" t="s">
        <v>1697</v>
      </c>
      <c r="G477" t="s">
        <v>27</v>
      </c>
      <c r="H477" t="s">
        <v>28</v>
      </c>
      <c r="I477" t="s">
        <v>453</v>
      </c>
      <c r="J477">
        <v>23.5</v>
      </c>
      <c r="K477">
        <v>17.100000000000001</v>
      </c>
      <c r="L477">
        <v>10.15</v>
      </c>
      <c r="Q477">
        <v>16</v>
      </c>
      <c r="R477">
        <v>17</v>
      </c>
      <c r="S477">
        <v>87</v>
      </c>
      <c r="T477">
        <f>S477-R477</f>
        <v>70</v>
      </c>
      <c r="U477" t="s">
        <v>851</v>
      </c>
      <c r="W477">
        <v>807</v>
      </c>
      <c r="X477" s="25">
        <v>130</v>
      </c>
      <c r="Y477" t="s">
        <v>544</v>
      </c>
      <c r="Z477" t="s">
        <v>833</v>
      </c>
      <c r="AA477" t="s">
        <v>1732</v>
      </c>
    </row>
    <row r="478" spans="1:29" x14ac:dyDescent="0.3">
      <c r="A478" t="s">
        <v>911</v>
      </c>
      <c r="B478" s="3">
        <v>41107</v>
      </c>
      <c r="C478" t="s">
        <v>1206</v>
      </c>
      <c r="D478" t="s">
        <v>35</v>
      </c>
      <c r="E478" t="s">
        <v>24</v>
      </c>
      <c r="F478" s="7" t="s">
        <v>1670</v>
      </c>
      <c r="G478" t="s">
        <v>27</v>
      </c>
      <c r="H478" t="s">
        <v>29</v>
      </c>
      <c r="X478" s="25"/>
      <c r="Y478" t="s">
        <v>544</v>
      </c>
      <c r="Z478" t="s">
        <v>833</v>
      </c>
      <c r="AA478" t="s">
        <v>834</v>
      </c>
    </row>
    <row r="479" spans="1:29" x14ac:dyDescent="0.3">
      <c r="A479" t="s">
        <v>912</v>
      </c>
      <c r="B479" s="11">
        <v>41108</v>
      </c>
      <c r="C479" t="s">
        <v>941</v>
      </c>
      <c r="D479" s="6" t="s">
        <v>445</v>
      </c>
      <c r="E479" s="6" t="s">
        <v>24</v>
      </c>
      <c r="F479" s="8" t="s">
        <v>1639</v>
      </c>
      <c r="G479" t="s">
        <v>27</v>
      </c>
      <c r="H479" t="s">
        <v>29</v>
      </c>
      <c r="I479" s="6"/>
      <c r="J479" s="6"/>
      <c r="K479" s="6"/>
      <c r="L479" s="6"/>
      <c r="M479" s="6"/>
      <c r="N479" s="6"/>
      <c r="O479" s="6"/>
      <c r="P479" s="6"/>
      <c r="Q479" s="6"/>
      <c r="R479" s="6"/>
      <c r="S479" s="6"/>
      <c r="T479" s="6"/>
      <c r="U479" s="6"/>
      <c r="V479" s="6"/>
      <c r="W479" s="6"/>
      <c r="X479" s="27"/>
      <c r="Y479" s="6" t="s">
        <v>544</v>
      </c>
      <c r="Z479" s="6" t="s">
        <v>695</v>
      </c>
      <c r="AA479" s="6" t="s">
        <v>1735</v>
      </c>
      <c r="AB479" s="6"/>
    </row>
    <row r="480" spans="1:29" x14ac:dyDescent="0.3">
      <c r="A480" t="s">
        <v>912</v>
      </c>
      <c r="B480" s="3">
        <v>41108</v>
      </c>
      <c r="C480" t="s">
        <v>967</v>
      </c>
      <c r="D480" t="s">
        <v>90</v>
      </c>
      <c r="E480" t="s">
        <v>26</v>
      </c>
      <c r="F480" s="7" t="s">
        <v>1698</v>
      </c>
      <c r="G480" t="s">
        <v>27</v>
      </c>
      <c r="H480" t="s">
        <v>28</v>
      </c>
      <c r="I480" t="s">
        <v>453</v>
      </c>
      <c r="J480">
        <v>22.7</v>
      </c>
      <c r="K480">
        <v>14.85</v>
      </c>
      <c r="L480">
        <v>6.7</v>
      </c>
      <c r="Q480">
        <v>2</v>
      </c>
      <c r="R480">
        <v>17</v>
      </c>
      <c r="S480">
        <v>61</v>
      </c>
      <c r="T480">
        <f t="shared" ref="T480:T485" si="7">S480-R480</f>
        <v>44</v>
      </c>
      <c r="W480">
        <v>810</v>
      </c>
      <c r="X480" s="25">
        <v>133</v>
      </c>
      <c r="Y480" t="s">
        <v>544</v>
      </c>
      <c r="Z480" t="s">
        <v>663</v>
      </c>
    </row>
    <row r="481" spans="1:29" x14ac:dyDescent="0.3">
      <c r="A481" t="s">
        <v>912</v>
      </c>
      <c r="B481" s="3">
        <v>41108</v>
      </c>
      <c r="C481" t="s">
        <v>1238</v>
      </c>
      <c r="D481" t="s">
        <v>35</v>
      </c>
      <c r="E481" t="s">
        <v>26</v>
      </c>
      <c r="F481" s="7" t="s">
        <v>1699</v>
      </c>
      <c r="G481" t="s">
        <v>27</v>
      </c>
      <c r="H481" t="s">
        <v>29</v>
      </c>
      <c r="I481" t="s">
        <v>769</v>
      </c>
      <c r="J481">
        <v>26.4</v>
      </c>
      <c r="K481">
        <v>16.3</v>
      </c>
      <c r="L481">
        <v>14.35</v>
      </c>
      <c r="Q481">
        <v>23</v>
      </c>
      <c r="R481">
        <v>17</v>
      </c>
      <c r="S481">
        <v>55</v>
      </c>
      <c r="T481">
        <f t="shared" si="7"/>
        <v>38</v>
      </c>
      <c r="W481">
        <v>808</v>
      </c>
      <c r="X481" s="25">
        <v>131</v>
      </c>
      <c r="Y481" t="s">
        <v>544</v>
      </c>
      <c r="Z481" t="s">
        <v>544</v>
      </c>
    </row>
    <row r="482" spans="1:29" x14ac:dyDescent="0.3">
      <c r="A482" t="s">
        <v>912</v>
      </c>
      <c r="B482" s="3">
        <v>41108</v>
      </c>
      <c r="C482" t="s">
        <v>1210</v>
      </c>
      <c r="D482" t="s">
        <v>35</v>
      </c>
      <c r="E482" t="s">
        <v>26</v>
      </c>
      <c r="F482" s="7" t="s">
        <v>1700</v>
      </c>
      <c r="G482" t="s">
        <v>27</v>
      </c>
      <c r="H482" t="s">
        <v>29</v>
      </c>
      <c r="I482" t="s">
        <v>37</v>
      </c>
      <c r="J482">
        <v>27.55</v>
      </c>
      <c r="K482">
        <v>17.399999999999999</v>
      </c>
      <c r="L482">
        <v>14</v>
      </c>
      <c r="R482">
        <v>17</v>
      </c>
      <c r="S482">
        <v>53</v>
      </c>
      <c r="T482">
        <f t="shared" si="7"/>
        <v>36</v>
      </c>
      <c r="W482">
        <v>809</v>
      </c>
      <c r="X482" s="25">
        <v>132</v>
      </c>
      <c r="Y482" t="s">
        <v>544</v>
      </c>
      <c r="Z482" t="s">
        <v>695</v>
      </c>
    </row>
    <row r="483" spans="1:29" x14ac:dyDescent="0.3">
      <c r="A483" t="s">
        <v>913</v>
      </c>
      <c r="B483" s="3">
        <v>41109</v>
      </c>
      <c r="C483" t="s">
        <v>987</v>
      </c>
      <c r="D483" t="s">
        <v>90</v>
      </c>
      <c r="E483" t="s">
        <v>26</v>
      </c>
      <c r="F483" s="7" t="s">
        <v>1702</v>
      </c>
      <c r="G483" t="s">
        <v>27</v>
      </c>
      <c r="H483" t="s">
        <v>29</v>
      </c>
      <c r="I483" t="s">
        <v>37</v>
      </c>
      <c r="J483">
        <v>26.5</v>
      </c>
      <c r="K483">
        <v>16.95</v>
      </c>
      <c r="L483">
        <v>24.9</v>
      </c>
      <c r="Q483">
        <v>2</v>
      </c>
      <c r="R483">
        <v>19</v>
      </c>
      <c r="S483">
        <v>93</v>
      </c>
      <c r="T483">
        <f t="shared" si="7"/>
        <v>74</v>
      </c>
      <c r="U483" t="s">
        <v>878</v>
      </c>
      <c r="W483">
        <v>813</v>
      </c>
      <c r="X483" s="25"/>
      <c r="Y483" t="s">
        <v>544</v>
      </c>
      <c r="Z483" t="s">
        <v>544</v>
      </c>
    </row>
    <row r="484" spans="1:29" x14ac:dyDescent="0.3">
      <c r="A484" t="s">
        <v>913</v>
      </c>
      <c r="B484" s="3">
        <v>41109</v>
      </c>
      <c r="C484" t="s">
        <v>986</v>
      </c>
      <c r="D484" t="s">
        <v>90</v>
      </c>
      <c r="E484" t="s">
        <v>26</v>
      </c>
      <c r="F484" s="7" t="s">
        <v>1704</v>
      </c>
      <c r="G484" t="s">
        <v>27</v>
      </c>
      <c r="H484" t="s">
        <v>29</v>
      </c>
      <c r="I484" t="s">
        <v>37</v>
      </c>
      <c r="J484">
        <v>25.9</v>
      </c>
      <c r="K484">
        <v>14.55</v>
      </c>
      <c r="L484">
        <v>17.95</v>
      </c>
      <c r="Q484">
        <v>14</v>
      </c>
      <c r="R484">
        <v>19</v>
      </c>
      <c r="S484">
        <v>77</v>
      </c>
      <c r="T484">
        <f t="shared" si="7"/>
        <v>58</v>
      </c>
      <c r="W484">
        <v>812</v>
      </c>
      <c r="X484" s="25">
        <v>135</v>
      </c>
      <c r="Y484" t="s">
        <v>544</v>
      </c>
      <c r="Z484" t="s">
        <v>695</v>
      </c>
    </row>
    <row r="485" spans="1:29" x14ac:dyDescent="0.3">
      <c r="A485" t="s">
        <v>913</v>
      </c>
      <c r="B485" s="3">
        <v>41109</v>
      </c>
      <c r="C485" t="s">
        <v>995</v>
      </c>
      <c r="D485" t="s">
        <v>182</v>
      </c>
      <c r="E485" t="s">
        <v>26</v>
      </c>
      <c r="F485" s="7" t="s">
        <v>1703</v>
      </c>
      <c r="G485" t="s">
        <v>27</v>
      </c>
      <c r="H485" t="s">
        <v>29</v>
      </c>
      <c r="I485" t="s">
        <v>37</v>
      </c>
      <c r="J485">
        <v>43.1</v>
      </c>
      <c r="M485">
        <f>153+31.55</f>
        <v>184.55</v>
      </c>
      <c r="N485">
        <v>127.5</v>
      </c>
      <c r="Q485">
        <v>2</v>
      </c>
      <c r="R485">
        <v>17</v>
      </c>
      <c r="S485">
        <v>177</v>
      </c>
      <c r="T485">
        <f t="shared" si="7"/>
        <v>160</v>
      </c>
      <c r="X485" s="25">
        <v>134</v>
      </c>
      <c r="Y485" t="s">
        <v>544</v>
      </c>
      <c r="Z485" t="s">
        <v>767</v>
      </c>
    </row>
    <row r="486" spans="1:29" x14ac:dyDescent="0.3">
      <c r="A486" t="s">
        <v>913</v>
      </c>
      <c r="B486" s="3">
        <v>41109</v>
      </c>
      <c r="C486" t="s">
        <v>1211</v>
      </c>
      <c r="D486" t="s">
        <v>30</v>
      </c>
      <c r="E486" t="s">
        <v>24</v>
      </c>
      <c r="F486" s="7" t="s">
        <v>1579</v>
      </c>
      <c r="G486" t="s">
        <v>27</v>
      </c>
      <c r="H486" t="s">
        <v>28</v>
      </c>
      <c r="X486" s="25"/>
      <c r="Y486" t="s">
        <v>544</v>
      </c>
      <c r="Z486" t="s">
        <v>767</v>
      </c>
      <c r="AA486" t="s">
        <v>873</v>
      </c>
    </row>
    <row r="487" spans="1:29" s="16" customFormat="1" x14ac:dyDescent="0.3">
      <c r="A487" t="s">
        <v>913</v>
      </c>
      <c r="B487" s="3">
        <v>41109</v>
      </c>
      <c r="C487" t="s">
        <v>1237</v>
      </c>
      <c r="D487" t="s">
        <v>35</v>
      </c>
      <c r="E487" t="s">
        <v>26</v>
      </c>
      <c r="F487" s="7" t="s">
        <v>1701</v>
      </c>
      <c r="G487" t="s">
        <v>27</v>
      </c>
      <c r="H487" t="s">
        <v>29</v>
      </c>
      <c r="I487" t="s">
        <v>37</v>
      </c>
      <c r="J487">
        <v>27.65</v>
      </c>
      <c r="K487">
        <v>18.5</v>
      </c>
      <c r="L487">
        <v>17.2</v>
      </c>
      <c r="M487"/>
      <c r="N487"/>
      <c r="O487"/>
      <c r="P487"/>
      <c r="Q487">
        <f>1+12+7</f>
        <v>20</v>
      </c>
      <c r="R487">
        <v>19</v>
      </c>
      <c r="S487">
        <v>65</v>
      </c>
      <c r="T487">
        <f>S487-R487</f>
        <v>46</v>
      </c>
      <c r="U487"/>
      <c r="V487"/>
      <c r="W487">
        <v>811</v>
      </c>
      <c r="X487" s="25"/>
      <c r="Y487" t="s">
        <v>544</v>
      </c>
      <c r="Z487" t="s">
        <v>544</v>
      </c>
      <c r="AA487"/>
      <c r="AB487"/>
      <c r="AC487"/>
    </row>
    <row r="488" spans="1:29" x14ac:dyDescent="0.3">
      <c r="A488" t="s">
        <v>914</v>
      </c>
      <c r="B488" s="3">
        <v>41110</v>
      </c>
      <c r="C488" t="s">
        <v>996</v>
      </c>
      <c r="D488" t="s">
        <v>182</v>
      </c>
      <c r="E488" t="s">
        <v>26</v>
      </c>
      <c r="F488" s="7" t="s">
        <v>1706</v>
      </c>
      <c r="G488" t="s">
        <v>27</v>
      </c>
      <c r="H488" t="s">
        <v>28</v>
      </c>
      <c r="I488" t="s">
        <v>697</v>
      </c>
      <c r="J488">
        <v>41.7</v>
      </c>
      <c r="M488">
        <v>181.6</v>
      </c>
      <c r="N488">
        <v>52.8</v>
      </c>
      <c r="P488">
        <v>27.4</v>
      </c>
      <c r="Q488">
        <v>3</v>
      </c>
      <c r="R488">
        <v>43</v>
      </c>
      <c r="S488">
        <v>197</v>
      </c>
      <c r="T488">
        <v>154</v>
      </c>
      <c r="U488" t="s">
        <v>880</v>
      </c>
      <c r="X488" s="25"/>
      <c r="Y488" t="s">
        <v>663</v>
      </c>
      <c r="Z488" s="6" t="s">
        <v>544</v>
      </c>
    </row>
    <row r="489" spans="1:29" x14ac:dyDescent="0.3">
      <c r="A489" s="16" t="s">
        <v>914</v>
      </c>
      <c r="B489" s="17">
        <v>41110</v>
      </c>
      <c r="C489" s="16" t="s">
        <v>1121</v>
      </c>
      <c r="D489" s="16" t="s">
        <v>35</v>
      </c>
      <c r="E489" s="16" t="s">
        <v>26</v>
      </c>
      <c r="F489" s="18" t="s">
        <v>1705</v>
      </c>
      <c r="G489" s="16" t="s">
        <v>33</v>
      </c>
      <c r="H489" s="16" t="s">
        <v>34</v>
      </c>
      <c r="I489" s="16"/>
      <c r="J489" s="16">
        <v>24.3</v>
      </c>
      <c r="K489" s="16">
        <v>11.6</v>
      </c>
      <c r="L489" s="16">
        <v>7.9</v>
      </c>
      <c r="M489" s="16"/>
      <c r="N489" s="16"/>
      <c r="O489" s="16"/>
      <c r="P489" s="16"/>
      <c r="Q489" s="16">
        <v>8</v>
      </c>
      <c r="R489" s="16">
        <v>17</v>
      </c>
      <c r="S489" s="16">
        <v>40</v>
      </c>
      <c r="T489" s="16">
        <v>23</v>
      </c>
      <c r="U489" s="16"/>
      <c r="V489" s="16" t="s">
        <v>1726</v>
      </c>
      <c r="W489" s="22">
        <v>814</v>
      </c>
      <c r="X489" s="26"/>
      <c r="Y489" s="16" t="s">
        <v>663</v>
      </c>
      <c r="Z489" s="22" t="s">
        <v>544</v>
      </c>
      <c r="AA489" s="16" t="s">
        <v>882</v>
      </c>
      <c r="AB489" s="16"/>
    </row>
    <row r="490" spans="1:29" x14ac:dyDescent="0.3">
      <c r="B490" s="3"/>
      <c r="F490" s="7"/>
      <c r="X490" s="25"/>
    </row>
    <row r="491" spans="1:29" x14ac:dyDescent="0.3">
      <c r="B491" s="3"/>
      <c r="F491" s="7"/>
      <c r="X491" s="25"/>
    </row>
    <row r="492" spans="1:29" x14ac:dyDescent="0.3">
      <c r="B492" s="3"/>
      <c r="F492" s="7"/>
      <c r="X492" s="25"/>
    </row>
    <row r="493" spans="1:29" x14ac:dyDescent="0.3">
      <c r="B493" s="3"/>
      <c r="F493" s="7"/>
      <c r="X493" s="25"/>
    </row>
    <row r="494" spans="1:29" x14ac:dyDescent="0.3">
      <c r="B494" s="3"/>
      <c r="F494" s="7"/>
      <c r="X494" s="25"/>
    </row>
    <row r="495" spans="1:29" x14ac:dyDescent="0.3">
      <c r="B495" s="3"/>
      <c r="F495" s="7"/>
      <c r="X495" s="25"/>
    </row>
    <row r="496" spans="1:29" x14ac:dyDescent="0.3">
      <c r="B496" s="3"/>
      <c r="F496" s="7"/>
      <c r="X496" s="25"/>
    </row>
    <row r="497" spans="2:24" x14ac:dyDescent="0.3">
      <c r="B497" s="3"/>
      <c r="F497" s="7"/>
      <c r="X497" s="25"/>
    </row>
    <row r="498" spans="2:24" x14ac:dyDescent="0.3">
      <c r="B498" s="3"/>
      <c r="F498" s="7"/>
      <c r="X498" s="25"/>
    </row>
    <row r="499" spans="2:24" x14ac:dyDescent="0.3">
      <c r="B499" s="3"/>
      <c r="F499" s="7"/>
      <c r="X499" s="25"/>
    </row>
    <row r="500" spans="2:24" x14ac:dyDescent="0.3">
      <c r="B500" s="3"/>
      <c r="F500" s="7"/>
      <c r="X500" s="25"/>
    </row>
    <row r="501" spans="2:24" x14ac:dyDescent="0.3">
      <c r="B501" s="3"/>
      <c r="F501" s="7"/>
      <c r="X501" s="25"/>
    </row>
    <row r="502" spans="2:24" x14ac:dyDescent="0.3">
      <c r="B502" s="3"/>
      <c r="F502" s="7"/>
      <c r="X502" s="25"/>
    </row>
    <row r="503" spans="2:24" x14ac:dyDescent="0.3">
      <c r="B503" s="3"/>
      <c r="F503" s="7"/>
      <c r="X503" s="25"/>
    </row>
    <row r="504" spans="2:24" x14ac:dyDescent="0.3">
      <c r="B504" s="3"/>
      <c r="F504" s="7"/>
      <c r="X504" s="25"/>
    </row>
    <row r="505" spans="2:24" x14ac:dyDescent="0.3">
      <c r="B505" s="3"/>
      <c r="F505" s="7"/>
      <c r="X505" s="25"/>
    </row>
    <row r="506" spans="2:24" x14ac:dyDescent="0.3">
      <c r="B506" s="3"/>
      <c r="F506" s="7"/>
      <c r="X506" s="25"/>
    </row>
    <row r="507" spans="2:24" x14ac:dyDescent="0.3">
      <c r="B507" s="3"/>
      <c r="F507" s="7"/>
      <c r="X507" s="25"/>
    </row>
    <row r="508" spans="2:24" x14ac:dyDescent="0.3">
      <c r="B508" s="3"/>
      <c r="F508" s="7"/>
      <c r="X508" s="25"/>
    </row>
    <row r="509" spans="2:24" x14ac:dyDescent="0.3">
      <c r="B509" s="3"/>
      <c r="F509" s="7"/>
      <c r="X509" s="25"/>
    </row>
    <row r="510" spans="2:24" x14ac:dyDescent="0.3">
      <c r="B510" s="3"/>
      <c r="F510" s="7"/>
      <c r="X510" s="25"/>
    </row>
    <row r="511" spans="2:24" x14ac:dyDescent="0.3">
      <c r="B511" s="3"/>
      <c r="F511" s="7"/>
      <c r="X511" s="25"/>
    </row>
    <row r="512" spans="2:24" x14ac:dyDescent="0.3">
      <c r="B512" s="3"/>
      <c r="F512" s="7"/>
      <c r="X512" s="25"/>
    </row>
    <row r="513" spans="1:28" x14ac:dyDescent="0.3">
      <c r="B513" s="3"/>
      <c r="F513" s="7"/>
      <c r="X513" s="25"/>
    </row>
    <row r="514" spans="1:28" x14ac:dyDescent="0.3">
      <c r="B514" s="3"/>
      <c r="F514" s="7"/>
      <c r="X514" s="25"/>
    </row>
    <row r="515" spans="1:28" x14ac:dyDescent="0.3">
      <c r="B515" s="3"/>
      <c r="F515" s="7"/>
      <c r="X515" s="25"/>
    </row>
    <row r="516" spans="1:28" x14ac:dyDescent="0.3">
      <c r="A516" s="13"/>
      <c r="B516" s="14"/>
      <c r="C516" s="13"/>
      <c r="D516" s="13"/>
      <c r="E516" s="13"/>
      <c r="F516" s="15"/>
      <c r="G516" s="13"/>
      <c r="H516" s="13"/>
      <c r="I516" s="13"/>
      <c r="J516" s="13"/>
      <c r="K516" s="13"/>
      <c r="L516" s="13"/>
      <c r="M516" s="13"/>
      <c r="N516" s="13"/>
      <c r="O516" s="13"/>
      <c r="P516" s="13"/>
      <c r="Q516" s="13"/>
      <c r="R516" s="13"/>
      <c r="S516" s="13"/>
      <c r="T516" s="13"/>
      <c r="U516" s="13"/>
      <c r="V516" s="13"/>
      <c r="W516" s="13"/>
      <c r="X516" s="29"/>
      <c r="Y516" s="13"/>
      <c r="Z516" s="13"/>
      <c r="AA516" s="13"/>
      <c r="AB516" s="13"/>
    </row>
    <row r="517" spans="1:28" x14ac:dyDescent="0.3">
      <c r="B517" s="3"/>
      <c r="F517" s="7"/>
      <c r="X517" s="25"/>
    </row>
    <row r="518" spans="1:28" x14ac:dyDescent="0.3">
      <c r="B518" s="3"/>
      <c r="F518" s="7"/>
      <c r="X518" s="25"/>
    </row>
    <row r="519" spans="1:28" x14ac:dyDescent="0.3">
      <c r="B519" s="3"/>
      <c r="F519" s="7"/>
      <c r="X519" s="25"/>
    </row>
    <row r="520" spans="1:28" x14ac:dyDescent="0.3">
      <c r="B520" s="3"/>
      <c r="F520" s="7"/>
      <c r="X520" s="25"/>
    </row>
    <row r="521" spans="1:28" x14ac:dyDescent="0.3">
      <c r="B521" s="3"/>
      <c r="F521" s="7"/>
      <c r="X521" s="25"/>
    </row>
    <row r="522" spans="1:28" x14ac:dyDescent="0.3">
      <c r="B522" s="3"/>
      <c r="F522" s="7"/>
      <c r="X522" s="25"/>
    </row>
    <row r="523" spans="1:28" x14ac:dyDescent="0.3">
      <c r="B523" s="3"/>
      <c r="F523" s="7"/>
      <c r="X523" s="25"/>
    </row>
    <row r="524" spans="1:28" x14ac:dyDescent="0.3">
      <c r="B524" s="3"/>
      <c r="F524" s="7"/>
      <c r="X524" s="25"/>
    </row>
    <row r="525" spans="1:28" x14ac:dyDescent="0.3">
      <c r="B525" s="3"/>
      <c r="F525" s="7"/>
      <c r="X525" s="25"/>
    </row>
    <row r="526" spans="1:28" x14ac:dyDescent="0.3">
      <c r="B526" s="3"/>
      <c r="F526" s="7"/>
      <c r="X526" s="25"/>
    </row>
    <row r="527" spans="1:28" x14ac:dyDescent="0.3">
      <c r="B527" s="3"/>
      <c r="F527" s="7"/>
      <c r="X527" s="25"/>
    </row>
    <row r="528" spans="1:28" x14ac:dyDescent="0.3">
      <c r="B528" s="3"/>
      <c r="F528" s="7"/>
      <c r="X528" s="25"/>
    </row>
    <row r="529" spans="2:24" x14ac:dyDescent="0.3">
      <c r="B529" s="3"/>
      <c r="F529" s="7"/>
      <c r="X529" s="25"/>
    </row>
    <row r="530" spans="2:24" x14ac:dyDescent="0.3">
      <c r="B530" s="3"/>
      <c r="F530" s="7"/>
      <c r="X530" s="25"/>
    </row>
    <row r="531" spans="2:24" x14ac:dyDescent="0.3">
      <c r="B531" s="3"/>
      <c r="F531" s="7"/>
      <c r="X531" s="25"/>
    </row>
    <row r="532" spans="2:24" x14ac:dyDescent="0.3">
      <c r="B532" s="3"/>
      <c r="F532" s="7"/>
      <c r="X532" s="25"/>
    </row>
    <row r="533" spans="2:24" x14ac:dyDescent="0.3">
      <c r="B533" s="3"/>
      <c r="F533" s="7"/>
      <c r="X533" s="25"/>
    </row>
    <row r="534" spans="2:24" x14ac:dyDescent="0.3">
      <c r="B534" s="3"/>
      <c r="F534" s="7"/>
      <c r="X534" s="25"/>
    </row>
    <row r="535" spans="2:24" x14ac:dyDescent="0.3">
      <c r="B535" s="3"/>
      <c r="F535" s="7"/>
      <c r="X535" s="25"/>
    </row>
    <row r="536" spans="2:24" x14ac:dyDescent="0.3">
      <c r="B536" s="3"/>
      <c r="F536" s="7"/>
      <c r="X536" s="25"/>
    </row>
    <row r="537" spans="2:24" x14ac:dyDescent="0.3">
      <c r="B537" s="3"/>
      <c r="F537" s="7"/>
      <c r="X537" s="25"/>
    </row>
    <row r="538" spans="2:24" x14ac:dyDescent="0.3">
      <c r="B538" s="3"/>
      <c r="F538" s="7"/>
      <c r="X538" s="25"/>
    </row>
    <row r="539" spans="2:24" x14ac:dyDescent="0.3">
      <c r="B539" s="3"/>
      <c r="F539" s="7"/>
      <c r="X539" s="25"/>
    </row>
    <row r="540" spans="2:24" x14ac:dyDescent="0.3">
      <c r="B540" s="3"/>
      <c r="F540" s="7"/>
      <c r="X540" s="25"/>
    </row>
    <row r="541" spans="2:24" x14ac:dyDescent="0.3">
      <c r="B541" s="3"/>
      <c r="F541" s="7"/>
      <c r="X541" s="25"/>
    </row>
    <row r="542" spans="2:24" x14ac:dyDescent="0.3">
      <c r="B542" s="3"/>
      <c r="F542" s="7"/>
      <c r="X542" s="25"/>
    </row>
    <row r="543" spans="2:24" x14ac:dyDescent="0.3">
      <c r="B543" s="3"/>
      <c r="F543" s="7"/>
      <c r="X543" s="25"/>
    </row>
    <row r="544" spans="2:24" x14ac:dyDescent="0.3">
      <c r="B544" s="3"/>
      <c r="F544" s="7"/>
      <c r="X544" s="25"/>
    </row>
    <row r="545" spans="2:24" x14ac:dyDescent="0.3">
      <c r="B545" s="3"/>
      <c r="F545" s="7"/>
      <c r="X545" s="25"/>
    </row>
    <row r="546" spans="2:24" x14ac:dyDescent="0.3">
      <c r="B546" s="3"/>
      <c r="F546" s="7"/>
      <c r="X546" s="25"/>
    </row>
    <row r="547" spans="2:24" x14ac:dyDescent="0.3">
      <c r="B547" s="3"/>
      <c r="F547" s="7"/>
      <c r="X547" s="25"/>
    </row>
    <row r="548" spans="2:24" x14ac:dyDescent="0.3">
      <c r="B548" s="3"/>
      <c r="F548" s="7"/>
      <c r="X548" s="25"/>
    </row>
    <row r="549" spans="2:24" x14ac:dyDescent="0.3">
      <c r="B549" s="3"/>
      <c r="F549" s="7"/>
      <c r="X549" s="25"/>
    </row>
    <row r="550" spans="2:24" x14ac:dyDescent="0.3">
      <c r="B550" s="3"/>
      <c r="F550" s="7"/>
      <c r="X550" s="25"/>
    </row>
    <row r="551" spans="2:24" x14ac:dyDescent="0.3">
      <c r="B551" s="3"/>
      <c r="F551" s="7"/>
      <c r="X551" s="25"/>
    </row>
    <row r="552" spans="2:24" x14ac:dyDescent="0.3">
      <c r="B552" s="3"/>
      <c r="F552" s="7"/>
      <c r="X552" s="25"/>
    </row>
    <row r="553" spans="2:24" x14ac:dyDescent="0.3">
      <c r="B553" s="3"/>
      <c r="F553" s="7"/>
      <c r="X553" s="25"/>
    </row>
    <row r="554" spans="2:24" x14ac:dyDescent="0.3">
      <c r="B554" s="3"/>
      <c r="F554" s="7"/>
      <c r="X554" s="25"/>
    </row>
    <row r="555" spans="2:24" x14ac:dyDescent="0.3">
      <c r="B555" s="3"/>
      <c r="F555" s="7"/>
      <c r="X555" s="25"/>
    </row>
    <row r="556" spans="2:24" x14ac:dyDescent="0.3">
      <c r="B556" s="3"/>
      <c r="F556" s="7"/>
      <c r="X556" s="25"/>
    </row>
    <row r="557" spans="2:24" x14ac:dyDescent="0.3">
      <c r="B557" s="3"/>
      <c r="F557" s="7"/>
      <c r="X557" s="25"/>
    </row>
    <row r="558" spans="2:24" x14ac:dyDescent="0.3">
      <c r="B558" s="3"/>
      <c r="F558" s="7"/>
      <c r="X558" s="25"/>
    </row>
    <row r="559" spans="2:24" x14ac:dyDescent="0.3">
      <c r="B559" s="3"/>
      <c r="F559" s="7"/>
      <c r="X559" s="25"/>
    </row>
    <row r="560" spans="2:24" x14ac:dyDescent="0.3">
      <c r="B560" s="3"/>
      <c r="F560" s="7"/>
      <c r="X560" s="25"/>
    </row>
    <row r="561" spans="2:24" x14ac:dyDescent="0.3">
      <c r="B561" s="3"/>
      <c r="F561" s="7"/>
      <c r="X561" s="25"/>
    </row>
    <row r="562" spans="2:24" x14ac:dyDescent="0.3">
      <c r="B562" s="3"/>
      <c r="F562" s="7"/>
      <c r="X562" s="25"/>
    </row>
    <row r="563" spans="2:24" x14ac:dyDescent="0.3">
      <c r="B563" s="3"/>
      <c r="F563" s="7"/>
      <c r="X563" s="25"/>
    </row>
    <row r="564" spans="2:24" x14ac:dyDescent="0.3">
      <c r="B564" s="3"/>
      <c r="F564" s="7"/>
      <c r="X564" s="25"/>
    </row>
    <row r="565" spans="2:24" x14ac:dyDescent="0.3">
      <c r="B565" s="3"/>
      <c r="F565" s="7"/>
      <c r="X565" s="25"/>
    </row>
    <row r="566" spans="2:24" x14ac:dyDescent="0.3">
      <c r="B566" s="3"/>
      <c r="F566" s="7"/>
      <c r="X566" s="25"/>
    </row>
    <row r="567" spans="2:24" x14ac:dyDescent="0.3">
      <c r="B567" s="3"/>
      <c r="F567" s="7"/>
      <c r="X567" s="25"/>
    </row>
    <row r="568" spans="2:24" x14ac:dyDescent="0.3">
      <c r="B568" s="3"/>
      <c r="F568" s="7"/>
      <c r="X568" s="25"/>
    </row>
    <row r="569" spans="2:24" x14ac:dyDescent="0.3">
      <c r="B569" s="3"/>
      <c r="F569" s="7"/>
      <c r="X569" s="25"/>
    </row>
    <row r="570" spans="2:24" x14ac:dyDescent="0.3">
      <c r="B570" s="3"/>
      <c r="F570" s="7"/>
      <c r="X570" s="25"/>
    </row>
    <row r="571" spans="2:24" x14ac:dyDescent="0.3">
      <c r="B571" s="3"/>
      <c r="F571" s="7"/>
      <c r="X571" s="25"/>
    </row>
    <row r="572" spans="2:24" x14ac:dyDescent="0.3">
      <c r="B572" s="3"/>
      <c r="F572" s="7"/>
      <c r="X572" s="25"/>
    </row>
    <row r="573" spans="2:24" x14ac:dyDescent="0.3">
      <c r="B573" s="3"/>
      <c r="F573" s="7"/>
      <c r="X573" s="25"/>
    </row>
    <row r="574" spans="2:24" x14ac:dyDescent="0.3">
      <c r="B574" s="3"/>
      <c r="F574" s="7"/>
      <c r="X574" s="25"/>
    </row>
    <row r="575" spans="2:24" x14ac:dyDescent="0.3">
      <c r="B575" s="3"/>
      <c r="F575" s="7"/>
      <c r="X575" s="25"/>
    </row>
    <row r="576" spans="2:24" x14ac:dyDescent="0.3">
      <c r="B576" s="3"/>
      <c r="F576" s="7"/>
      <c r="X576" s="25"/>
    </row>
    <row r="577" spans="2:24" x14ac:dyDescent="0.3">
      <c r="B577" s="3"/>
      <c r="F577" s="7"/>
      <c r="X577" s="25"/>
    </row>
    <row r="578" spans="2:24" x14ac:dyDescent="0.3">
      <c r="B578" s="3"/>
      <c r="F578" s="7"/>
      <c r="X578" s="25"/>
    </row>
    <row r="579" spans="2:24" x14ac:dyDescent="0.3">
      <c r="B579" s="3"/>
      <c r="F579" s="7"/>
      <c r="X579" s="25"/>
    </row>
    <row r="580" spans="2:24" x14ac:dyDescent="0.3">
      <c r="B580" s="3"/>
      <c r="F580" s="7"/>
      <c r="X580" s="25"/>
    </row>
    <row r="581" spans="2:24" x14ac:dyDescent="0.3">
      <c r="B581" s="3"/>
      <c r="F581" s="7"/>
      <c r="X581" s="25"/>
    </row>
    <row r="582" spans="2:24" x14ac:dyDescent="0.3">
      <c r="B582" s="3"/>
      <c r="F582" s="7"/>
      <c r="X582" s="25"/>
    </row>
    <row r="583" spans="2:24" x14ac:dyDescent="0.3">
      <c r="B583" s="3"/>
      <c r="F583" s="7"/>
      <c r="X583" s="25"/>
    </row>
    <row r="584" spans="2:24" x14ac:dyDescent="0.3">
      <c r="B584" s="3"/>
      <c r="F584" s="7"/>
      <c r="X584" s="25"/>
    </row>
    <row r="585" spans="2:24" x14ac:dyDescent="0.3">
      <c r="B585" s="3"/>
      <c r="F585" s="7"/>
      <c r="X585" s="25"/>
    </row>
    <row r="586" spans="2:24" x14ac:dyDescent="0.3">
      <c r="B586" s="3"/>
      <c r="F586" s="7"/>
      <c r="X586" s="25"/>
    </row>
    <row r="587" spans="2:24" x14ac:dyDescent="0.3">
      <c r="B587" s="3"/>
      <c r="F587" s="7"/>
      <c r="X587" s="25"/>
    </row>
    <row r="588" spans="2:24" x14ac:dyDescent="0.3">
      <c r="B588" s="3"/>
      <c r="F588" s="7"/>
      <c r="X588" s="25"/>
    </row>
    <row r="589" spans="2:24" x14ac:dyDescent="0.3">
      <c r="B589" s="3"/>
      <c r="F589" s="7"/>
      <c r="X589" s="25"/>
    </row>
    <row r="590" spans="2:24" x14ac:dyDescent="0.3">
      <c r="B590" s="3"/>
      <c r="F590" s="7"/>
      <c r="X590" s="25"/>
    </row>
    <row r="591" spans="2:24" x14ac:dyDescent="0.3">
      <c r="B591" s="3"/>
      <c r="F591" s="7"/>
      <c r="X591" s="25"/>
    </row>
    <row r="592" spans="2:24" x14ac:dyDescent="0.3">
      <c r="B592" s="3"/>
      <c r="F592" s="7"/>
      <c r="X592" s="25"/>
    </row>
    <row r="593" spans="1:28" x14ac:dyDescent="0.3">
      <c r="B593" s="3"/>
      <c r="F593" s="7"/>
      <c r="X593" s="25"/>
    </row>
    <row r="594" spans="1:28" x14ac:dyDescent="0.3">
      <c r="B594" s="3"/>
      <c r="F594" s="7"/>
      <c r="X594" s="25"/>
    </row>
    <row r="595" spans="1:28" x14ac:dyDescent="0.3">
      <c r="A595" s="16"/>
      <c r="B595" s="17"/>
      <c r="C595" s="16"/>
      <c r="D595" s="16"/>
      <c r="E595" s="16"/>
      <c r="F595" s="18"/>
      <c r="G595" s="16"/>
      <c r="H595" s="16"/>
      <c r="I595" s="16"/>
      <c r="J595" s="16"/>
      <c r="K595" s="16"/>
      <c r="L595" s="16"/>
      <c r="M595" s="16"/>
      <c r="N595" s="16"/>
      <c r="O595" s="16"/>
      <c r="P595" s="16"/>
      <c r="Q595" s="16"/>
      <c r="R595" s="16"/>
      <c r="S595" s="16"/>
      <c r="T595" s="16"/>
      <c r="U595" s="16"/>
      <c r="V595" s="16"/>
      <c r="W595" s="16"/>
      <c r="X595" s="26"/>
      <c r="Y595" s="16"/>
      <c r="Z595" s="16"/>
      <c r="AA595" s="16"/>
      <c r="AB595" s="16"/>
    </row>
    <row r="596" spans="1:28" x14ac:dyDescent="0.3">
      <c r="B596" s="3"/>
      <c r="F596" s="7"/>
      <c r="X596" s="25"/>
    </row>
    <row r="597" spans="1:28" x14ac:dyDescent="0.3">
      <c r="B597" s="3"/>
      <c r="F597" s="7"/>
      <c r="X597" s="25"/>
    </row>
    <row r="598" spans="1:28" x14ac:dyDescent="0.3">
      <c r="B598" s="3"/>
      <c r="F598" s="7"/>
      <c r="X598" s="25"/>
    </row>
    <row r="599" spans="1:28" x14ac:dyDescent="0.3">
      <c r="B599" s="3"/>
      <c r="F599" s="7"/>
      <c r="X599" s="25"/>
    </row>
    <row r="600" spans="1:28" x14ac:dyDescent="0.3">
      <c r="B600" s="3"/>
      <c r="F600" s="7"/>
      <c r="X600" s="25"/>
    </row>
    <row r="601" spans="1:28" x14ac:dyDescent="0.3">
      <c r="B601" s="3"/>
      <c r="F601" s="7"/>
      <c r="X601" s="25"/>
    </row>
    <row r="602" spans="1:28" x14ac:dyDescent="0.3">
      <c r="B602" s="3"/>
      <c r="F602" s="7"/>
      <c r="X602" s="25"/>
    </row>
    <row r="603" spans="1:28" x14ac:dyDescent="0.3">
      <c r="B603" s="3"/>
      <c r="F603" s="7"/>
      <c r="X603" s="25"/>
    </row>
    <row r="604" spans="1:28" x14ac:dyDescent="0.3">
      <c r="B604" s="3"/>
      <c r="F604" s="7"/>
      <c r="X604" s="25"/>
    </row>
    <row r="605" spans="1:28" x14ac:dyDescent="0.3">
      <c r="B605" s="3"/>
      <c r="F605" s="7"/>
      <c r="X605" s="25"/>
    </row>
    <row r="606" spans="1:28" x14ac:dyDescent="0.3">
      <c r="B606" s="3"/>
      <c r="F606" s="7"/>
      <c r="X606" s="25"/>
    </row>
    <row r="607" spans="1:28" x14ac:dyDescent="0.3">
      <c r="B607" s="3"/>
      <c r="F607" s="7"/>
      <c r="X607" s="25"/>
    </row>
    <row r="608" spans="1:28" x14ac:dyDescent="0.3">
      <c r="B608" s="3"/>
      <c r="F608" s="7"/>
      <c r="X608" s="25"/>
    </row>
    <row r="609" spans="2:24" x14ac:dyDescent="0.3">
      <c r="B609" s="3"/>
      <c r="F609" s="7"/>
      <c r="X609" s="25"/>
    </row>
    <row r="610" spans="2:24" x14ac:dyDescent="0.3">
      <c r="B610" s="3"/>
      <c r="F610" s="7"/>
      <c r="X610" s="25"/>
    </row>
    <row r="611" spans="2:24" x14ac:dyDescent="0.3">
      <c r="B611" s="3"/>
      <c r="F611" s="7"/>
      <c r="X611" s="25"/>
    </row>
    <row r="612" spans="2:24" x14ac:dyDescent="0.3">
      <c r="B612" s="3"/>
      <c r="F612" s="7"/>
      <c r="X612" s="25"/>
    </row>
    <row r="613" spans="2:24" x14ac:dyDescent="0.3">
      <c r="B613" s="3"/>
      <c r="F613" s="7"/>
      <c r="X613" s="25"/>
    </row>
    <row r="614" spans="2:24" x14ac:dyDescent="0.3">
      <c r="B614" s="3"/>
      <c r="F614" s="7"/>
      <c r="X614" s="25"/>
    </row>
    <row r="615" spans="2:24" x14ac:dyDescent="0.3">
      <c r="B615" s="3"/>
      <c r="F615" s="7"/>
      <c r="X615" s="25"/>
    </row>
    <row r="616" spans="2:24" x14ac:dyDescent="0.3">
      <c r="B616" s="3"/>
      <c r="F616" s="7"/>
      <c r="X616" s="25"/>
    </row>
    <row r="617" spans="2:24" x14ac:dyDescent="0.3">
      <c r="B617" s="3"/>
      <c r="F617" s="7"/>
      <c r="X617" s="25"/>
    </row>
    <row r="618" spans="2:24" x14ac:dyDescent="0.3">
      <c r="B618" s="3"/>
      <c r="F618" s="7"/>
      <c r="X618" s="25"/>
    </row>
    <row r="619" spans="2:24" x14ac:dyDescent="0.3">
      <c r="B619" s="3"/>
      <c r="F619" s="7"/>
      <c r="X619" s="25"/>
    </row>
    <row r="620" spans="2:24" x14ac:dyDescent="0.3">
      <c r="B620" s="3"/>
      <c r="F620" s="7"/>
      <c r="X620" s="25"/>
    </row>
    <row r="621" spans="2:24" x14ac:dyDescent="0.3">
      <c r="B621" s="3"/>
      <c r="F621" s="7"/>
      <c r="X621" s="25"/>
    </row>
    <row r="622" spans="2:24" x14ac:dyDescent="0.3">
      <c r="B622" s="3"/>
      <c r="F622" s="7"/>
      <c r="X622" s="25"/>
    </row>
    <row r="623" spans="2:24" x14ac:dyDescent="0.3">
      <c r="B623" s="3"/>
      <c r="F623" s="7"/>
      <c r="X623" s="25"/>
    </row>
    <row r="624" spans="2:24" x14ac:dyDescent="0.3">
      <c r="B624" s="3"/>
      <c r="F624" s="7"/>
      <c r="X624" s="25"/>
    </row>
    <row r="625" spans="1:28" x14ac:dyDescent="0.3">
      <c r="B625" s="3"/>
      <c r="F625" s="7"/>
      <c r="X625" s="25"/>
    </row>
    <row r="626" spans="1:28" x14ac:dyDescent="0.3">
      <c r="B626" s="3"/>
      <c r="F626" s="7"/>
      <c r="X626" s="25"/>
    </row>
    <row r="627" spans="1:28" x14ac:dyDescent="0.3">
      <c r="B627" s="3"/>
      <c r="F627" s="7"/>
      <c r="X627" s="25"/>
    </row>
    <row r="628" spans="1:28" x14ac:dyDescent="0.3">
      <c r="B628" s="3"/>
      <c r="F628" s="7"/>
      <c r="X628" s="25"/>
    </row>
    <row r="629" spans="1:28" x14ac:dyDescent="0.3">
      <c r="B629" s="3"/>
      <c r="F629" s="7"/>
      <c r="X629" s="25"/>
    </row>
    <row r="630" spans="1:28" x14ac:dyDescent="0.3">
      <c r="B630" s="3"/>
      <c r="F630" s="7"/>
      <c r="X630" s="25"/>
    </row>
    <row r="631" spans="1:28" x14ac:dyDescent="0.3">
      <c r="B631" s="3"/>
      <c r="F631" s="7"/>
      <c r="X631" s="25"/>
    </row>
    <row r="632" spans="1:28" x14ac:dyDescent="0.3">
      <c r="B632" s="3"/>
      <c r="F632" s="7"/>
      <c r="X632" s="25"/>
    </row>
    <row r="633" spans="1:28" x14ac:dyDescent="0.3">
      <c r="A633" s="16"/>
      <c r="B633" s="17"/>
      <c r="C633" s="16"/>
      <c r="D633" s="16"/>
      <c r="E633" s="16"/>
      <c r="F633" s="18"/>
      <c r="G633" s="16"/>
      <c r="H633" s="16"/>
      <c r="I633" s="16"/>
      <c r="J633" s="16"/>
      <c r="K633" s="16"/>
      <c r="L633" s="16"/>
      <c r="M633" s="16"/>
      <c r="N633" s="16"/>
      <c r="O633" s="16"/>
      <c r="P633" s="16"/>
      <c r="Q633" s="16"/>
      <c r="R633" s="16"/>
      <c r="S633" s="16"/>
      <c r="T633" s="16"/>
      <c r="U633" s="16"/>
      <c r="V633" s="16"/>
      <c r="W633" s="16"/>
      <c r="X633" s="26"/>
      <c r="Y633" s="16"/>
      <c r="Z633" s="16"/>
      <c r="AA633" s="16"/>
      <c r="AB633" s="16"/>
    </row>
    <row r="634" spans="1:28" x14ac:dyDescent="0.3">
      <c r="B634" s="3"/>
      <c r="F634" s="7"/>
      <c r="X634" s="25"/>
    </row>
    <row r="635" spans="1:28" x14ac:dyDescent="0.3">
      <c r="B635" s="3"/>
      <c r="F635" s="7"/>
      <c r="X635" s="25"/>
    </row>
    <row r="636" spans="1:28" x14ac:dyDescent="0.3">
      <c r="B636" s="3"/>
      <c r="F636" s="7"/>
      <c r="X636" s="25"/>
    </row>
    <row r="637" spans="1:28" x14ac:dyDescent="0.3">
      <c r="B637" s="3"/>
      <c r="F637" s="7"/>
      <c r="X637" s="25"/>
    </row>
    <row r="638" spans="1:28" x14ac:dyDescent="0.3">
      <c r="B638" s="3"/>
      <c r="F638" s="7"/>
      <c r="X638" s="25"/>
    </row>
    <row r="639" spans="1:28" x14ac:dyDescent="0.3">
      <c r="B639" s="3"/>
      <c r="F639" s="7"/>
      <c r="X639" s="25"/>
    </row>
    <row r="640" spans="1:28" x14ac:dyDescent="0.3">
      <c r="B640" s="3"/>
      <c r="F640" s="7"/>
      <c r="X640" s="25"/>
    </row>
    <row r="641" spans="2:24" x14ac:dyDescent="0.3">
      <c r="B641" s="3"/>
      <c r="F641" s="7"/>
      <c r="X641" s="25"/>
    </row>
    <row r="642" spans="2:24" x14ac:dyDescent="0.3">
      <c r="B642" s="3"/>
      <c r="F642" s="7"/>
      <c r="X642" s="25"/>
    </row>
    <row r="643" spans="2:24" x14ac:dyDescent="0.3">
      <c r="B643" s="3"/>
      <c r="F643" s="7"/>
      <c r="X643" s="25"/>
    </row>
    <row r="644" spans="2:24" x14ac:dyDescent="0.3">
      <c r="B644" s="3"/>
      <c r="F644" s="7"/>
      <c r="X644" s="25"/>
    </row>
    <row r="645" spans="2:24" x14ac:dyDescent="0.3">
      <c r="B645" s="3"/>
      <c r="F645" s="7"/>
      <c r="X645" s="25"/>
    </row>
    <row r="646" spans="2:24" x14ac:dyDescent="0.3">
      <c r="B646" s="3"/>
      <c r="F646" s="7"/>
      <c r="X646" s="25"/>
    </row>
    <row r="647" spans="2:24" x14ac:dyDescent="0.3">
      <c r="B647" s="3"/>
      <c r="F647" s="7"/>
      <c r="X647" s="25"/>
    </row>
    <row r="648" spans="2:24" x14ac:dyDescent="0.3">
      <c r="B648" s="3"/>
      <c r="F648" s="7"/>
      <c r="X648" s="25"/>
    </row>
    <row r="649" spans="2:24" x14ac:dyDescent="0.3">
      <c r="B649" s="3"/>
      <c r="F649" s="7"/>
      <c r="X649" s="25"/>
    </row>
    <row r="650" spans="2:24" x14ac:dyDescent="0.3">
      <c r="B650" s="3"/>
      <c r="F650" s="7"/>
      <c r="X650" s="25"/>
    </row>
    <row r="651" spans="2:24" x14ac:dyDescent="0.3">
      <c r="B651" s="3"/>
      <c r="F651" s="7"/>
      <c r="X651" s="25"/>
    </row>
    <row r="652" spans="2:24" x14ac:dyDescent="0.3">
      <c r="B652" s="3"/>
      <c r="F652" s="7"/>
      <c r="X652" s="25"/>
    </row>
    <row r="653" spans="2:24" x14ac:dyDescent="0.3">
      <c r="B653" s="3"/>
      <c r="F653" s="7"/>
      <c r="X653" s="25"/>
    </row>
    <row r="654" spans="2:24" x14ac:dyDescent="0.3">
      <c r="B654" s="3"/>
      <c r="F654" s="7"/>
      <c r="X654" s="25"/>
    </row>
    <row r="655" spans="2:24" x14ac:dyDescent="0.3">
      <c r="B655" s="3"/>
      <c r="F655" s="7"/>
      <c r="X655" s="25"/>
    </row>
    <row r="656" spans="2:24" x14ac:dyDescent="0.3">
      <c r="B656" s="3"/>
      <c r="F656" s="7"/>
      <c r="X656" s="25"/>
    </row>
    <row r="657" spans="2:28" x14ac:dyDescent="0.3">
      <c r="B657" s="3"/>
      <c r="F657" s="7"/>
      <c r="X657" s="25"/>
    </row>
    <row r="658" spans="2:28" x14ac:dyDescent="0.3">
      <c r="B658" s="3"/>
      <c r="F658" s="7"/>
      <c r="X658" s="25"/>
    </row>
    <row r="659" spans="2:28" x14ac:dyDescent="0.3">
      <c r="B659" s="3"/>
      <c r="F659" s="7"/>
      <c r="X659" s="25"/>
    </row>
    <row r="660" spans="2:28" x14ac:dyDescent="0.3">
      <c r="B660" s="3"/>
      <c r="F660" s="7"/>
      <c r="X660" s="25"/>
    </row>
    <row r="661" spans="2:28" x14ac:dyDescent="0.3">
      <c r="B661" s="3"/>
      <c r="F661" s="7"/>
      <c r="X661" s="25"/>
    </row>
    <row r="662" spans="2:28" x14ac:dyDescent="0.3">
      <c r="B662" s="3"/>
      <c r="F662" s="7"/>
      <c r="X662" s="25"/>
    </row>
    <row r="663" spans="2:28" x14ac:dyDescent="0.3">
      <c r="B663" s="11"/>
      <c r="D663" s="6"/>
      <c r="E663" s="6"/>
      <c r="F663" s="8"/>
      <c r="I663" s="6"/>
      <c r="J663" s="6"/>
      <c r="K663" s="6"/>
      <c r="L663" s="6"/>
      <c r="M663" s="6"/>
      <c r="N663" s="6"/>
      <c r="O663" s="6"/>
      <c r="P663" s="6"/>
      <c r="Q663" s="6"/>
      <c r="R663" s="6"/>
      <c r="S663" s="6"/>
      <c r="T663" s="6"/>
      <c r="U663" s="6"/>
      <c r="V663" s="6"/>
      <c r="W663" s="6"/>
      <c r="X663" s="27"/>
      <c r="Y663" s="6"/>
      <c r="AA663" s="6"/>
      <c r="AB663" s="6"/>
    </row>
    <row r="664" spans="2:28" x14ac:dyDescent="0.3">
      <c r="B664" s="11"/>
      <c r="D664" s="6"/>
      <c r="E664" s="6"/>
      <c r="F664" s="8"/>
      <c r="I664" s="6"/>
      <c r="J664" s="6"/>
      <c r="K664" s="6"/>
      <c r="L664" s="6"/>
      <c r="M664" s="6"/>
      <c r="N664" s="6"/>
      <c r="O664" s="6"/>
      <c r="P664" s="6"/>
      <c r="Q664" s="6"/>
      <c r="R664" s="6"/>
      <c r="S664" s="6"/>
      <c r="T664" s="6"/>
      <c r="U664" s="6"/>
      <c r="V664" s="6"/>
      <c r="W664" s="6"/>
      <c r="X664" s="27"/>
      <c r="Y664" s="6"/>
      <c r="AA664" s="6"/>
      <c r="AB664" s="6"/>
    </row>
    <row r="665" spans="2:28" x14ac:dyDescent="0.3">
      <c r="B665" s="11"/>
      <c r="D665" s="6"/>
      <c r="E665" s="6"/>
      <c r="F665" s="8"/>
      <c r="I665" s="6"/>
      <c r="J665" s="6"/>
      <c r="K665" s="6"/>
      <c r="L665" s="6"/>
      <c r="M665" s="6"/>
      <c r="N665" s="6"/>
      <c r="O665" s="6"/>
      <c r="P665" s="6"/>
      <c r="Q665" s="6"/>
      <c r="R665" s="6"/>
      <c r="S665" s="6"/>
      <c r="T665" s="6"/>
      <c r="U665" s="6"/>
      <c r="V665" s="6"/>
      <c r="W665" s="6"/>
      <c r="X665" s="27"/>
      <c r="Y665" s="6"/>
      <c r="AA665" s="6"/>
      <c r="AB665" s="6"/>
    </row>
    <row r="666" spans="2:28" x14ac:dyDescent="0.3">
      <c r="B666" s="3"/>
      <c r="F666" s="7"/>
      <c r="X666" s="25"/>
    </row>
    <row r="667" spans="2:28" x14ac:dyDescent="0.3">
      <c r="B667" s="3"/>
      <c r="F667" s="7"/>
      <c r="X667" s="25"/>
    </row>
    <row r="668" spans="2:28" x14ac:dyDescent="0.3">
      <c r="B668" s="3"/>
      <c r="F668" s="7"/>
      <c r="X668" s="25"/>
    </row>
    <row r="669" spans="2:28" x14ac:dyDescent="0.3">
      <c r="B669" s="11"/>
      <c r="D669" s="6"/>
      <c r="E669" s="6"/>
      <c r="F669" s="8"/>
      <c r="I669" s="6"/>
      <c r="J669" s="6"/>
      <c r="K669" s="6"/>
      <c r="L669" s="6"/>
      <c r="M669" s="6"/>
      <c r="N669" s="6"/>
      <c r="O669" s="6"/>
      <c r="P669" s="6"/>
      <c r="Q669" s="6"/>
      <c r="R669" s="6"/>
      <c r="S669" s="6"/>
      <c r="T669" s="6"/>
      <c r="U669" s="6"/>
      <c r="V669" s="6"/>
      <c r="W669" s="6"/>
      <c r="X669" s="27"/>
      <c r="Y669" s="6"/>
      <c r="AA669" s="6"/>
      <c r="AB669" s="6"/>
    </row>
    <row r="670" spans="2:28" x14ac:dyDescent="0.3">
      <c r="B670" s="3"/>
      <c r="F670" s="7"/>
      <c r="X670" s="25"/>
    </row>
    <row r="671" spans="2:28" x14ac:dyDescent="0.3">
      <c r="B671" s="3"/>
      <c r="F671" s="7"/>
      <c r="X671" s="25"/>
    </row>
    <row r="672" spans="2:28" x14ac:dyDescent="0.3">
      <c r="B672" s="3"/>
      <c r="F672" s="7"/>
      <c r="X672" s="25"/>
    </row>
    <row r="673" spans="1:28" x14ac:dyDescent="0.3">
      <c r="B673" s="3"/>
      <c r="F673" s="7"/>
      <c r="X673" s="25"/>
    </row>
    <row r="674" spans="1:28" x14ac:dyDescent="0.3">
      <c r="B674" s="3"/>
      <c r="F674" s="7"/>
      <c r="X674" s="25"/>
    </row>
    <row r="675" spans="1:28" x14ac:dyDescent="0.3">
      <c r="B675" s="11"/>
      <c r="D675" s="6"/>
      <c r="E675" s="6"/>
      <c r="F675" s="8"/>
      <c r="G675" s="6"/>
      <c r="H675" s="6"/>
      <c r="I675" s="6"/>
      <c r="J675" s="6"/>
      <c r="K675" s="6"/>
      <c r="L675" s="6"/>
      <c r="M675" s="6"/>
      <c r="N675" s="6"/>
      <c r="O675" s="6"/>
      <c r="P675" s="6"/>
      <c r="Q675" s="6"/>
      <c r="R675" s="6"/>
      <c r="S675" s="6"/>
      <c r="T675" s="6"/>
      <c r="U675" s="6"/>
      <c r="V675" s="6"/>
      <c r="W675" s="6"/>
      <c r="X675" s="27"/>
      <c r="Y675" s="6"/>
      <c r="AA675" s="6"/>
      <c r="AB675" s="6"/>
    </row>
    <row r="676" spans="1:28" x14ac:dyDescent="0.3">
      <c r="B676" s="3"/>
      <c r="F676" s="7"/>
      <c r="X676" s="25"/>
    </row>
    <row r="677" spans="1:28" x14ac:dyDescent="0.3">
      <c r="B677" s="3"/>
      <c r="F677" s="7"/>
      <c r="X677" s="25"/>
    </row>
    <row r="678" spans="1:28" x14ac:dyDescent="0.3">
      <c r="B678" s="3"/>
      <c r="F678" s="7"/>
      <c r="X678" s="25"/>
    </row>
    <row r="679" spans="1:28" x14ac:dyDescent="0.3">
      <c r="B679" s="3"/>
      <c r="F679" s="7"/>
      <c r="X679" s="25"/>
    </row>
    <row r="680" spans="1:28" x14ac:dyDescent="0.3">
      <c r="B680" s="3"/>
      <c r="F680" s="7"/>
      <c r="X680" s="25"/>
    </row>
    <row r="681" spans="1:28" x14ac:dyDescent="0.3">
      <c r="B681" s="3"/>
      <c r="F681" s="7"/>
      <c r="X681" s="25"/>
    </row>
    <row r="682" spans="1:28" x14ac:dyDescent="0.3">
      <c r="B682" s="3"/>
      <c r="F682" s="7"/>
      <c r="X682" s="25"/>
    </row>
    <row r="683" spans="1:28" x14ac:dyDescent="0.3">
      <c r="B683" s="3"/>
      <c r="F683" s="7"/>
      <c r="X683" s="25"/>
    </row>
    <row r="684" spans="1:28" x14ac:dyDescent="0.3">
      <c r="B684" s="3"/>
      <c r="F684" s="7"/>
      <c r="X684" s="25"/>
    </row>
    <row r="685" spans="1:28" x14ac:dyDescent="0.3">
      <c r="B685" s="3"/>
      <c r="F685" s="7"/>
      <c r="G685" s="6"/>
      <c r="H685" s="6"/>
      <c r="X685" s="25"/>
    </row>
    <row r="686" spans="1:28" x14ac:dyDescent="0.3">
      <c r="B686" s="3"/>
      <c r="F686" s="7"/>
      <c r="X686" s="25"/>
    </row>
    <row r="687" spans="1:28" x14ac:dyDescent="0.3">
      <c r="A687" s="16"/>
      <c r="B687" s="17"/>
      <c r="C687" s="16"/>
      <c r="D687" s="16"/>
      <c r="E687" s="16"/>
      <c r="F687" s="18"/>
      <c r="G687" s="16"/>
      <c r="H687" s="16"/>
      <c r="I687" s="16"/>
      <c r="J687" s="16"/>
      <c r="K687" s="16"/>
      <c r="L687" s="16"/>
      <c r="M687" s="16"/>
      <c r="N687" s="16"/>
      <c r="O687" s="16"/>
      <c r="P687" s="16"/>
      <c r="Q687" s="16"/>
      <c r="R687" s="16"/>
      <c r="S687" s="16"/>
      <c r="T687" s="16"/>
      <c r="U687" s="16"/>
      <c r="V687" s="16"/>
      <c r="W687" s="16"/>
      <c r="X687" s="26"/>
      <c r="Y687" s="16"/>
      <c r="Z687" s="16"/>
      <c r="AA687" s="16"/>
      <c r="AB687" s="16"/>
    </row>
    <row r="688" spans="1:28" x14ac:dyDescent="0.3">
      <c r="B688" s="3"/>
      <c r="F688" s="7"/>
      <c r="X688" s="25"/>
    </row>
    <row r="689" spans="2:24" x14ac:dyDescent="0.3">
      <c r="B689" s="3"/>
      <c r="F689" s="7"/>
      <c r="X689" s="25"/>
    </row>
    <row r="690" spans="2:24" x14ac:dyDescent="0.3">
      <c r="B690" s="3"/>
      <c r="F690" s="7"/>
      <c r="X690" s="25"/>
    </row>
    <row r="691" spans="2:24" x14ac:dyDescent="0.3">
      <c r="B691" s="3"/>
      <c r="F691" s="7"/>
      <c r="X691" s="25"/>
    </row>
    <row r="692" spans="2:24" x14ac:dyDescent="0.3">
      <c r="B692" s="3"/>
      <c r="F692" s="7"/>
      <c r="X692" s="25"/>
    </row>
    <row r="693" spans="2:24" x14ac:dyDescent="0.3">
      <c r="B693" s="3"/>
      <c r="F693" s="7"/>
      <c r="X693" s="25"/>
    </row>
    <row r="694" spans="2:24" x14ac:dyDescent="0.3">
      <c r="B694" s="3"/>
      <c r="F694" s="7"/>
      <c r="X694" s="25"/>
    </row>
    <row r="695" spans="2:24" x14ac:dyDescent="0.3">
      <c r="B695" s="3"/>
      <c r="F695" s="7"/>
      <c r="X695" s="25"/>
    </row>
    <row r="696" spans="2:24" x14ac:dyDescent="0.3">
      <c r="B696" s="3"/>
      <c r="F696" s="7"/>
      <c r="X696" s="25"/>
    </row>
    <row r="697" spans="2:24" x14ac:dyDescent="0.3">
      <c r="B697" s="3"/>
      <c r="F697" s="7"/>
      <c r="X697" s="25"/>
    </row>
    <row r="698" spans="2:24" x14ac:dyDescent="0.3">
      <c r="B698" s="3"/>
      <c r="F698" s="7"/>
      <c r="X698" s="25"/>
    </row>
    <row r="699" spans="2:24" x14ac:dyDescent="0.3">
      <c r="B699" s="3"/>
      <c r="F699" s="7"/>
      <c r="X699" s="25"/>
    </row>
    <row r="700" spans="2:24" x14ac:dyDescent="0.3">
      <c r="B700" s="3"/>
      <c r="F700" s="7"/>
      <c r="X700" s="25"/>
    </row>
    <row r="701" spans="2:24" x14ac:dyDescent="0.3">
      <c r="B701" s="3"/>
      <c r="X701" s="25"/>
    </row>
    <row r="702" spans="2:24" x14ac:dyDescent="0.3">
      <c r="B702" s="3"/>
      <c r="F702" s="7"/>
      <c r="X702" s="25"/>
    </row>
    <row r="703" spans="2:24" x14ac:dyDescent="0.3">
      <c r="B703" s="3"/>
      <c r="F703" s="7"/>
      <c r="X703" s="25"/>
    </row>
    <row r="704" spans="2:24" x14ac:dyDescent="0.3">
      <c r="B704" s="3"/>
      <c r="F704" s="7"/>
      <c r="X704" s="25"/>
    </row>
    <row r="705" spans="2:28" x14ac:dyDescent="0.3">
      <c r="B705" s="3"/>
      <c r="F705" s="7"/>
      <c r="X705" s="25"/>
    </row>
    <row r="706" spans="2:28" x14ac:dyDescent="0.3">
      <c r="B706" s="3"/>
      <c r="F706" s="7"/>
      <c r="X706" s="25"/>
    </row>
    <row r="707" spans="2:28" x14ac:dyDescent="0.3">
      <c r="B707" s="3"/>
      <c r="F707" s="7"/>
      <c r="X707" s="25"/>
    </row>
    <row r="708" spans="2:28" x14ac:dyDescent="0.3">
      <c r="B708" s="3"/>
      <c r="F708" s="7"/>
      <c r="X708" s="25"/>
    </row>
    <row r="709" spans="2:28" x14ac:dyDescent="0.3">
      <c r="B709" s="3"/>
      <c r="F709" s="7"/>
      <c r="X709" s="25"/>
    </row>
    <row r="710" spans="2:28" x14ac:dyDescent="0.3">
      <c r="B710" s="3"/>
      <c r="F710" s="7"/>
      <c r="X710" s="25"/>
    </row>
    <row r="711" spans="2:28" x14ac:dyDescent="0.3">
      <c r="B711" s="3"/>
      <c r="F711" s="7"/>
      <c r="X711" s="25"/>
    </row>
    <row r="712" spans="2:28" x14ac:dyDescent="0.3">
      <c r="B712" s="3"/>
      <c r="F712" s="7"/>
      <c r="X712" s="25"/>
    </row>
    <row r="713" spans="2:28" x14ac:dyDescent="0.3">
      <c r="B713" s="11"/>
      <c r="D713" s="6"/>
      <c r="E713" s="6"/>
      <c r="F713" s="8"/>
      <c r="I713" s="6"/>
      <c r="J713" s="6"/>
      <c r="K713" s="6"/>
      <c r="L713" s="6"/>
      <c r="M713" s="6"/>
      <c r="N713" s="6"/>
      <c r="O713" s="6"/>
      <c r="P713" s="6"/>
      <c r="Q713" s="6"/>
      <c r="R713" s="6"/>
      <c r="S713" s="6"/>
      <c r="T713" s="6"/>
      <c r="U713" s="6"/>
      <c r="V713" s="6"/>
      <c r="W713" s="6"/>
      <c r="X713" s="27"/>
      <c r="Y713" s="6"/>
      <c r="Z713" s="6"/>
      <c r="AA713" s="6"/>
      <c r="AB713" s="6"/>
    </row>
    <row r="714" spans="2:28" x14ac:dyDescent="0.3">
      <c r="B714" s="3"/>
      <c r="F714" s="7"/>
      <c r="X714" s="25"/>
    </row>
    <row r="715" spans="2:28" x14ac:dyDescent="0.3">
      <c r="B715" s="3"/>
      <c r="F715" s="7"/>
      <c r="X715" s="25"/>
    </row>
    <row r="716" spans="2:28" x14ac:dyDescent="0.3">
      <c r="B716" s="3"/>
      <c r="F716" s="7"/>
      <c r="X716" s="25"/>
    </row>
    <row r="717" spans="2:28" x14ac:dyDescent="0.3">
      <c r="B717" s="11"/>
      <c r="D717" s="6"/>
      <c r="E717" s="6"/>
      <c r="F717" s="8"/>
      <c r="I717" s="6"/>
      <c r="J717" s="6"/>
      <c r="K717" s="6"/>
      <c r="L717" s="6"/>
      <c r="M717" s="6"/>
      <c r="N717" s="6"/>
      <c r="O717" s="6"/>
      <c r="P717" s="6"/>
      <c r="Q717" s="6"/>
      <c r="R717" s="6"/>
      <c r="S717" s="6"/>
      <c r="T717" s="6"/>
      <c r="U717" s="6"/>
      <c r="V717" s="6"/>
      <c r="W717" s="6"/>
      <c r="X717" s="27"/>
      <c r="Y717" s="6"/>
      <c r="Z717" s="6"/>
      <c r="AA717" s="6"/>
      <c r="AB717" s="6"/>
    </row>
    <row r="718" spans="2:28" x14ac:dyDescent="0.3">
      <c r="B718" s="11"/>
      <c r="E718" s="6"/>
      <c r="F718" s="8"/>
      <c r="G718" s="6"/>
      <c r="H718" s="6"/>
      <c r="I718" s="6"/>
      <c r="J718" s="6"/>
      <c r="K718" s="6"/>
      <c r="L718" s="6"/>
      <c r="M718" s="6"/>
      <c r="N718" s="6"/>
      <c r="O718" s="6"/>
      <c r="P718" s="6"/>
      <c r="Q718" s="6"/>
      <c r="R718" s="6"/>
      <c r="S718" s="6"/>
      <c r="T718" s="6"/>
      <c r="U718" s="6"/>
      <c r="V718" s="6"/>
      <c r="W718" s="6"/>
      <c r="X718" s="27"/>
      <c r="Y718" s="6"/>
      <c r="Z718" s="6"/>
      <c r="AA718" s="6"/>
      <c r="AB718" s="6"/>
    </row>
    <row r="719" spans="2:28" x14ac:dyDescent="0.3">
      <c r="B719" s="3"/>
      <c r="F719" s="7"/>
      <c r="X719" s="25"/>
    </row>
    <row r="720" spans="2:28" x14ac:dyDescent="0.3">
      <c r="B720" s="3"/>
      <c r="F720" s="7"/>
      <c r="X720" s="25"/>
    </row>
    <row r="721" spans="2:28" x14ac:dyDescent="0.3">
      <c r="B721" s="3"/>
      <c r="F721" s="7"/>
      <c r="X721" s="25"/>
    </row>
    <row r="722" spans="2:28" x14ac:dyDescent="0.3">
      <c r="B722" s="11"/>
      <c r="D722" s="6"/>
      <c r="E722" s="6"/>
      <c r="F722" s="8"/>
      <c r="I722" s="6"/>
      <c r="J722" s="6"/>
      <c r="K722" s="6"/>
      <c r="L722" s="6"/>
      <c r="M722" s="6"/>
      <c r="N722" s="6"/>
      <c r="O722" s="6"/>
      <c r="P722" s="6"/>
      <c r="Q722" s="6"/>
      <c r="R722" s="6"/>
      <c r="S722" s="6"/>
      <c r="T722" s="6"/>
      <c r="U722" s="6"/>
      <c r="V722" s="6"/>
      <c r="W722" s="6"/>
      <c r="X722" s="27"/>
      <c r="Y722" s="6"/>
      <c r="Z722" s="6"/>
      <c r="AA722" s="6"/>
      <c r="AB722" s="6"/>
    </row>
    <row r="723" spans="2:28" x14ac:dyDescent="0.3">
      <c r="B723" s="3"/>
      <c r="F723" s="7"/>
      <c r="G723" s="6"/>
      <c r="H723" s="6"/>
      <c r="X723" s="25"/>
    </row>
    <row r="724" spans="2:28" x14ac:dyDescent="0.3">
      <c r="B724" s="3"/>
      <c r="F724" s="7"/>
      <c r="X724" s="25"/>
    </row>
    <row r="725" spans="2:28" x14ac:dyDescent="0.3">
      <c r="B725" s="3"/>
      <c r="F725" s="7"/>
      <c r="X725" s="25"/>
    </row>
    <row r="726" spans="2:28" x14ac:dyDescent="0.3">
      <c r="B726" s="11"/>
      <c r="D726" s="6"/>
      <c r="E726" s="6"/>
      <c r="F726" s="8"/>
      <c r="I726" s="6"/>
      <c r="J726" s="6"/>
      <c r="K726" s="6"/>
      <c r="L726" s="6"/>
      <c r="M726" s="6"/>
      <c r="N726" s="6"/>
      <c r="O726" s="6"/>
      <c r="P726" s="6"/>
      <c r="Q726" s="6"/>
      <c r="R726" s="6"/>
      <c r="S726" s="6"/>
      <c r="T726" s="6"/>
      <c r="U726" s="6"/>
      <c r="V726" s="6"/>
      <c r="W726" s="6"/>
      <c r="X726" s="27"/>
      <c r="Y726" s="6"/>
      <c r="Z726" s="6"/>
      <c r="AA726" s="6"/>
      <c r="AB726" s="6"/>
    </row>
    <row r="727" spans="2:28" x14ac:dyDescent="0.3">
      <c r="B727" s="3"/>
      <c r="F727" s="7"/>
      <c r="X727" s="25"/>
    </row>
    <row r="728" spans="2:28" x14ac:dyDescent="0.3">
      <c r="B728" s="3"/>
      <c r="F728" s="7"/>
      <c r="X728" s="25"/>
    </row>
    <row r="729" spans="2:28" x14ac:dyDescent="0.3">
      <c r="B729" s="3"/>
      <c r="F729" s="7"/>
      <c r="X729" s="25"/>
    </row>
    <row r="730" spans="2:28" x14ac:dyDescent="0.3">
      <c r="B730" s="3"/>
      <c r="F730" s="7"/>
      <c r="X730" s="25"/>
    </row>
    <row r="731" spans="2:28" x14ac:dyDescent="0.3">
      <c r="B731" s="11"/>
      <c r="D731" s="6"/>
      <c r="E731" s="6"/>
      <c r="F731" s="8"/>
      <c r="I731" s="6"/>
      <c r="J731" s="6"/>
      <c r="K731" s="6"/>
      <c r="L731" s="6"/>
      <c r="M731" s="6"/>
      <c r="N731" s="6"/>
      <c r="O731" s="6"/>
      <c r="P731" s="6"/>
      <c r="Q731" s="6"/>
      <c r="R731" s="6"/>
      <c r="S731" s="6"/>
      <c r="T731" s="6"/>
      <c r="U731" s="6"/>
      <c r="V731" s="6"/>
      <c r="W731" s="6"/>
      <c r="X731" s="27"/>
      <c r="Y731" s="6"/>
      <c r="Z731" s="6"/>
      <c r="AA731" s="6"/>
      <c r="AB731" s="6"/>
    </row>
    <row r="732" spans="2:28" x14ac:dyDescent="0.3">
      <c r="B732" s="3"/>
      <c r="F732" s="7"/>
      <c r="X732" s="25"/>
    </row>
    <row r="733" spans="2:28" x14ac:dyDescent="0.3">
      <c r="B733" s="3"/>
      <c r="F733" s="7"/>
      <c r="X733" s="25"/>
    </row>
    <row r="734" spans="2:28" x14ac:dyDescent="0.3">
      <c r="B734" s="11"/>
      <c r="D734" s="6"/>
      <c r="E734" s="6"/>
      <c r="F734" s="8"/>
      <c r="G734" s="6"/>
      <c r="H734" s="6"/>
      <c r="I734" s="6"/>
      <c r="J734" s="6"/>
      <c r="K734" s="6"/>
      <c r="L734" s="6"/>
      <c r="M734" s="6"/>
      <c r="N734" s="6"/>
      <c r="O734" s="6"/>
      <c r="P734" s="6"/>
      <c r="Q734" s="6"/>
      <c r="R734" s="6"/>
      <c r="S734" s="6"/>
      <c r="T734" s="6"/>
      <c r="U734" s="6"/>
      <c r="V734" s="6"/>
      <c r="W734" s="6"/>
      <c r="X734" s="27"/>
      <c r="Y734" s="6"/>
      <c r="Z734" s="6"/>
      <c r="AA734" s="6"/>
      <c r="AB734" s="6"/>
    </row>
    <row r="735" spans="2:28" x14ac:dyDescent="0.3">
      <c r="B735" s="3"/>
      <c r="F735" s="7"/>
      <c r="X735" s="25"/>
    </row>
    <row r="736" spans="2:28" x14ac:dyDescent="0.3">
      <c r="B736" s="3"/>
      <c r="F736" s="7"/>
      <c r="X736" s="25"/>
    </row>
    <row r="737" spans="1:28" x14ac:dyDescent="0.3">
      <c r="B737" s="3"/>
      <c r="F737" s="7"/>
      <c r="X737" s="25"/>
    </row>
    <row r="738" spans="1:28" x14ac:dyDescent="0.3">
      <c r="A738" s="13"/>
      <c r="B738" s="14"/>
      <c r="C738" s="13"/>
      <c r="D738" s="13"/>
      <c r="E738" s="13"/>
      <c r="F738" s="15"/>
      <c r="G738" s="13"/>
      <c r="H738" s="13"/>
      <c r="I738" s="13"/>
      <c r="J738" s="13"/>
      <c r="K738" s="13"/>
      <c r="L738" s="13"/>
      <c r="M738" s="13"/>
      <c r="N738" s="13"/>
      <c r="O738" s="13"/>
      <c r="P738" s="13"/>
      <c r="Q738" s="13"/>
      <c r="R738" s="13"/>
      <c r="S738" s="13"/>
      <c r="T738" s="13"/>
      <c r="U738" s="13"/>
      <c r="V738" s="13"/>
      <c r="W738" s="13"/>
      <c r="X738" s="29"/>
      <c r="Y738" s="13"/>
      <c r="Z738" s="13"/>
      <c r="AA738" s="13"/>
      <c r="AB738" s="13"/>
    </row>
    <row r="739" spans="1:28" x14ac:dyDescent="0.3">
      <c r="A739" s="13"/>
      <c r="B739" s="14"/>
      <c r="C739" s="13"/>
      <c r="D739" s="13"/>
      <c r="E739" s="13"/>
      <c r="F739" s="15"/>
      <c r="G739" s="13"/>
      <c r="H739" s="13"/>
      <c r="I739" s="13"/>
      <c r="J739" s="13"/>
      <c r="K739" s="13"/>
      <c r="L739" s="13"/>
      <c r="M739" s="13"/>
      <c r="N739" s="13"/>
      <c r="O739" s="13"/>
      <c r="P739" s="13"/>
      <c r="Q739" s="13"/>
      <c r="R739" s="13"/>
      <c r="S739" s="13"/>
      <c r="T739" s="13"/>
      <c r="U739" s="13"/>
      <c r="V739" s="13"/>
      <c r="W739" s="13"/>
      <c r="X739" s="29"/>
      <c r="Y739" s="13"/>
      <c r="Z739" s="13"/>
      <c r="AA739" s="13"/>
      <c r="AB739" s="13"/>
    </row>
    <row r="740" spans="1:28" x14ac:dyDescent="0.3">
      <c r="B740" s="11"/>
      <c r="D740" s="6"/>
      <c r="E740" s="6"/>
      <c r="F740" s="8"/>
      <c r="I740" s="6"/>
      <c r="J740" s="6"/>
      <c r="K740" s="6"/>
      <c r="L740" s="6"/>
      <c r="M740" s="6"/>
      <c r="N740" s="6"/>
      <c r="O740" s="6"/>
      <c r="P740" s="6"/>
      <c r="Q740" s="6"/>
      <c r="R740" s="6"/>
      <c r="S740" s="6"/>
      <c r="T740" s="6"/>
      <c r="U740" s="6"/>
      <c r="V740" s="6"/>
      <c r="W740" s="6"/>
      <c r="X740" s="27"/>
      <c r="Y740" s="6"/>
      <c r="Z740" s="6"/>
      <c r="AA740" s="6"/>
      <c r="AB740" s="6"/>
    </row>
    <row r="741" spans="1:28" x14ac:dyDescent="0.3">
      <c r="B741" s="11"/>
      <c r="D741" s="6"/>
      <c r="E741" s="6"/>
      <c r="F741" s="8"/>
      <c r="I741" s="6"/>
      <c r="J741" s="6"/>
      <c r="K741" s="6"/>
      <c r="L741" s="6"/>
      <c r="M741" s="6"/>
      <c r="N741" s="6"/>
      <c r="O741" s="6"/>
      <c r="P741" s="6"/>
      <c r="Q741" s="6"/>
      <c r="R741" s="6"/>
      <c r="S741" s="6"/>
      <c r="T741" s="6"/>
      <c r="U741" s="6"/>
      <c r="V741" s="6"/>
      <c r="W741" s="6"/>
      <c r="X741" s="27"/>
      <c r="Y741" s="6"/>
      <c r="Z741" s="6"/>
      <c r="AA741" s="6"/>
      <c r="AB741" s="6"/>
    </row>
    <row r="742" spans="1:28" x14ac:dyDescent="0.3">
      <c r="B742" s="3"/>
      <c r="E742" s="6"/>
      <c r="F742" s="7"/>
      <c r="X742" s="25"/>
    </row>
    <row r="743" spans="1:28" x14ac:dyDescent="0.3">
      <c r="B743" s="11"/>
      <c r="D743" s="6"/>
      <c r="E743" s="6"/>
      <c r="F743" s="8"/>
      <c r="I743" s="6"/>
      <c r="J743" s="6"/>
      <c r="K743" s="6"/>
      <c r="L743" s="6"/>
      <c r="M743" s="6"/>
      <c r="N743" s="6"/>
      <c r="O743" s="6"/>
      <c r="P743" s="6"/>
      <c r="Q743" s="6"/>
      <c r="R743" s="6"/>
      <c r="S743" s="6"/>
      <c r="T743" s="6"/>
      <c r="U743" s="6"/>
      <c r="V743" s="6"/>
      <c r="W743" s="6"/>
      <c r="X743" s="27"/>
      <c r="Y743" s="6"/>
      <c r="Z743" s="6"/>
      <c r="AA743" s="6"/>
      <c r="AB743" s="6"/>
    </row>
    <row r="744" spans="1:28" x14ac:dyDescent="0.3">
      <c r="B744" s="11"/>
      <c r="D744" s="6"/>
      <c r="E744" s="6"/>
      <c r="F744" s="8"/>
      <c r="I744" s="6"/>
      <c r="J744" s="6"/>
      <c r="K744" s="6"/>
      <c r="L744" s="6"/>
      <c r="M744" s="6"/>
      <c r="N744" s="6"/>
      <c r="O744" s="6"/>
      <c r="P744" s="6"/>
      <c r="Q744" s="6"/>
      <c r="R744" s="6"/>
      <c r="S744" s="6"/>
      <c r="T744" s="6"/>
      <c r="U744" s="6"/>
      <c r="V744" s="6"/>
      <c r="W744" s="6"/>
      <c r="X744" s="27"/>
      <c r="Y744" s="6"/>
      <c r="Z744" s="6"/>
      <c r="AA744" s="6"/>
      <c r="AB744" s="6"/>
    </row>
    <row r="745" spans="1:28" x14ac:dyDescent="0.3">
      <c r="B745" s="3"/>
      <c r="F745" s="7"/>
      <c r="X745" s="25"/>
    </row>
    <row r="746" spans="1:28" x14ac:dyDescent="0.3">
      <c r="B746" s="11"/>
      <c r="D746" s="6"/>
      <c r="E746" s="6"/>
      <c r="F746" s="8"/>
      <c r="I746" s="6"/>
      <c r="J746" s="6"/>
      <c r="K746" s="6"/>
      <c r="L746" s="6"/>
      <c r="M746" s="6"/>
      <c r="N746" s="6"/>
      <c r="O746" s="6"/>
      <c r="P746" s="6"/>
      <c r="Q746" s="6"/>
      <c r="R746" s="6"/>
      <c r="S746" s="6"/>
      <c r="T746" s="6"/>
      <c r="U746" s="6"/>
      <c r="V746" s="6"/>
      <c r="W746" s="6"/>
      <c r="X746" s="27"/>
      <c r="Y746" s="6"/>
      <c r="Z746" s="6"/>
      <c r="AA746" s="6"/>
      <c r="AB746" s="6"/>
    </row>
    <row r="747" spans="1:28" x14ac:dyDescent="0.3">
      <c r="B747" s="11"/>
      <c r="D747" s="6"/>
      <c r="E747" s="6"/>
      <c r="F747" s="8"/>
      <c r="G747" s="6"/>
      <c r="H747" s="6"/>
      <c r="I747" s="6"/>
      <c r="J747" s="6"/>
      <c r="K747" s="6"/>
      <c r="L747" s="6"/>
      <c r="M747" s="6"/>
      <c r="N747" s="6"/>
      <c r="O747" s="6"/>
      <c r="P747" s="6"/>
      <c r="Q747" s="6"/>
      <c r="R747" s="6"/>
      <c r="S747" s="6"/>
      <c r="T747" s="6"/>
      <c r="U747" s="6"/>
      <c r="V747" s="6"/>
      <c r="W747" s="6"/>
      <c r="X747" s="27"/>
      <c r="Y747" s="6"/>
      <c r="Z747" s="6"/>
      <c r="AA747" s="6"/>
      <c r="AB747" s="6"/>
    </row>
    <row r="748" spans="1:28" x14ac:dyDescent="0.3">
      <c r="B748" s="11"/>
      <c r="D748" s="6"/>
      <c r="E748" s="6"/>
      <c r="F748" s="8"/>
      <c r="G748" s="6"/>
      <c r="H748" s="6"/>
      <c r="I748" s="6"/>
      <c r="J748" s="6"/>
      <c r="K748" s="6"/>
      <c r="L748" s="6"/>
      <c r="M748" s="6"/>
      <c r="N748" s="6"/>
      <c r="O748" s="6"/>
      <c r="P748" s="6"/>
      <c r="Q748" s="6"/>
      <c r="R748" s="6"/>
      <c r="S748" s="6"/>
      <c r="T748" s="6"/>
      <c r="U748" s="6"/>
      <c r="V748" s="6"/>
      <c r="W748" s="6"/>
      <c r="X748" s="27"/>
      <c r="Y748" s="6"/>
      <c r="Z748" s="6"/>
      <c r="AA748" s="6"/>
      <c r="AB748" s="6"/>
    </row>
    <row r="749" spans="1:28" x14ac:dyDescent="0.3">
      <c r="B749" s="3"/>
      <c r="F749" s="7"/>
      <c r="X749" s="25"/>
    </row>
    <row r="750" spans="1:28" x14ac:dyDescent="0.3">
      <c r="B750" s="11"/>
      <c r="E750" s="6"/>
      <c r="F750" s="8"/>
      <c r="G750" s="6"/>
      <c r="H750" s="6"/>
      <c r="I750" s="6"/>
      <c r="J750" s="6"/>
      <c r="K750" s="6"/>
      <c r="L750" s="6"/>
      <c r="M750" s="6"/>
      <c r="N750" s="6"/>
      <c r="O750" s="6"/>
      <c r="P750" s="6"/>
      <c r="Q750" s="6"/>
      <c r="R750" s="6"/>
      <c r="S750" s="6"/>
      <c r="T750" s="6"/>
      <c r="U750" s="6"/>
      <c r="V750" s="6"/>
      <c r="W750" s="6"/>
      <c r="X750" s="27"/>
      <c r="Y750" s="6"/>
      <c r="Z750" s="6"/>
      <c r="AA750" s="6"/>
      <c r="AB750" s="6"/>
    </row>
    <row r="751" spans="1:28" x14ac:dyDescent="0.3">
      <c r="B751" s="11"/>
      <c r="D751" s="6"/>
      <c r="E751" s="6"/>
      <c r="F751" s="8"/>
      <c r="G751" s="6"/>
      <c r="H751" s="6"/>
      <c r="I751" s="6"/>
      <c r="J751" s="6"/>
      <c r="K751" s="6"/>
      <c r="L751" s="6"/>
      <c r="M751" s="6"/>
      <c r="N751" s="6"/>
      <c r="O751" s="6"/>
      <c r="P751" s="6"/>
      <c r="Q751" s="6"/>
      <c r="R751" s="6"/>
      <c r="S751" s="6"/>
      <c r="T751" s="6"/>
      <c r="U751" s="6"/>
      <c r="V751" s="6"/>
      <c r="W751" s="6"/>
      <c r="X751" s="27"/>
      <c r="Y751" s="6"/>
      <c r="Z751" s="6"/>
      <c r="AA751" s="6"/>
      <c r="AB751" s="6"/>
    </row>
    <row r="752" spans="1:28" x14ac:dyDescent="0.3">
      <c r="B752" s="3"/>
      <c r="F752" s="7"/>
      <c r="X752" s="25"/>
    </row>
    <row r="753" spans="2:28" x14ac:dyDescent="0.3">
      <c r="B753" s="11"/>
      <c r="D753" s="6"/>
      <c r="E753" s="6"/>
      <c r="F753" s="8"/>
      <c r="G753" s="6"/>
      <c r="H753" s="6"/>
      <c r="I753" s="6"/>
      <c r="J753" s="6"/>
      <c r="K753" s="6"/>
      <c r="L753" s="6"/>
      <c r="M753" s="6"/>
      <c r="N753" s="6"/>
      <c r="O753" s="6"/>
      <c r="P753" s="6"/>
      <c r="Q753" s="6"/>
      <c r="R753" s="6"/>
      <c r="S753" s="6"/>
      <c r="T753" s="6"/>
      <c r="U753" s="6"/>
      <c r="V753" s="6"/>
      <c r="W753" s="6"/>
      <c r="X753" s="27"/>
      <c r="Y753" s="6"/>
      <c r="Z753" s="6"/>
      <c r="AA753" s="6"/>
      <c r="AB753" s="6"/>
    </row>
    <row r="754" spans="2:28" x14ac:dyDescent="0.3">
      <c r="B754" s="11"/>
      <c r="D754" s="6"/>
      <c r="E754" s="6"/>
      <c r="F754" s="8"/>
      <c r="G754" s="6"/>
      <c r="H754" s="6"/>
      <c r="I754" s="6"/>
      <c r="J754" s="6"/>
      <c r="K754" s="6"/>
      <c r="L754" s="6"/>
      <c r="M754" s="6"/>
      <c r="N754" s="6"/>
      <c r="O754" s="6"/>
      <c r="P754" s="6"/>
      <c r="Q754" s="6"/>
      <c r="R754" s="6"/>
      <c r="S754" s="6"/>
      <c r="T754" s="6"/>
      <c r="U754" s="6"/>
      <c r="V754" s="6"/>
      <c r="W754" s="6"/>
      <c r="X754" s="27"/>
      <c r="Y754" s="6"/>
      <c r="Z754" s="6"/>
      <c r="AA754" s="6"/>
      <c r="AB754" s="6"/>
    </row>
    <row r="755" spans="2:28" x14ac:dyDescent="0.3">
      <c r="B755" s="3"/>
      <c r="F755" s="7"/>
      <c r="X755" s="25"/>
      <c r="Z755" s="6"/>
    </row>
    <row r="756" spans="2:28" x14ac:dyDescent="0.3">
      <c r="B756" s="3"/>
      <c r="F756" s="7"/>
      <c r="X756" s="25"/>
      <c r="Z756" s="6"/>
    </row>
    <row r="757" spans="2:28" x14ac:dyDescent="0.3">
      <c r="B757" s="3"/>
      <c r="F757" s="7"/>
      <c r="X757" s="25"/>
      <c r="Z757" s="6"/>
    </row>
    <row r="758" spans="2:28" x14ac:dyDescent="0.3">
      <c r="B758" s="3"/>
      <c r="F758" s="7"/>
      <c r="X758" s="25"/>
      <c r="Z758" s="6"/>
    </row>
    <row r="759" spans="2:28" x14ac:dyDescent="0.3">
      <c r="B759" s="3"/>
      <c r="F759" s="7"/>
      <c r="X759" s="25"/>
      <c r="Z759" s="6"/>
    </row>
    <row r="760" spans="2:28" x14ac:dyDescent="0.3">
      <c r="B760" s="3"/>
      <c r="F760" s="7"/>
      <c r="X760" s="25"/>
      <c r="Z760" s="6"/>
    </row>
    <row r="761" spans="2:28" x14ac:dyDescent="0.3">
      <c r="B761" s="3"/>
      <c r="F761" s="7"/>
      <c r="X761" s="25"/>
      <c r="Z761" s="6"/>
    </row>
    <row r="762" spans="2:28" x14ac:dyDescent="0.3">
      <c r="B762" s="3"/>
      <c r="F762" s="7"/>
      <c r="X762" s="25"/>
      <c r="Z762" s="6"/>
    </row>
    <row r="763" spans="2:28" x14ac:dyDescent="0.3">
      <c r="B763" s="3"/>
      <c r="F763" s="7"/>
      <c r="X763" s="25"/>
      <c r="Z763" s="6"/>
    </row>
    <row r="764" spans="2:28" x14ac:dyDescent="0.3">
      <c r="B764" s="3"/>
      <c r="F764" s="7"/>
      <c r="X764" s="25"/>
      <c r="Z764" s="6"/>
    </row>
    <row r="765" spans="2:28" x14ac:dyDescent="0.3">
      <c r="B765" s="3"/>
      <c r="F765" s="7"/>
      <c r="X765" s="25"/>
      <c r="Z765" s="6"/>
    </row>
    <row r="766" spans="2:28" x14ac:dyDescent="0.3">
      <c r="B766" s="3"/>
      <c r="F766" s="8"/>
      <c r="X766" s="25"/>
      <c r="Z766" s="6"/>
    </row>
    <row r="767" spans="2:28" x14ac:dyDescent="0.3">
      <c r="B767" s="3"/>
      <c r="F767" s="7"/>
      <c r="X767" s="25"/>
      <c r="Z767" s="6"/>
    </row>
    <row r="768" spans="2:28" x14ac:dyDescent="0.3">
      <c r="B768" s="3"/>
      <c r="F768" s="7"/>
      <c r="G768" s="6"/>
      <c r="H768" s="6"/>
      <c r="X768" s="25"/>
      <c r="Z768" s="6"/>
    </row>
    <row r="769" spans="1:28" x14ac:dyDescent="0.3">
      <c r="B769" s="3"/>
      <c r="F769" s="7"/>
      <c r="X769" s="25"/>
      <c r="Z769" s="6"/>
    </row>
    <row r="770" spans="1:28" x14ac:dyDescent="0.3">
      <c r="A770" s="16"/>
      <c r="B770" s="17"/>
      <c r="C770" s="16"/>
      <c r="D770" s="16"/>
      <c r="E770" s="16"/>
      <c r="F770" s="18"/>
      <c r="G770" s="16"/>
      <c r="H770" s="16"/>
      <c r="I770" s="16"/>
      <c r="J770" s="16"/>
      <c r="K770" s="16"/>
      <c r="L770" s="16"/>
      <c r="M770" s="16"/>
      <c r="N770" s="16"/>
      <c r="O770" s="16"/>
      <c r="P770" s="16"/>
      <c r="Q770" s="16"/>
      <c r="R770" s="16"/>
      <c r="S770" s="16"/>
      <c r="T770" s="16"/>
      <c r="U770" s="16"/>
      <c r="V770" s="16"/>
      <c r="W770" s="16"/>
      <c r="X770" s="26"/>
      <c r="Y770" s="16"/>
      <c r="Z770" s="16"/>
      <c r="AA770" s="16"/>
      <c r="AB770" s="16"/>
    </row>
    <row r="771" spans="1:28" x14ac:dyDescent="0.3">
      <c r="B771" s="3"/>
      <c r="F771" s="7"/>
      <c r="X771" s="25"/>
    </row>
    <row r="772" spans="1:28" x14ac:dyDescent="0.3">
      <c r="B772" s="3"/>
      <c r="F772" s="7"/>
      <c r="X772" s="25"/>
      <c r="Z772" s="6"/>
    </row>
    <row r="773" spans="1:28" x14ac:dyDescent="0.3">
      <c r="B773" s="3"/>
      <c r="F773" s="7"/>
      <c r="X773" s="25"/>
      <c r="Z773" s="6"/>
    </row>
    <row r="774" spans="1:28" x14ac:dyDescent="0.3">
      <c r="A774" s="16"/>
      <c r="B774" s="17"/>
      <c r="C774" s="16"/>
      <c r="D774" s="16"/>
      <c r="E774" s="16"/>
      <c r="F774" s="18"/>
      <c r="G774" s="16"/>
      <c r="H774" s="16"/>
      <c r="I774" s="16"/>
      <c r="J774" s="16"/>
      <c r="K774" s="16"/>
      <c r="L774" s="16"/>
      <c r="M774" s="16"/>
      <c r="N774" s="16"/>
      <c r="O774" s="16"/>
      <c r="P774" s="16"/>
      <c r="Q774" s="16"/>
      <c r="R774" s="16"/>
      <c r="S774" s="16"/>
      <c r="T774" s="16"/>
      <c r="U774" s="16"/>
      <c r="V774" s="16"/>
      <c r="W774" s="16"/>
      <c r="X774" s="26"/>
      <c r="Y774" s="16"/>
      <c r="Z774" s="16"/>
      <c r="AA774" s="16"/>
      <c r="AB774" s="16"/>
    </row>
    <row r="775" spans="1:28" x14ac:dyDescent="0.3">
      <c r="B775" s="3"/>
      <c r="F775" s="7"/>
      <c r="X775" s="25"/>
      <c r="Z775" s="6"/>
    </row>
    <row r="776" spans="1:28" x14ac:dyDescent="0.3">
      <c r="B776" s="3"/>
      <c r="F776" s="7"/>
      <c r="X776" s="25"/>
    </row>
    <row r="777" spans="1:28" x14ac:dyDescent="0.3">
      <c r="B777" s="3"/>
      <c r="F777" s="7"/>
      <c r="X777" s="25"/>
    </row>
    <row r="778" spans="1:28" x14ac:dyDescent="0.3">
      <c r="B778" s="3"/>
      <c r="F778" s="7"/>
      <c r="X778" s="25"/>
    </row>
    <row r="779" spans="1:28" x14ac:dyDescent="0.3">
      <c r="B779" s="3"/>
      <c r="F779" s="7"/>
      <c r="X779" s="25"/>
    </row>
    <row r="780" spans="1:28" x14ac:dyDescent="0.3">
      <c r="B780" s="3"/>
      <c r="F780" s="7"/>
      <c r="X780" s="25"/>
    </row>
    <row r="781" spans="1:28" x14ac:dyDescent="0.3">
      <c r="B781" s="3"/>
      <c r="F781" s="7"/>
      <c r="X781" s="25"/>
    </row>
    <row r="782" spans="1:28" x14ac:dyDescent="0.3">
      <c r="B782" s="3"/>
      <c r="F782" s="7"/>
      <c r="X782" s="25"/>
    </row>
    <row r="783" spans="1:28" x14ac:dyDescent="0.3">
      <c r="A783" s="16"/>
      <c r="B783" s="17"/>
      <c r="C783" s="16"/>
      <c r="D783" s="16"/>
      <c r="E783" s="16"/>
      <c r="F783" s="18"/>
      <c r="G783" s="16"/>
      <c r="H783" s="16"/>
      <c r="I783" s="16"/>
      <c r="J783" s="16"/>
      <c r="K783" s="16"/>
      <c r="L783" s="16"/>
      <c r="M783" s="16"/>
      <c r="N783" s="16"/>
      <c r="O783" s="16"/>
      <c r="P783" s="16"/>
      <c r="Q783" s="16"/>
      <c r="R783" s="16"/>
      <c r="S783" s="16"/>
      <c r="T783" s="16"/>
      <c r="U783" s="16"/>
      <c r="V783" s="16"/>
      <c r="W783" s="16"/>
      <c r="X783" s="26"/>
      <c r="Y783" s="16"/>
      <c r="Z783" s="16"/>
      <c r="AA783" s="16"/>
      <c r="AB783" s="16"/>
    </row>
    <row r="784" spans="1:28" x14ac:dyDescent="0.3">
      <c r="B784" s="3"/>
      <c r="F784" s="7"/>
      <c r="X784" s="25"/>
    </row>
    <row r="785" spans="2:28" x14ac:dyDescent="0.3">
      <c r="B785" s="3"/>
      <c r="F785" s="7"/>
      <c r="X785" s="25"/>
    </row>
    <row r="786" spans="2:28" x14ac:dyDescent="0.3">
      <c r="B786" s="3"/>
      <c r="F786" s="7"/>
      <c r="X786" s="25"/>
    </row>
    <row r="787" spans="2:28" x14ac:dyDescent="0.3">
      <c r="B787" s="3"/>
      <c r="F787" s="7"/>
      <c r="X787" s="25"/>
    </row>
    <row r="788" spans="2:28" x14ac:dyDescent="0.3">
      <c r="B788" s="3"/>
      <c r="F788" s="7"/>
      <c r="X788" s="25"/>
    </row>
    <row r="789" spans="2:28" x14ac:dyDescent="0.3">
      <c r="B789" s="3"/>
      <c r="F789" s="7"/>
      <c r="X789" s="25"/>
    </row>
    <row r="790" spans="2:28" x14ac:dyDescent="0.3">
      <c r="B790" s="3"/>
      <c r="F790" s="7"/>
      <c r="X790" s="25"/>
    </row>
    <row r="791" spans="2:28" x14ac:dyDescent="0.3">
      <c r="B791" s="3"/>
      <c r="F791" s="7"/>
      <c r="X791" s="25"/>
    </row>
    <row r="792" spans="2:28" x14ac:dyDescent="0.3">
      <c r="B792" s="3"/>
      <c r="F792" s="7"/>
      <c r="X792" s="25"/>
    </row>
    <row r="793" spans="2:28" x14ac:dyDescent="0.3">
      <c r="B793" s="3"/>
      <c r="X793" s="25"/>
    </row>
    <row r="794" spans="2:28" x14ac:dyDescent="0.3">
      <c r="B794" s="3"/>
      <c r="F794" s="7"/>
      <c r="X794" s="25"/>
    </row>
    <row r="795" spans="2:28" x14ac:dyDescent="0.3">
      <c r="B795" s="3"/>
      <c r="F795" s="7"/>
      <c r="X795" s="25"/>
    </row>
    <row r="796" spans="2:28" x14ac:dyDescent="0.3">
      <c r="B796" s="3"/>
      <c r="F796" s="7"/>
      <c r="X796" s="25"/>
    </row>
    <row r="797" spans="2:28" x14ac:dyDescent="0.3">
      <c r="B797" s="3"/>
      <c r="F797" s="7"/>
      <c r="X797" s="25"/>
    </row>
    <row r="798" spans="2:28" x14ac:dyDescent="0.3">
      <c r="B798" s="3"/>
      <c r="F798" s="7"/>
      <c r="X798" s="25"/>
    </row>
    <row r="799" spans="2:28" x14ac:dyDescent="0.3">
      <c r="B799" s="3"/>
      <c r="X799" s="25"/>
    </row>
    <row r="800" spans="2:28" x14ac:dyDescent="0.3">
      <c r="B800" s="11"/>
      <c r="D800" s="6"/>
      <c r="E800" s="6"/>
      <c r="F800" s="8"/>
      <c r="G800" s="6"/>
      <c r="H800" s="6"/>
      <c r="I800" s="6"/>
      <c r="J800" s="6"/>
      <c r="K800" s="6"/>
      <c r="L800" s="6"/>
      <c r="M800" s="6"/>
      <c r="N800" s="6"/>
      <c r="O800" s="6"/>
      <c r="P800" s="6"/>
      <c r="Q800" s="6"/>
      <c r="R800" s="6"/>
      <c r="S800" s="6"/>
      <c r="T800" s="6"/>
      <c r="U800" s="6"/>
      <c r="V800" s="6"/>
      <c r="W800" s="6"/>
      <c r="X800" s="27"/>
      <c r="Y800" s="6"/>
      <c r="Z800" s="6"/>
      <c r="AA800" s="6"/>
      <c r="AB800" s="6"/>
    </row>
    <row r="801" spans="1:28" x14ac:dyDescent="0.3">
      <c r="B801" s="3"/>
      <c r="F801" s="7"/>
      <c r="X801" s="25"/>
    </row>
    <row r="802" spans="1:28" x14ac:dyDescent="0.3">
      <c r="B802" s="3"/>
      <c r="F802" s="7"/>
      <c r="X802" s="25"/>
    </row>
    <row r="803" spans="1:28" x14ac:dyDescent="0.3">
      <c r="B803" s="3"/>
      <c r="F803" s="7"/>
      <c r="X803" s="25"/>
    </row>
    <row r="804" spans="1:28" x14ac:dyDescent="0.3">
      <c r="B804" s="3"/>
      <c r="F804" s="7"/>
      <c r="X804" s="25"/>
    </row>
    <row r="805" spans="1:28" x14ac:dyDescent="0.3">
      <c r="B805" s="3"/>
      <c r="F805" s="7"/>
      <c r="X805" s="25"/>
    </row>
    <row r="806" spans="1:28" x14ac:dyDescent="0.3">
      <c r="B806" s="3"/>
      <c r="F806" s="7"/>
      <c r="X806" s="25"/>
    </row>
    <row r="807" spans="1:28" x14ac:dyDescent="0.3">
      <c r="B807" s="3"/>
      <c r="F807" s="7"/>
      <c r="X807" s="25"/>
    </row>
    <row r="808" spans="1:28" x14ac:dyDescent="0.3">
      <c r="B808" s="3"/>
      <c r="F808" s="7"/>
      <c r="X808" s="25"/>
    </row>
    <row r="809" spans="1:28" x14ac:dyDescent="0.3">
      <c r="B809" s="3"/>
      <c r="F809" s="7"/>
      <c r="X809" s="25"/>
    </row>
    <row r="810" spans="1:28" x14ac:dyDescent="0.3">
      <c r="B810" s="3"/>
      <c r="F810" s="7"/>
      <c r="X810" s="25"/>
    </row>
    <row r="811" spans="1:28" x14ac:dyDescent="0.3">
      <c r="B811" s="3"/>
      <c r="F811" s="7"/>
      <c r="X811" s="25"/>
    </row>
    <row r="812" spans="1:28" x14ac:dyDescent="0.3">
      <c r="A812" s="16"/>
      <c r="B812" s="17"/>
      <c r="C812" s="16"/>
      <c r="D812" s="16"/>
      <c r="E812" s="16"/>
      <c r="F812" s="18"/>
      <c r="G812" s="16"/>
      <c r="H812" s="16"/>
      <c r="I812" s="16"/>
      <c r="J812" s="16"/>
      <c r="K812" s="16"/>
      <c r="L812" s="16"/>
      <c r="M812" s="16"/>
      <c r="N812" s="16"/>
      <c r="O812" s="16"/>
      <c r="P812" s="16"/>
      <c r="Q812" s="16"/>
      <c r="R812" s="16"/>
      <c r="S812" s="16"/>
      <c r="T812" s="16"/>
      <c r="U812" s="16"/>
      <c r="V812" s="16"/>
      <c r="W812" s="16"/>
      <c r="X812" s="26"/>
      <c r="Y812" s="16"/>
      <c r="Z812" s="16"/>
      <c r="AA812" s="16"/>
      <c r="AB812" s="16"/>
    </row>
    <row r="813" spans="1:28" x14ac:dyDescent="0.3">
      <c r="B813" s="3"/>
      <c r="F813" s="7"/>
      <c r="X813" s="25"/>
    </row>
    <row r="814" spans="1:28" x14ac:dyDescent="0.3">
      <c r="B814" s="3"/>
      <c r="F814" s="7"/>
      <c r="X814" s="25"/>
    </row>
    <row r="815" spans="1:28" x14ac:dyDescent="0.3">
      <c r="B815" s="3"/>
      <c r="F815" s="7"/>
      <c r="X815" s="25"/>
    </row>
    <row r="816" spans="1:28" x14ac:dyDescent="0.3">
      <c r="B816" s="3"/>
      <c r="F816" s="7"/>
      <c r="X816" s="25"/>
    </row>
    <row r="817" spans="2:24" x14ac:dyDescent="0.3">
      <c r="B817" s="3"/>
      <c r="F817" s="7"/>
      <c r="X817" s="25"/>
    </row>
    <row r="818" spans="2:24" x14ac:dyDescent="0.3">
      <c r="B818" s="3"/>
      <c r="F818" s="7"/>
      <c r="X818" s="25"/>
    </row>
    <row r="819" spans="2:24" x14ac:dyDescent="0.3">
      <c r="B819" s="3"/>
      <c r="F819" s="7"/>
      <c r="X819" s="25"/>
    </row>
    <row r="820" spans="2:24" x14ac:dyDescent="0.3">
      <c r="B820" s="3"/>
      <c r="F820" s="7"/>
      <c r="X820" s="25"/>
    </row>
    <row r="821" spans="2:24" x14ac:dyDescent="0.3">
      <c r="B821" s="3"/>
      <c r="F821" s="7"/>
      <c r="X821" s="25"/>
    </row>
    <row r="822" spans="2:24" x14ac:dyDescent="0.3">
      <c r="B822" s="3"/>
      <c r="F822" s="7"/>
      <c r="X822" s="25"/>
    </row>
    <row r="823" spans="2:24" x14ac:dyDescent="0.3">
      <c r="B823" s="3"/>
      <c r="F823" s="7"/>
      <c r="X823" s="25"/>
    </row>
    <row r="824" spans="2:24" x14ac:dyDescent="0.3">
      <c r="B824" s="3"/>
      <c r="F824" s="7"/>
      <c r="X824" s="25"/>
    </row>
    <row r="825" spans="2:24" x14ac:dyDescent="0.3">
      <c r="B825" s="3"/>
      <c r="F825" s="7"/>
      <c r="X825" s="25"/>
    </row>
    <row r="826" spans="2:24" x14ac:dyDescent="0.3">
      <c r="B826" s="3"/>
      <c r="F826" s="7"/>
      <c r="X826" s="25"/>
    </row>
    <row r="827" spans="2:24" x14ac:dyDescent="0.3">
      <c r="B827" s="3"/>
      <c r="F827" s="7"/>
      <c r="X827" s="25"/>
    </row>
    <row r="828" spans="2:24" x14ac:dyDescent="0.3">
      <c r="B828" s="3"/>
      <c r="F828" s="7"/>
      <c r="X828" s="25"/>
    </row>
    <row r="829" spans="2:24" x14ac:dyDescent="0.3">
      <c r="B829" s="3"/>
      <c r="F829" s="7"/>
      <c r="X829" s="25"/>
    </row>
    <row r="830" spans="2:24" x14ac:dyDescent="0.3">
      <c r="B830" s="3"/>
      <c r="F830" s="7"/>
      <c r="X830" s="25"/>
    </row>
    <row r="831" spans="2:24" x14ac:dyDescent="0.3">
      <c r="B831" s="3"/>
      <c r="F831" s="7"/>
      <c r="X831" s="25"/>
    </row>
    <row r="832" spans="2:24" x14ac:dyDescent="0.3">
      <c r="B832" s="3"/>
      <c r="F832" s="7"/>
      <c r="G832" s="6"/>
      <c r="H832" s="6"/>
      <c r="X832" s="25"/>
    </row>
    <row r="833" spans="1:28" x14ac:dyDescent="0.3">
      <c r="B833" s="11"/>
      <c r="E833" s="6"/>
      <c r="F833" s="8"/>
      <c r="I833" s="6"/>
      <c r="J833" s="6"/>
      <c r="K833" s="6"/>
      <c r="L833" s="6"/>
      <c r="M833" s="6"/>
      <c r="N833" s="6"/>
      <c r="O833" s="6"/>
      <c r="P833" s="6"/>
      <c r="Q833" s="6"/>
      <c r="R833" s="6"/>
      <c r="S833" s="6"/>
      <c r="T833" s="6"/>
      <c r="U833" s="6"/>
      <c r="V833" s="6"/>
      <c r="W833" s="6"/>
      <c r="X833" s="27"/>
      <c r="Y833" s="6"/>
      <c r="Z833" s="6"/>
      <c r="AA833" s="6"/>
      <c r="AB833" s="6"/>
    </row>
    <row r="834" spans="1:28" x14ac:dyDescent="0.3">
      <c r="B834" s="3"/>
      <c r="F834" s="7"/>
      <c r="X834" s="25"/>
    </row>
    <row r="835" spans="1:28" x14ac:dyDescent="0.3">
      <c r="B835" s="3"/>
      <c r="F835" s="7"/>
      <c r="X835" s="25"/>
    </row>
    <row r="836" spans="1:28" x14ac:dyDescent="0.3">
      <c r="B836" s="3"/>
      <c r="F836" s="7"/>
      <c r="X836" s="25"/>
    </row>
    <row r="837" spans="1:28" x14ac:dyDescent="0.3">
      <c r="B837" s="3"/>
      <c r="F837" s="7"/>
      <c r="X837" s="25"/>
    </row>
    <row r="838" spans="1:28" x14ac:dyDescent="0.3">
      <c r="B838" s="11"/>
      <c r="D838" s="6"/>
      <c r="E838" s="6"/>
      <c r="F838" s="8"/>
      <c r="I838" s="6"/>
      <c r="J838" s="6"/>
      <c r="K838" s="6"/>
      <c r="L838" s="6"/>
      <c r="M838" s="6"/>
      <c r="N838" s="6"/>
      <c r="O838" s="6"/>
      <c r="P838" s="6"/>
      <c r="Q838" s="6"/>
      <c r="R838" s="6"/>
      <c r="S838" s="6"/>
      <c r="T838" s="6"/>
      <c r="U838" s="6"/>
      <c r="V838" s="6"/>
      <c r="W838" s="6"/>
      <c r="X838" s="27"/>
      <c r="Y838" s="6"/>
      <c r="Z838" s="6"/>
      <c r="AA838" s="6"/>
      <c r="AB838" s="6"/>
    </row>
    <row r="839" spans="1:28" x14ac:dyDescent="0.3">
      <c r="B839" s="3"/>
      <c r="F839" s="7"/>
      <c r="X839" s="25"/>
    </row>
    <row r="840" spans="1:28" x14ac:dyDescent="0.3">
      <c r="B840" s="3"/>
      <c r="F840" s="7"/>
      <c r="X840" s="25"/>
    </row>
    <row r="841" spans="1:28" x14ac:dyDescent="0.3">
      <c r="B841" s="3"/>
      <c r="F841" s="7"/>
      <c r="X841" s="25"/>
    </row>
    <row r="842" spans="1:28" x14ac:dyDescent="0.3">
      <c r="B842" s="3"/>
      <c r="F842" s="7"/>
      <c r="X842" s="25"/>
    </row>
    <row r="843" spans="1:28" x14ac:dyDescent="0.3">
      <c r="A843" s="16"/>
      <c r="B843" s="23"/>
      <c r="C843" s="16"/>
      <c r="D843" s="16"/>
      <c r="E843" s="22"/>
      <c r="F843" s="24"/>
      <c r="G843" s="22"/>
      <c r="H843" s="22"/>
      <c r="I843" s="22"/>
      <c r="J843" s="22"/>
      <c r="K843" s="22"/>
      <c r="L843" s="22"/>
      <c r="M843" s="22"/>
      <c r="N843" s="22"/>
      <c r="O843" s="22"/>
      <c r="P843" s="22"/>
      <c r="Q843" s="22"/>
      <c r="R843" s="22"/>
      <c r="S843" s="22"/>
      <c r="T843" s="22"/>
      <c r="U843" s="22"/>
      <c r="V843" s="22"/>
      <c r="W843" s="22"/>
      <c r="X843" s="30"/>
      <c r="Y843" s="22"/>
      <c r="Z843" s="22"/>
      <c r="AA843" s="22"/>
      <c r="AB843" s="22"/>
    </row>
    <row r="844" spans="1:28" x14ac:dyDescent="0.3">
      <c r="B844" s="3"/>
      <c r="F844" s="7"/>
      <c r="X844" s="25"/>
    </row>
    <row r="845" spans="1:28" x14ac:dyDescent="0.3">
      <c r="B845" s="3"/>
      <c r="F845" s="7"/>
      <c r="X845" s="25"/>
    </row>
    <row r="846" spans="1:28" x14ac:dyDescent="0.3">
      <c r="B846" s="3"/>
      <c r="F846" s="7"/>
      <c r="X846" s="25"/>
    </row>
    <row r="847" spans="1:28" x14ac:dyDescent="0.3">
      <c r="A847" s="16"/>
      <c r="B847" s="17"/>
      <c r="C847" s="16"/>
      <c r="D847" s="16"/>
      <c r="E847" s="16"/>
      <c r="F847" s="18"/>
      <c r="G847" s="16"/>
      <c r="H847" s="16"/>
      <c r="I847" s="16"/>
      <c r="J847" s="16"/>
      <c r="K847" s="16"/>
      <c r="L847" s="16"/>
      <c r="M847" s="16"/>
      <c r="N847" s="16"/>
      <c r="O847" s="16"/>
      <c r="P847" s="16"/>
      <c r="Q847" s="16"/>
      <c r="R847" s="16"/>
      <c r="S847" s="16"/>
      <c r="T847" s="16"/>
      <c r="U847" s="16"/>
      <c r="V847" s="16"/>
      <c r="W847" s="16"/>
      <c r="X847" s="26"/>
      <c r="Y847" s="16"/>
      <c r="Z847" s="16"/>
      <c r="AA847" s="16"/>
      <c r="AB847" s="16"/>
    </row>
    <row r="848" spans="1:28" x14ac:dyDescent="0.3">
      <c r="B848" s="3"/>
      <c r="F848" s="7"/>
      <c r="X848" s="25"/>
    </row>
    <row r="849" spans="1:28" x14ac:dyDescent="0.3">
      <c r="B849" s="3"/>
      <c r="F849" s="7"/>
      <c r="X849" s="25"/>
    </row>
    <row r="850" spans="1:28" x14ac:dyDescent="0.3">
      <c r="B850" s="3"/>
      <c r="F850" s="7"/>
      <c r="X850" s="25"/>
    </row>
    <row r="851" spans="1:28" x14ac:dyDescent="0.3">
      <c r="B851" s="3"/>
      <c r="F851" s="7"/>
      <c r="X851" s="25"/>
    </row>
    <row r="852" spans="1:28" x14ac:dyDescent="0.3">
      <c r="B852" s="3"/>
      <c r="F852" s="7"/>
      <c r="X852" s="25"/>
    </row>
    <row r="853" spans="1:28" x14ac:dyDescent="0.3">
      <c r="B853" s="3"/>
      <c r="F853" s="7"/>
      <c r="X853" s="25"/>
    </row>
    <row r="854" spans="1:28" x14ac:dyDescent="0.3">
      <c r="B854" s="3"/>
      <c r="F854" s="7"/>
      <c r="X854" s="25"/>
    </row>
    <row r="855" spans="1:28" x14ac:dyDescent="0.3">
      <c r="B855" s="3"/>
      <c r="F855" s="7"/>
      <c r="X855" s="25"/>
    </row>
    <row r="856" spans="1:28" x14ac:dyDescent="0.3">
      <c r="B856" s="3"/>
      <c r="F856" s="7"/>
      <c r="X856" s="25"/>
    </row>
    <row r="857" spans="1:28" x14ac:dyDescent="0.3">
      <c r="B857" s="3"/>
      <c r="F857" s="7"/>
      <c r="X857" s="25"/>
    </row>
    <row r="858" spans="1:28" x14ac:dyDescent="0.3">
      <c r="B858" s="3"/>
      <c r="F858" s="7"/>
      <c r="X858" s="25"/>
      <c r="Z858" s="6"/>
    </row>
    <row r="859" spans="1:28" x14ac:dyDescent="0.3">
      <c r="B859" s="3"/>
      <c r="F859" s="7"/>
      <c r="X859" s="25"/>
      <c r="Z859" s="6"/>
    </row>
    <row r="860" spans="1:28" x14ac:dyDescent="0.3">
      <c r="B860" s="3"/>
      <c r="F860" s="7"/>
      <c r="X860" s="25"/>
      <c r="Z860" s="6"/>
    </row>
    <row r="861" spans="1:28" x14ac:dyDescent="0.3">
      <c r="B861" s="3"/>
      <c r="F861" s="7"/>
      <c r="X861" s="25"/>
      <c r="Z861" s="6"/>
    </row>
    <row r="862" spans="1:28" x14ac:dyDescent="0.3">
      <c r="B862" s="3"/>
      <c r="F862" s="7"/>
      <c r="X862" s="25"/>
      <c r="Z862" s="6"/>
    </row>
    <row r="863" spans="1:28" x14ac:dyDescent="0.3">
      <c r="B863" s="3"/>
      <c r="F863" s="7"/>
      <c r="X863" s="25"/>
      <c r="Z863" s="6"/>
    </row>
    <row r="864" spans="1:28" x14ac:dyDescent="0.3">
      <c r="A864" s="16"/>
      <c r="B864" s="17"/>
      <c r="C864" s="16"/>
      <c r="D864" s="16"/>
      <c r="E864" s="16"/>
      <c r="F864" s="16"/>
      <c r="G864" s="16"/>
      <c r="H864" s="16"/>
      <c r="I864" s="16"/>
      <c r="J864" s="16"/>
      <c r="K864" s="16"/>
      <c r="L864" s="16"/>
      <c r="M864" s="16"/>
      <c r="N864" s="16"/>
      <c r="O864" s="16"/>
      <c r="P864" s="16"/>
      <c r="Q864" s="16"/>
      <c r="R864" s="16"/>
      <c r="S864" s="16"/>
      <c r="T864" s="16"/>
      <c r="U864" s="16"/>
      <c r="V864" s="16"/>
      <c r="W864" s="16"/>
      <c r="X864" s="26"/>
      <c r="Y864" s="16"/>
      <c r="Z864" s="22"/>
      <c r="AA864" s="16"/>
      <c r="AB864" s="16"/>
    </row>
    <row r="865" spans="1:28" x14ac:dyDescent="0.3">
      <c r="B865" s="3"/>
      <c r="F865" s="7"/>
      <c r="X865" s="25"/>
      <c r="Z865" s="6"/>
    </row>
    <row r="866" spans="1:28" x14ac:dyDescent="0.3">
      <c r="A866" s="16"/>
      <c r="B866" s="17"/>
      <c r="C866" s="16"/>
      <c r="D866" s="16"/>
      <c r="E866" s="16"/>
      <c r="F866" s="18"/>
      <c r="G866" s="16"/>
      <c r="H866" s="16"/>
      <c r="I866" s="16"/>
      <c r="J866" s="16"/>
      <c r="K866" s="16"/>
      <c r="L866" s="16"/>
      <c r="M866" s="16"/>
      <c r="N866" s="16"/>
      <c r="O866" s="16"/>
      <c r="P866" s="16"/>
      <c r="Q866" s="16"/>
      <c r="R866" s="16"/>
      <c r="S866" s="16"/>
      <c r="T866" s="16"/>
      <c r="U866" s="16"/>
      <c r="V866" s="16"/>
      <c r="W866" s="22"/>
      <c r="X866" s="26"/>
      <c r="Y866" s="16"/>
      <c r="Z866" s="22"/>
      <c r="AA866" s="16"/>
      <c r="AB866" s="16"/>
    </row>
    <row r="867" spans="1:28" x14ac:dyDescent="0.3">
      <c r="B867" s="3"/>
      <c r="F867" s="7"/>
      <c r="X867" s="25"/>
      <c r="Z867" s="6"/>
    </row>
    <row r="868" spans="1:28" x14ac:dyDescent="0.3">
      <c r="B868" s="3"/>
      <c r="F868" s="7"/>
      <c r="X868" s="25"/>
      <c r="Z868" s="6"/>
    </row>
    <row r="869" spans="1:28" x14ac:dyDescent="0.3">
      <c r="B869" s="3"/>
      <c r="F869" s="7"/>
      <c r="X869" s="25"/>
      <c r="Z869" s="6"/>
    </row>
    <row r="870" spans="1:28" x14ac:dyDescent="0.3">
      <c r="B870" s="3"/>
      <c r="F870" s="7"/>
      <c r="X870" s="25"/>
      <c r="Z870" s="6"/>
    </row>
  </sheetData>
  <autoFilter ref="A1:AB870">
    <sortState ref="A2:AB870">
      <sortCondition ref="B1:B870"/>
    </sortState>
  </autoFilter>
  <conditionalFormatting sqref="F1 F490:F870">
    <cfRule type="uniqueValues" dxfId="11" priority="45"/>
  </conditionalFormatting>
  <conditionalFormatting sqref="F2:F106">
    <cfRule type="uniqueValues" dxfId="10" priority="6"/>
  </conditionalFormatting>
  <conditionalFormatting sqref="F107:F210">
    <cfRule type="uniqueValues" dxfId="9" priority="5"/>
  </conditionalFormatting>
  <conditionalFormatting sqref="F211:F315">
    <cfRule type="uniqueValues" dxfId="8" priority="4"/>
  </conditionalFormatting>
  <conditionalFormatting sqref="F316:F382">
    <cfRule type="uniqueValues" dxfId="7" priority="3"/>
  </conditionalFormatting>
  <conditionalFormatting sqref="F383:F434">
    <cfRule type="uniqueValues" dxfId="6" priority="2"/>
  </conditionalFormatting>
  <conditionalFormatting sqref="F435:F489">
    <cfRule type="uniqueValues" dxfId="5"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32"/>
  <sheetViews>
    <sheetView topLeftCell="A206" workbookViewId="0">
      <selection activeCell="F206" sqref="F206"/>
    </sheetView>
  </sheetViews>
  <sheetFormatPr defaultRowHeight="14.4" x14ac:dyDescent="0.3"/>
  <cols>
    <col min="1" max="1" width="15.33203125" customWidth="1"/>
    <col min="2" max="2" width="14.5546875" customWidth="1"/>
    <col min="3" max="3" width="8.88671875" style="6"/>
    <col min="6" max="6" width="12.44140625" customWidth="1"/>
  </cols>
  <sheetData>
    <row r="1" spans="1:28" x14ac:dyDescent="0.3">
      <c r="A1" t="s">
        <v>886</v>
      </c>
      <c r="B1" t="s">
        <v>95</v>
      </c>
      <c r="C1" s="6" t="s">
        <v>1269</v>
      </c>
      <c r="D1" t="s">
        <v>1270</v>
      </c>
      <c r="E1" t="s">
        <v>1723</v>
      </c>
      <c r="F1" s="2" t="s">
        <v>1</v>
      </c>
      <c r="G1" t="s">
        <v>2</v>
      </c>
      <c r="H1" t="s">
        <v>3</v>
      </c>
      <c r="I1" t="s">
        <v>4</v>
      </c>
      <c r="J1" t="s">
        <v>5</v>
      </c>
      <c r="K1" t="s">
        <v>6</v>
      </c>
      <c r="L1" t="s">
        <v>7</v>
      </c>
      <c r="M1" t="s">
        <v>8</v>
      </c>
      <c r="N1" t="s">
        <v>9</v>
      </c>
      <c r="O1" t="s">
        <v>1768</v>
      </c>
      <c r="P1" t="s">
        <v>10</v>
      </c>
      <c r="Q1" t="s">
        <v>1724</v>
      </c>
      <c r="R1" t="s">
        <v>12</v>
      </c>
      <c r="S1" t="s">
        <v>13</v>
      </c>
      <c r="T1" t="s">
        <v>14</v>
      </c>
      <c r="U1" t="s">
        <v>15</v>
      </c>
      <c r="V1" t="s">
        <v>340</v>
      </c>
      <c r="W1" t="s">
        <v>16</v>
      </c>
      <c r="X1" s="25" t="s">
        <v>341</v>
      </c>
      <c r="Y1" t="s">
        <v>342</v>
      </c>
      <c r="Z1" t="s">
        <v>344</v>
      </c>
      <c r="AA1" t="s">
        <v>17</v>
      </c>
      <c r="AB1" t="s">
        <v>343</v>
      </c>
    </row>
    <row r="2" spans="1:28" x14ac:dyDescent="0.3">
      <c r="A2" t="s">
        <v>915</v>
      </c>
      <c r="B2" s="3">
        <v>40717</v>
      </c>
      <c r="C2" s="6" t="s">
        <v>997</v>
      </c>
      <c r="D2" t="s">
        <v>36</v>
      </c>
      <c r="E2" t="s">
        <v>26</v>
      </c>
      <c r="F2" t="s">
        <v>1298</v>
      </c>
      <c r="G2" t="s">
        <v>27</v>
      </c>
      <c r="H2" t="s">
        <v>34</v>
      </c>
      <c r="J2">
        <v>54</v>
      </c>
      <c r="K2">
        <v>16.899999999999999</v>
      </c>
      <c r="L2">
        <v>7.95</v>
      </c>
      <c r="M2">
        <v>205.9</v>
      </c>
      <c r="N2">
        <v>235.8</v>
      </c>
      <c r="Q2">
        <v>15</v>
      </c>
      <c r="R2">
        <v>21</v>
      </c>
      <c r="S2">
        <v>293</v>
      </c>
      <c r="T2">
        <v>272</v>
      </c>
      <c r="X2" s="25"/>
      <c r="AA2" t="s">
        <v>1753</v>
      </c>
    </row>
    <row r="3" spans="1:28" x14ac:dyDescent="0.3">
      <c r="A3" t="s">
        <v>915</v>
      </c>
      <c r="B3" s="3">
        <v>40717</v>
      </c>
      <c r="C3" s="6" t="s">
        <v>1047</v>
      </c>
      <c r="D3" t="s">
        <v>25</v>
      </c>
      <c r="E3" t="s">
        <v>26</v>
      </c>
      <c r="F3" t="s">
        <v>1282</v>
      </c>
      <c r="G3" t="s">
        <v>27</v>
      </c>
      <c r="H3" t="s">
        <v>34</v>
      </c>
      <c r="J3">
        <v>45</v>
      </c>
      <c r="K3">
        <v>24.9</v>
      </c>
      <c r="L3">
        <v>17.3</v>
      </c>
      <c r="Q3">
        <v>27</v>
      </c>
      <c r="R3">
        <v>15</v>
      </c>
      <c r="S3">
        <v>259</v>
      </c>
      <c r="T3">
        <v>244</v>
      </c>
      <c r="X3" s="25"/>
    </row>
    <row r="4" spans="1:28" x14ac:dyDescent="0.3">
      <c r="A4" t="s">
        <v>915</v>
      </c>
      <c r="B4" s="3">
        <v>40717</v>
      </c>
      <c r="C4" s="6" t="s">
        <v>1046</v>
      </c>
      <c r="D4" t="s">
        <v>25</v>
      </c>
      <c r="E4" t="s">
        <v>26</v>
      </c>
      <c r="F4" t="s">
        <v>1280</v>
      </c>
      <c r="G4" t="s">
        <v>27</v>
      </c>
      <c r="H4" t="s">
        <v>29</v>
      </c>
      <c r="J4">
        <v>43.4</v>
      </c>
      <c r="K4">
        <v>25</v>
      </c>
      <c r="L4">
        <v>16.100000000000001</v>
      </c>
      <c r="Q4">
        <v>19</v>
      </c>
      <c r="R4">
        <v>15</v>
      </c>
      <c r="S4">
        <v>263</v>
      </c>
      <c r="T4">
        <v>248</v>
      </c>
      <c r="X4" s="25"/>
    </row>
    <row r="5" spans="1:28" x14ac:dyDescent="0.3">
      <c r="A5" t="s">
        <v>915</v>
      </c>
      <c r="B5" s="3">
        <v>40717</v>
      </c>
      <c r="C5" s="6" t="s">
        <v>930</v>
      </c>
      <c r="D5" t="s">
        <v>25</v>
      </c>
      <c r="E5" t="s">
        <v>26</v>
      </c>
      <c r="F5" t="s">
        <v>1286</v>
      </c>
      <c r="G5" t="s">
        <v>27</v>
      </c>
      <c r="H5" t="s">
        <v>29</v>
      </c>
      <c r="J5">
        <v>47.6</v>
      </c>
      <c r="K5">
        <v>24.8</v>
      </c>
      <c r="L5">
        <v>35.6</v>
      </c>
      <c r="Q5">
        <v>18</v>
      </c>
      <c r="R5">
        <v>15</v>
      </c>
      <c r="S5">
        <v>308</v>
      </c>
      <c r="T5">
        <v>293</v>
      </c>
      <c r="U5" t="s">
        <v>52</v>
      </c>
      <c r="X5" s="25"/>
    </row>
    <row r="6" spans="1:28" x14ac:dyDescent="0.3">
      <c r="A6" t="s">
        <v>915</v>
      </c>
      <c r="B6" s="3">
        <v>40717</v>
      </c>
      <c r="C6" s="6" t="s">
        <v>1044</v>
      </c>
      <c r="D6" t="s">
        <v>25</v>
      </c>
      <c r="E6" t="s">
        <v>26</v>
      </c>
      <c r="F6" t="s">
        <v>1289</v>
      </c>
      <c r="G6" t="s">
        <v>27</v>
      </c>
      <c r="H6" t="s">
        <v>29</v>
      </c>
      <c r="J6">
        <v>43</v>
      </c>
      <c r="K6">
        <v>26.6</v>
      </c>
      <c r="L6">
        <v>32.6</v>
      </c>
      <c r="Q6">
        <v>11</v>
      </c>
      <c r="R6">
        <v>15</v>
      </c>
      <c r="S6">
        <v>253</v>
      </c>
      <c r="T6">
        <v>238</v>
      </c>
      <c r="W6">
        <v>55</v>
      </c>
      <c r="X6" s="25"/>
    </row>
    <row r="7" spans="1:28" x14ac:dyDescent="0.3">
      <c r="A7" t="s">
        <v>915</v>
      </c>
      <c r="B7" s="3">
        <v>40717</v>
      </c>
      <c r="C7" s="6" t="s">
        <v>1045</v>
      </c>
      <c r="D7" t="s">
        <v>25</v>
      </c>
      <c r="E7" t="s">
        <v>26</v>
      </c>
      <c r="F7" t="s">
        <v>1294</v>
      </c>
      <c r="G7" t="s">
        <v>27</v>
      </c>
      <c r="H7" t="s">
        <v>29</v>
      </c>
      <c r="I7" t="s">
        <v>37</v>
      </c>
      <c r="J7">
        <v>47.05</v>
      </c>
      <c r="K7">
        <v>24</v>
      </c>
      <c r="L7">
        <v>28.1</v>
      </c>
      <c r="Q7">
        <v>16</v>
      </c>
      <c r="R7">
        <v>20</v>
      </c>
      <c r="S7">
        <v>300</v>
      </c>
      <c r="T7">
        <v>280</v>
      </c>
      <c r="X7" s="25"/>
    </row>
    <row r="8" spans="1:28" x14ac:dyDescent="0.3">
      <c r="A8" t="s">
        <v>915</v>
      </c>
      <c r="B8" s="3">
        <v>40717</v>
      </c>
      <c r="C8" s="6" t="s">
        <v>1048</v>
      </c>
      <c r="D8" t="s">
        <v>25</v>
      </c>
      <c r="E8" t="s">
        <v>26</v>
      </c>
      <c r="F8" t="s">
        <v>1296</v>
      </c>
      <c r="G8" t="s">
        <v>27</v>
      </c>
      <c r="H8" t="s">
        <v>29</v>
      </c>
      <c r="J8">
        <v>44.4</v>
      </c>
      <c r="K8">
        <v>25.1</v>
      </c>
      <c r="L8">
        <v>40.299999999999997</v>
      </c>
      <c r="Q8">
        <v>23</v>
      </c>
      <c r="R8">
        <v>16</v>
      </c>
      <c r="S8">
        <v>311</v>
      </c>
      <c r="T8">
        <v>95</v>
      </c>
      <c r="W8">
        <v>53</v>
      </c>
      <c r="X8" s="25"/>
    </row>
    <row r="9" spans="1:28" x14ac:dyDescent="0.3">
      <c r="A9" t="s">
        <v>915</v>
      </c>
      <c r="B9" s="3">
        <v>40717</v>
      </c>
      <c r="C9" s="6" t="s">
        <v>1130</v>
      </c>
      <c r="D9" t="s">
        <v>41</v>
      </c>
      <c r="E9" t="s">
        <v>26</v>
      </c>
      <c r="F9" s="7" t="s">
        <v>1292</v>
      </c>
      <c r="G9" t="s">
        <v>27</v>
      </c>
      <c r="H9" t="s">
        <v>29</v>
      </c>
      <c r="I9" t="s">
        <v>37</v>
      </c>
      <c r="J9">
        <v>34.299999999999997</v>
      </c>
      <c r="K9">
        <v>19.600000000000001</v>
      </c>
      <c r="L9">
        <v>40.200000000000003</v>
      </c>
      <c r="Q9">
        <v>22</v>
      </c>
      <c r="R9">
        <v>16</v>
      </c>
      <c r="S9">
        <v>135</v>
      </c>
      <c r="T9">
        <v>119</v>
      </c>
      <c r="X9" s="25"/>
    </row>
    <row r="10" spans="1:28" x14ac:dyDescent="0.3">
      <c r="A10" t="s">
        <v>915</v>
      </c>
      <c r="B10" s="3">
        <v>40717</v>
      </c>
      <c r="C10" s="6" t="s">
        <v>1144</v>
      </c>
      <c r="D10" t="s">
        <v>30</v>
      </c>
      <c r="E10" t="s">
        <v>26</v>
      </c>
      <c r="F10" t="s">
        <v>1277</v>
      </c>
      <c r="G10" t="s">
        <v>27</v>
      </c>
      <c r="H10" t="s">
        <v>28</v>
      </c>
      <c r="J10">
        <v>40.65</v>
      </c>
      <c r="K10">
        <v>23.4</v>
      </c>
      <c r="L10">
        <v>9.1</v>
      </c>
      <c r="Q10">
        <v>95</v>
      </c>
      <c r="R10">
        <v>20</v>
      </c>
      <c r="S10">
        <v>129</v>
      </c>
      <c r="T10">
        <v>109</v>
      </c>
      <c r="W10">
        <v>63</v>
      </c>
      <c r="X10" s="25"/>
      <c r="AA10" t="s">
        <v>62</v>
      </c>
    </row>
    <row r="11" spans="1:28" x14ac:dyDescent="0.3">
      <c r="A11" t="s">
        <v>915</v>
      </c>
      <c r="B11" s="3">
        <v>40717</v>
      </c>
      <c r="C11" s="6" t="s">
        <v>1150</v>
      </c>
      <c r="D11" t="s">
        <v>30</v>
      </c>
      <c r="E11" t="s">
        <v>26</v>
      </c>
      <c r="F11" t="s">
        <v>1278</v>
      </c>
      <c r="G11" t="s">
        <v>27</v>
      </c>
      <c r="H11" t="s">
        <v>29</v>
      </c>
      <c r="J11">
        <v>39.9</v>
      </c>
      <c r="K11">
        <v>25</v>
      </c>
      <c r="L11">
        <v>16.100000000000001</v>
      </c>
      <c r="Q11">
        <v>73</v>
      </c>
      <c r="R11">
        <v>15</v>
      </c>
      <c r="S11">
        <v>119</v>
      </c>
      <c r="T11">
        <v>104</v>
      </c>
      <c r="W11">
        <v>51</v>
      </c>
      <c r="X11" s="25"/>
    </row>
    <row r="12" spans="1:28" x14ac:dyDescent="0.3">
      <c r="A12" t="s">
        <v>915</v>
      </c>
      <c r="B12" s="3">
        <v>40717</v>
      </c>
      <c r="C12" s="6" t="s">
        <v>1147</v>
      </c>
      <c r="D12" t="s">
        <v>30</v>
      </c>
      <c r="E12" t="s">
        <v>26</v>
      </c>
      <c r="F12" s="7" t="s">
        <v>1281</v>
      </c>
      <c r="G12" t="s">
        <v>27</v>
      </c>
      <c r="H12" t="s">
        <v>29</v>
      </c>
      <c r="J12">
        <v>39.5</v>
      </c>
      <c r="K12">
        <v>27</v>
      </c>
      <c r="L12">
        <v>23.5</v>
      </c>
      <c r="Q12">
        <v>93</v>
      </c>
      <c r="R12">
        <v>15</v>
      </c>
      <c r="S12">
        <v>131</v>
      </c>
      <c r="T12">
        <v>116</v>
      </c>
      <c r="W12">
        <v>60</v>
      </c>
      <c r="X12" s="25"/>
    </row>
    <row r="13" spans="1:28" x14ac:dyDescent="0.3">
      <c r="A13" t="s">
        <v>915</v>
      </c>
      <c r="B13" s="3">
        <v>40717</v>
      </c>
      <c r="C13" s="6" t="s">
        <v>1146</v>
      </c>
      <c r="D13" t="s">
        <v>30</v>
      </c>
      <c r="E13" t="s">
        <v>26</v>
      </c>
      <c r="F13" t="s">
        <v>1287</v>
      </c>
      <c r="G13" t="s">
        <v>27</v>
      </c>
      <c r="H13" t="s">
        <v>29</v>
      </c>
      <c r="J13">
        <v>40.700000000000003</v>
      </c>
      <c r="K13">
        <v>25.4</v>
      </c>
      <c r="L13">
        <v>15.8</v>
      </c>
      <c r="Q13">
        <v>115</v>
      </c>
      <c r="R13">
        <v>14</v>
      </c>
      <c r="S13">
        <v>122</v>
      </c>
      <c r="T13">
        <v>108</v>
      </c>
      <c r="W13">
        <v>62</v>
      </c>
      <c r="X13" s="25"/>
    </row>
    <row r="14" spans="1:28" x14ac:dyDescent="0.3">
      <c r="A14" t="s">
        <v>915</v>
      </c>
      <c r="B14" s="3">
        <v>40717</v>
      </c>
      <c r="C14" s="6" t="s">
        <v>1143</v>
      </c>
      <c r="D14" t="s">
        <v>30</v>
      </c>
      <c r="E14" t="s">
        <v>26</v>
      </c>
      <c r="F14" t="s">
        <v>1290</v>
      </c>
      <c r="G14" t="s">
        <v>27</v>
      </c>
      <c r="H14" t="s">
        <v>28</v>
      </c>
      <c r="J14">
        <v>39.9</v>
      </c>
      <c r="K14">
        <v>23.8</v>
      </c>
      <c r="L14">
        <v>8.25</v>
      </c>
      <c r="Q14">
        <v>90</v>
      </c>
      <c r="R14">
        <v>21</v>
      </c>
      <c r="S14">
        <v>118</v>
      </c>
      <c r="T14">
        <v>97</v>
      </c>
      <c r="W14">
        <v>56</v>
      </c>
      <c r="X14" s="25"/>
      <c r="AA14" t="s">
        <v>150</v>
      </c>
    </row>
    <row r="15" spans="1:28" x14ac:dyDescent="0.3">
      <c r="A15" t="s">
        <v>915</v>
      </c>
      <c r="B15" s="3">
        <v>40717</v>
      </c>
      <c r="C15" s="6" t="s">
        <v>1145</v>
      </c>
      <c r="D15" t="s">
        <v>30</v>
      </c>
      <c r="E15" t="s">
        <v>26</v>
      </c>
      <c r="F15" t="s">
        <v>1293</v>
      </c>
      <c r="G15" t="s">
        <v>27</v>
      </c>
      <c r="H15" t="s">
        <v>28</v>
      </c>
      <c r="J15">
        <v>40.700000000000003</v>
      </c>
      <c r="K15">
        <v>21.65</v>
      </c>
      <c r="L15">
        <v>8.5500000000000007</v>
      </c>
      <c r="Q15">
        <v>147</v>
      </c>
      <c r="R15">
        <v>20</v>
      </c>
      <c r="S15">
        <v>128</v>
      </c>
      <c r="T15">
        <v>108</v>
      </c>
      <c r="X15" s="25"/>
    </row>
    <row r="16" spans="1:28" x14ac:dyDescent="0.3">
      <c r="A16" t="s">
        <v>915</v>
      </c>
      <c r="B16" s="3">
        <v>40717</v>
      </c>
      <c r="C16" s="6" t="s">
        <v>1052</v>
      </c>
      <c r="D16" t="s">
        <v>30</v>
      </c>
      <c r="E16" t="s">
        <v>26</v>
      </c>
      <c r="F16" t="s">
        <v>1295</v>
      </c>
      <c r="G16" t="s">
        <v>27</v>
      </c>
      <c r="H16" t="s">
        <v>29</v>
      </c>
      <c r="J16">
        <v>40.35</v>
      </c>
      <c r="K16">
        <v>23.5</v>
      </c>
      <c r="L16">
        <v>16.850000000000001</v>
      </c>
      <c r="Q16">
        <v>44</v>
      </c>
      <c r="R16">
        <v>20</v>
      </c>
      <c r="S16">
        <v>135</v>
      </c>
      <c r="T16">
        <v>115</v>
      </c>
      <c r="X16" s="25"/>
    </row>
    <row r="17" spans="1:28" x14ac:dyDescent="0.3">
      <c r="A17" t="s">
        <v>915</v>
      </c>
      <c r="B17" s="3">
        <v>40717</v>
      </c>
      <c r="C17" s="6" t="s">
        <v>1123</v>
      </c>
      <c r="D17" t="s">
        <v>30</v>
      </c>
      <c r="E17" t="s">
        <v>26</v>
      </c>
      <c r="F17" t="s">
        <v>1297</v>
      </c>
      <c r="G17" t="s">
        <v>27</v>
      </c>
      <c r="H17" t="s">
        <v>34</v>
      </c>
      <c r="J17">
        <v>40.9</v>
      </c>
      <c r="K17">
        <v>22.9</v>
      </c>
      <c r="L17">
        <v>11</v>
      </c>
      <c r="Q17">
        <v>78</v>
      </c>
      <c r="R17">
        <v>21</v>
      </c>
      <c r="S17">
        <v>127</v>
      </c>
      <c r="T17">
        <v>106</v>
      </c>
      <c r="U17" t="s">
        <v>147</v>
      </c>
      <c r="W17">
        <v>54</v>
      </c>
      <c r="X17" s="25"/>
      <c r="AA17" t="s">
        <v>148</v>
      </c>
    </row>
    <row r="18" spans="1:28" x14ac:dyDescent="0.3">
      <c r="A18" t="s">
        <v>915</v>
      </c>
      <c r="B18" s="3">
        <v>40717</v>
      </c>
      <c r="C18" s="6" t="s">
        <v>1055</v>
      </c>
      <c r="D18" t="s">
        <v>30</v>
      </c>
      <c r="E18" t="s">
        <v>26</v>
      </c>
      <c r="F18" t="s">
        <v>1299</v>
      </c>
      <c r="G18" t="s">
        <v>33</v>
      </c>
      <c r="H18" t="s">
        <v>29</v>
      </c>
      <c r="J18">
        <v>40.4</v>
      </c>
      <c r="K18">
        <v>23.5</v>
      </c>
      <c r="L18">
        <v>17.3</v>
      </c>
      <c r="Q18">
        <v>109</v>
      </c>
      <c r="R18">
        <v>15</v>
      </c>
      <c r="S18">
        <v>111</v>
      </c>
      <c r="T18">
        <v>96</v>
      </c>
      <c r="W18">
        <v>64</v>
      </c>
      <c r="X18" s="25"/>
    </row>
    <row r="19" spans="1:28" x14ac:dyDescent="0.3">
      <c r="A19" t="s">
        <v>915</v>
      </c>
      <c r="B19" s="3">
        <v>40717</v>
      </c>
      <c r="C19" s="6" t="s">
        <v>1148</v>
      </c>
      <c r="D19" t="s">
        <v>30</v>
      </c>
      <c r="E19" t="s">
        <v>26</v>
      </c>
      <c r="F19" t="s">
        <v>1300</v>
      </c>
      <c r="G19" t="s">
        <v>27</v>
      </c>
      <c r="H19" t="s">
        <v>29</v>
      </c>
      <c r="J19">
        <v>41.1</v>
      </c>
      <c r="K19">
        <v>22.7</v>
      </c>
      <c r="L19">
        <v>16.7</v>
      </c>
      <c r="Q19">
        <v>153</v>
      </c>
      <c r="R19">
        <v>20</v>
      </c>
      <c r="S19">
        <v>124</v>
      </c>
      <c r="T19">
        <v>104</v>
      </c>
      <c r="X19" s="25"/>
    </row>
    <row r="20" spans="1:28" x14ac:dyDescent="0.3">
      <c r="A20" t="s">
        <v>915</v>
      </c>
      <c r="B20" s="3">
        <v>40717</v>
      </c>
      <c r="C20" s="6" t="s">
        <v>1061</v>
      </c>
      <c r="D20" t="s">
        <v>30</v>
      </c>
      <c r="E20" t="s">
        <v>26</v>
      </c>
      <c r="F20" t="s">
        <v>1301</v>
      </c>
      <c r="G20" t="s">
        <v>27</v>
      </c>
      <c r="H20" t="s">
        <v>28</v>
      </c>
      <c r="J20">
        <v>37.200000000000003</v>
      </c>
      <c r="K20">
        <v>22.6</v>
      </c>
      <c r="L20">
        <v>10.5</v>
      </c>
      <c r="Q20">
        <v>89</v>
      </c>
      <c r="R20">
        <v>17</v>
      </c>
      <c r="S20">
        <v>109</v>
      </c>
      <c r="T20">
        <v>92</v>
      </c>
      <c r="W20">
        <v>50</v>
      </c>
      <c r="X20" s="25"/>
    </row>
    <row r="21" spans="1:28" x14ac:dyDescent="0.3">
      <c r="A21" t="s">
        <v>915</v>
      </c>
      <c r="B21" s="3">
        <v>40717</v>
      </c>
      <c r="C21" s="6" t="s">
        <v>1149</v>
      </c>
      <c r="D21" t="s">
        <v>30</v>
      </c>
      <c r="E21" t="s">
        <v>26</v>
      </c>
      <c r="F21" t="s">
        <v>1275</v>
      </c>
      <c r="G21" t="s">
        <v>33</v>
      </c>
      <c r="H21" t="s">
        <v>29</v>
      </c>
      <c r="J21">
        <v>38.049999999999997</v>
      </c>
      <c r="K21">
        <v>26.1</v>
      </c>
      <c r="L21">
        <v>18.8</v>
      </c>
      <c r="Q21">
        <v>106</v>
      </c>
      <c r="R21">
        <v>15</v>
      </c>
      <c r="S21">
        <v>119</v>
      </c>
      <c r="T21">
        <v>104</v>
      </c>
      <c r="X21" s="25"/>
    </row>
    <row r="22" spans="1:28" x14ac:dyDescent="0.3">
      <c r="A22" t="s">
        <v>915</v>
      </c>
      <c r="B22" s="3">
        <v>40717</v>
      </c>
      <c r="C22" s="6" t="s">
        <v>1017</v>
      </c>
      <c r="D22" t="s">
        <v>53</v>
      </c>
      <c r="E22" t="s">
        <v>26</v>
      </c>
      <c r="F22" t="s">
        <v>1302</v>
      </c>
      <c r="G22" t="s">
        <v>27</v>
      </c>
      <c r="H22" t="s">
        <v>29</v>
      </c>
      <c r="J22">
        <v>27.3</v>
      </c>
      <c r="K22">
        <v>18.100000000000001</v>
      </c>
      <c r="L22">
        <v>14.85</v>
      </c>
      <c r="Q22">
        <v>27</v>
      </c>
      <c r="R22">
        <v>21</v>
      </c>
      <c r="S22">
        <v>69</v>
      </c>
      <c r="T22">
        <v>48</v>
      </c>
      <c r="U22" t="s">
        <v>145</v>
      </c>
      <c r="X22" s="25"/>
    </row>
    <row r="23" spans="1:28" x14ac:dyDescent="0.3">
      <c r="A23" t="s">
        <v>915</v>
      </c>
      <c r="B23" s="3">
        <v>40717</v>
      </c>
      <c r="C23" s="6" t="s">
        <v>942</v>
      </c>
      <c r="D23" t="s">
        <v>53</v>
      </c>
      <c r="E23" t="s">
        <v>26</v>
      </c>
      <c r="F23" t="s">
        <v>1274</v>
      </c>
      <c r="G23" t="s">
        <v>27</v>
      </c>
      <c r="H23" t="s">
        <v>29</v>
      </c>
      <c r="J23">
        <v>26.2</v>
      </c>
      <c r="K23">
        <v>17.100000000000001</v>
      </c>
      <c r="L23">
        <v>10.45</v>
      </c>
      <c r="Q23">
        <v>26</v>
      </c>
      <c r="R23">
        <v>20</v>
      </c>
      <c r="S23">
        <v>72</v>
      </c>
      <c r="T23">
        <v>52</v>
      </c>
      <c r="X23" s="25"/>
      <c r="AA23" t="s">
        <v>1743</v>
      </c>
    </row>
    <row r="24" spans="1:28" x14ac:dyDescent="0.3">
      <c r="A24" t="s">
        <v>915</v>
      </c>
      <c r="B24" s="3">
        <v>40717</v>
      </c>
      <c r="C24" s="6" t="s">
        <v>1246</v>
      </c>
      <c r="D24" t="s">
        <v>35</v>
      </c>
      <c r="E24" t="s">
        <v>26</v>
      </c>
      <c r="F24" t="s">
        <v>1276</v>
      </c>
      <c r="G24" t="s">
        <v>27</v>
      </c>
      <c r="H24" t="s">
        <v>31</v>
      </c>
      <c r="J24">
        <v>26.3</v>
      </c>
      <c r="K24">
        <v>16.45</v>
      </c>
      <c r="L24">
        <v>9.4</v>
      </c>
      <c r="Q24">
        <v>35</v>
      </c>
      <c r="R24">
        <v>19</v>
      </c>
      <c r="S24">
        <v>67</v>
      </c>
      <c r="T24">
        <v>48</v>
      </c>
      <c r="W24">
        <v>52</v>
      </c>
      <c r="X24" s="25"/>
    </row>
    <row r="25" spans="1:28" x14ac:dyDescent="0.3">
      <c r="A25" t="s">
        <v>915</v>
      </c>
      <c r="B25" s="3">
        <v>40717</v>
      </c>
      <c r="C25" s="6" t="s">
        <v>998</v>
      </c>
      <c r="D25" t="s">
        <v>35</v>
      </c>
      <c r="E25" t="s">
        <v>26</v>
      </c>
      <c r="F25" t="s">
        <v>1279</v>
      </c>
      <c r="G25" t="s">
        <v>27</v>
      </c>
      <c r="H25" t="s">
        <v>34</v>
      </c>
      <c r="J25">
        <v>28.7</v>
      </c>
      <c r="K25">
        <v>17.95</v>
      </c>
      <c r="L25">
        <v>9.8000000000000007</v>
      </c>
      <c r="Q25">
        <v>26</v>
      </c>
      <c r="R25">
        <v>29</v>
      </c>
      <c r="S25">
        <v>81</v>
      </c>
      <c r="T25">
        <v>52</v>
      </c>
      <c r="X25" s="25"/>
    </row>
    <row r="26" spans="1:28" x14ac:dyDescent="0.3">
      <c r="A26" t="s">
        <v>915</v>
      </c>
      <c r="B26" s="3">
        <v>40717</v>
      </c>
      <c r="C26" s="6" t="s">
        <v>1242</v>
      </c>
      <c r="D26" t="s">
        <v>35</v>
      </c>
      <c r="E26" t="s">
        <v>26</v>
      </c>
      <c r="F26" t="s">
        <v>1283</v>
      </c>
      <c r="G26" t="s">
        <v>27</v>
      </c>
      <c r="H26" t="s">
        <v>29</v>
      </c>
      <c r="J26">
        <v>29.7</v>
      </c>
      <c r="K26">
        <v>17.399999999999999</v>
      </c>
      <c r="L26">
        <v>12.1</v>
      </c>
      <c r="Q26">
        <v>41</v>
      </c>
      <c r="R26">
        <v>20</v>
      </c>
      <c r="S26">
        <v>61</v>
      </c>
      <c r="T26">
        <v>41</v>
      </c>
      <c r="W26">
        <v>58</v>
      </c>
      <c r="X26" s="25"/>
    </row>
    <row r="27" spans="1:28" x14ac:dyDescent="0.3">
      <c r="A27" t="s">
        <v>915</v>
      </c>
      <c r="B27" s="3">
        <v>40717</v>
      </c>
      <c r="C27" s="6" t="s">
        <v>1053</v>
      </c>
      <c r="D27" t="s">
        <v>35</v>
      </c>
      <c r="E27" t="s">
        <v>26</v>
      </c>
      <c r="F27" t="s">
        <v>1284</v>
      </c>
      <c r="G27" t="s">
        <v>27</v>
      </c>
      <c r="H27" t="s">
        <v>28</v>
      </c>
      <c r="J27">
        <v>27.2</v>
      </c>
      <c r="K27">
        <v>16.7</v>
      </c>
      <c r="L27">
        <v>6.5</v>
      </c>
      <c r="Q27">
        <v>22</v>
      </c>
      <c r="R27">
        <v>21</v>
      </c>
      <c r="S27">
        <v>60</v>
      </c>
      <c r="T27">
        <v>39</v>
      </c>
      <c r="X27" s="25"/>
    </row>
    <row r="28" spans="1:28" x14ac:dyDescent="0.3">
      <c r="A28" t="s">
        <v>915</v>
      </c>
      <c r="B28" s="3">
        <v>40717</v>
      </c>
      <c r="C28" s="6" t="s">
        <v>1245</v>
      </c>
      <c r="D28" t="s">
        <v>35</v>
      </c>
      <c r="E28" t="s">
        <v>26</v>
      </c>
      <c r="F28" s="7" t="s">
        <v>1285</v>
      </c>
      <c r="G28" t="s">
        <v>27</v>
      </c>
      <c r="H28" t="s">
        <v>28</v>
      </c>
      <c r="J28">
        <v>25.5</v>
      </c>
      <c r="K28">
        <v>18</v>
      </c>
      <c r="L28">
        <v>7.6</v>
      </c>
      <c r="Q28">
        <v>23</v>
      </c>
      <c r="R28">
        <v>20</v>
      </c>
      <c r="S28">
        <v>59</v>
      </c>
      <c r="T28">
        <v>39</v>
      </c>
      <c r="X28" s="25"/>
    </row>
    <row r="29" spans="1:28" x14ac:dyDescent="0.3">
      <c r="A29" t="s">
        <v>915</v>
      </c>
      <c r="B29" s="3">
        <v>40717</v>
      </c>
      <c r="C29" s="6" t="s">
        <v>1243</v>
      </c>
      <c r="D29" t="s">
        <v>35</v>
      </c>
      <c r="E29" t="s">
        <v>26</v>
      </c>
      <c r="F29" t="s">
        <v>1288</v>
      </c>
      <c r="G29" t="s">
        <v>27</v>
      </c>
      <c r="H29" t="s">
        <v>28</v>
      </c>
      <c r="J29">
        <v>25.3</v>
      </c>
      <c r="K29">
        <v>18.3</v>
      </c>
      <c r="L29">
        <v>8.1</v>
      </c>
      <c r="Q29">
        <v>37</v>
      </c>
      <c r="R29">
        <v>15</v>
      </c>
      <c r="S29">
        <v>55</v>
      </c>
      <c r="T29">
        <v>40</v>
      </c>
      <c r="W29">
        <v>57</v>
      </c>
      <c r="X29" s="25"/>
    </row>
    <row r="30" spans="1:28" x14ac:dyDescent="0.3">
      <c r="A30" t="s">
        <v>915</v>
      </c>
      <c r="B30" s="3">
        <v>40717</v>
      </c>
      <c r="C30" s="6" t="s">
        <v>1244</v>
      </c>
      <c r="D30" t="s">
        <v>35</v>
      </c>
      <c r="E30" t="s">
        <v>26</v>
      </c>
      <c r="F30" s="7" t="s">
        <v>1291</v>
      </c>
      <c r="G30" t="s">
        <v>27</v>
      </c>
      <c r="H30" t="s">
        <v>28</v>
      </c>
      <c r="J30">
        <v>29.2</v>
      </c>
      <c r="K30">
        <v>18.7</v>
      </c>
      <c r="L30">
        <v>7.8</v>
      </c>
      <c r="Q30">
        <v>27</v>
      </c>
      <c r="R30">
        <v>16</v>
      </c>
      <c r="S30">
        <v>54</v>
      </c>
      <c r="T30">
        <v>38</v>
      </c>
      <c r="W30">
        <v>59</v>
      </c>
      <c r="X30" s="25"/>
    </row>
    <row r="31" spans="1:28" x14ac:dyDescent="0.3">
      <c r="A31" s="16" t="s">
        <v>916</v>
      </c>
      <c r="B31" s="17">
        <v>40718</v>
      </c>
      <c r="C31" s="22" t="s">
        <v>1149</v>
      </c>
      <c r="D31" s="16" t="s">
        <v>649</v>
      </c>
      <c r="E31" s="16" t="s">
        <v>26</v>
      </c>
      <c r="F31" s="16"/>
      <c r="G31" s="16"/>
      <c r="H31" s="16"/>
      <c r="I31" s="16"/>
      <c r="J31" s="16"/>
      <c r="K31" s="16"/>
      <c r="L31" s="16"/>
      <c r="M31" s="16"/>
      <c r="N31" s="16"/>
      <c r="O31" s="16"/>
      <c r="P31" s="16"/>
      <c r="Q31" s="16"/>
      <c r="R31" s="16"/>
      <c r="S31" s="16"/>
      <c r="T31" s="16"/>
      <c r="U31" s="16"/>
      <c r="V31" s="16" t="s">
        <v>1726</v>
      </c>
      <c r="W31" s="16"/>
      <c r="X31" s="26"/>
      <c r="Y31" s="16"/>
      <c r="AA31" s="16" t="s">
        <v>1707</v>
      </c>
      <c r="AB31" s="16"/>
    </row>
    <row r="32" spans="1:28" x14ac:dyDescent="0.3">
      <c r="A32" t="s">
        <v>916</v>
      </c>
      <c r="B32" s="3">
        <v>40718</v>
      </c>
      <c r="C32" s="6" t="s">
        <v>1050</v>
      </c>
      <c r="D32" t="s">
        <v>25</v>
      </c>
      <c r="E32" t="s">
        <v>26</v>
      </c>
      <c r="F32" t="s">
        <v>1305</v>
      </c>
      <c r="G32" t="s">
        <v>27</v>
      </c>
      <c r="H32" t="s">
        <v>29</v>
      </c>
      <c r="J32">
        <v>43.8</v>
      </c>
      <c r="K32">
        <v>25.55</v>
      </c>
      <c r="L32">
        <v>2.21</v>
      </c>
      <c r="Q32">
        <v>9</v>
      </c>
      <c r="R32">
        <v>20</v>
      </c>
      <c r="S32">
        <v>282</v>
      </c>
      <c r="T32">
        <v>262</v>
      </c>
      <c r="W32">
        <v>66</v>
      </c>
      <c r="X32" s="25"/>
    </row>
    <row r="33" spans="1:28" x14ac:dyDescent="0.3">
      <c r="A33" t="s">
        <v>916</v>
      </c>
      <c r="B33" s="3">
        <v>40718</v>
      </c>
      <c r="C33" s="6" t="s">
        <v>1049</v>
      </c>
      <c r="D33" t="s">
        <v>25</v>
      </c>
      <c r="E33" t="s">
        <v>26</v>
      </c>
      <c r="F33" t="s">
        <v>1307</v>
      </c>
      <c r="G33" t="s">
        <v>33</v>
      </c>
      <c r="H33" t="s">
        <v>29</v>
      </c>
      <c r="J33">
        <v>44.8</v>
      </c>
      <c r="K33">
        <v>26</v>
      </c>
      <c r="L33">
        <v>19.2</v>
      </c>
      <c r="Q33">
        <v>13</v>
      </c>
      <c r="R33">
        <v>19</v>
      </c>
      <c r="S33">
        <v>238</v>
      </c>
      <c r="T33">
        <v>219</v>
      </c>
      <c r="W33">
        <v>73</v>
      </c>
      <c r="X33" s="25"/>
    </row>
    <row r="34" spans="1:28" x14ac:dyDescent="0.3">
      <c r="A34" s="13" t="s">
        <v>916</v>
      </c>
      <c r="B34" s="14">
        <v>40718</v>
      </c>
      <c r="C34" s="33" t="s">
        <v>997</v>
      </c>
      <c r="D34" s="13" t="s">
        <v>339</v>
      </c>
      <c r="E34" s="13" t="s">
        <v>26</v>
      </c>
      <c r="F34" s="13"/>
      <c r="G34" s="13"/>
      <c r="H34" s="13"/>
      <c r="I34" s="13"/>
      <c r="J34" s="13"/>
      <c r="K34" s="13"/>
      <c r="L34" s="13"/>
      <c r="M34" s="13"/>
      <c r="N34" s="13"/>
      <c r="O34" s="13"/>
      <c r="P34" s="13"/>
      <c r="Q34" s="13"/>
      <c r="R34" s="13"/>
      <c r="S34" s="13"/>
      <c r="T34" s="13"/>
      <c r="U34" s="13"/>
      <c r="V34" s="13"/>
      <c r="W34" s="13"/>
      <c r="X34" s="29"/>
      <c r="Y34" s="13"/>
      <c r="AA34" s="13" t="s">
        <v>1272</v>
      </c>
      <c r="AB34" s="13"/>
    </row>
    <row r="35" spans="1:28" x14ac:dyDescent="0.3">
      <c r="A35" t="s">
        <v>916</v>
      </c>
      <c r="B35" s="3">
        <v>40718</v>
      </c>
      <c r="C35" s="6" t="s">
        <v>1111</v>
      </c>
      <c r="D35" t="s">
        <v>86</v>
      </c>
      <c r="E35" t="s">
        <v>26</v>
      </c>
      <c r="F35" t="s">
        <v>1312</v>
      </c>
      <c r="G35" t="s">
        <v>27</v>
      </c>
      <c r="H35" t="s">
        <v>29</v>
      </c>
      <c r="J35">
        <v>41.15</v>
      </c>
      <c r="K35">
        <v>21.8</v>
      </c>
      <c r="L35">
        <v>29</v>
      </c>
      <c r="Q35">
        <v>67</v>
      </c>
      <c r="R35">
        <v>20</v>
      </c>
      <c r="S35">
        <v>222</v>
      </c>
      <c r="T35">
        <v>202</v>
      </c>
      <c r="X35" s="25"/>
      <c r="Z35" t="s">
        <v>88</v>
      </c>
    </row>
    <row r="36" spans="1:28" x14ac:dyDescent="0.3">
      <c r="A36" t="s">
        <v>916</v>
      </c>
      <c r="B36" s="3">
        <v>40718</v>
      </c>
      <c r="C36" s="6" t="s">
        <v>943</v>
      </c>
      <c r="D36" t="s">
        <v>30</v>
      </c>
      <c r="E36" t="s">
        <v>26</v>
      </c>
      <c r="F36" t="s">
        <v>1304</v>
      </c>
      <c r="G36" t="s">
        <v>27</v>
      </c>
      <c r="H36" t="s">
        <v>28</v>
      </c>
      <c r="J36">
        <v>38.75</v>
      </c>
      <c r="K36">
        <v>26.6</v>
      </c>
      <c r="L36">
        <v>12.5</v>
      </c>
      <c r="Q36">
        <v>147</v>
      </c>
      <c r="R36">
        <v>19</v>
      </c>
      <c r="S36">
        <v>131</v>
      </c>
      <c r="T36">
        <v>112</v>
      </c>
      <c r="W36">
        <v>65</v>
      </c>
      <c r="X36" s="25"/>
    </row>
    <row r="37" spans="1:28" x14ac:dyDescent="0.3">
      <c r="A37" t="s">
        <v>916</v>
      </c>
      <c r="B37" s="3">
        <v>40718</v>
      </c>
      <c r="C37" s="6" t="s">
        <v>1151</v>
      </c>
      <c r="D37" t="s">
        <v>30</v>
      </c>
      <c r="E37" t="s">
        <v>26</v>
      </c>
      <c r="F37" t="s">
        <v>1306</v>
      </c>
      <c r="G37" t="s">
        <v>27</v>
      </c>
      <c r="H37" t="s">
        <v>29</v>
      </c>
      <c r="J37">
        <v>43.5</v>
      </c>
      <c r="K37">
        <v>23.2</v>
      </c>
      <c r="L37">
        <v>18.600000000000001</v>
      </c>
      <c r="Q37">
        <v>92</v>
      </c>
      <c r="R37">
        <v>20</v>
      </c>
      <c r="S37">
        <v>137</v>
      </c>
      <c r="T37">
        <v>117</v>
      </c>
      <c r="W37">
        <v>69</v>
      </c>
      <c r="X37" s="25"/>
    </row>
    <row r="38" spans="1:28" x14ac:dyDescent="0.3">
      <c r="A38" t="s">
        <v>916</v>
      </c>
      <c r="B38" s="3">
        <v>40718</v>
      </c>
      <c r="C38" s="6" t="s">
        <v>930</v>
      </c>
      <c r="D38" t="s">
        <v>30</v>
      </c>
      <c r="E38" t="s">
        <v>26</v>
      </c>
      <c r="F38" t="s">
        <v>1309</v>
      </c>
      <c r="G38" t="s">
        <v>33</v>
      </c>
      <c r="H38" t="s">
        <v>31</v>
      </c>
      <c r="J38">
        <v>38.9</v>
      </c>
      <c r="K38">
        <v>24.5</v>
      </c>
      <c r="L38">
        <v>14.4</v>
      </c>
      <c r="Q38">
        <v>151</v>
      </c>
      <c r="R38">
        <v>20</v>
      </c>
      <c r="S38">
        <v>112</v>
      </c>
      <c r="T38">
        <v>92</v>
      </c>
      <c r="W38">
        <v>68</v>
      </c>
      <c r="X38" s="25"/>
    </row>
    <row r="39" spans="1:28" x14ac:dyDescent="0.3">
      <c r="A39" t="s">
        <v>916</v>
      </c>
      <c r="B39" s="3">
        <v>40718</v>
      </c>
      <c r="C39" s="6" t="s">
        <v>1152</v>
      </c>
      <c r="D39" t="s">
        <v>30</v>
      </c>
      <c r="E39" t="s">
        <v>26</v>
      </c>
      <c r="F39" t="s">
        <v>1310</v>
      </c>
      <c r="G39" t="s">
        <v>27</v>
      </c>
      <c r="H39" t="s">
        <v>28</v>
      </c>
      <c r="J39">
        <v>27.9</v>
      </c>
      <c r="K39">
        <v>22.4</v>
      </c>
      <c r="L39">
        <v>9.1</v>
      </c>
      <c r="Q39">
        <v>88</v>
      </c>
      <c r="R39">
        <v>19</v>
      </c>
      <c r="S39">
        <v>115</v>
      </c>
      <c r="T39">
        <v>96</v>
      </c>
      <c r="U39" t="s">
        <v>78</v>
      </c>
      <c r="W39">
        <v>71</v>
      </c>
      <c r="X39" s="25"/>
    </row>
    <row r="40" spans="1:28" x14ac:dyDescent="0.3">
      <c r="A40" t="s">
        <v>916</v>
      </c>
      <c r="B40" s="3">
        <v>40718</v>
      </c>
      <c r="C40" s="6" t="s">
        <v>1145</v>
      </c>
      <c r="D40" t="s">
        <v>30</v>
      </c>
      <c r="E40" t="s">
        <v>26</v>
      </c>
      <c r="F40" t="s">
        <v>1311</v>
      </c>
      <c r="G40" t="s">
        <v>27</v>
      </c>
      <c r="H40" t="s">
        <v>28</v>
      </c>
      <c r="J40">
        <v>35.799999999999997</v>
      </c>
      <c r="K40">
        <v>22.7</v>
      </c>
      <c r="L40">
        <v>9.6</v>
      </c>
      <c r="Q40">
        <v>108</v>
      </c>
      <c r="R40">
        <v>19</v>
      </c>
      <c r="S40">
        <v>99</v>
      </c>
      <c r="T40">
        <v>80</v>
      </c>
      <c r="W40">
        <v>70</v>
      </c>
      <c r="X40" s="25"/>
    </row>
    <row r="41" spans="1:28" x14ac:dyDescent="0.3">
      <c r="A41" t="s">
        <v>916</v>
      </c>
      <c r="B41" s="3">
        <v>40718</v>
      </c>
      <c r="C41" s="6" t="s">
        <v>1154</v>
      </c>
      <c r="D41" t="s">
        <v>53</v>
      </c>
      <c r="E41" t="s">
        <v>26</v>
      </c>
      <c r="F41" t="s">
        <v>1308</v>
      </c>
      <c r="G41" t="s">
        <v>27</v>
      </c>
      <c r="H41" t="s">
        <v>29</v>
      </c>
      <c r="J41">
        <v>27</v>
      </c>
      <c r="K41">
        <v>16.3</v>
      </c>
      <c r="L41">
        <v>11.6</v>
      </c>
      <c r="Q41">
        <v>19</v>
      </c>
      <c r="R41">
        <v>20</v>
      </c>
      <c r="S41">
        <v>65</v>
      </c>
      <c r="T41">
        <v>45</v>
      </c>
      <c r="U41" t="s">
        <v>81</v>
      </c>
      <c r="X41" s="25"/>
      <c r="AA41" t="s">
        <v>82</v>
      </c>
    </row>
    <row r="42" spans="1:28" x14ac:dyDescent="0.3">
      <c r="A42" t="s">
        <v>916</v>
      </c>
      <c r="B42" s="3">
        <v>40718</v>
      </c>
      <c r="C42" s="6" t="s">
        <v>1130</v>
      </c>
      <c r="D42" t="s">
        <v>35</v>
      </c>
      <c r="E42" t="s">
        <v>26</v>
      </c>
      <c r="F42" s="7" t="s">
        <v>1303</v>
      </c>
      <c r="G42" t="s">
        <v>27</v>
      </c>
      <c r="H42" t="s">
        <v>31</v>
      </c>
      <c r="J42">
        <v>25.95</v>
      </c>
      <c r="K42">
        <v>16.95</v>
      </c>
      <c r="L42">
        <v>10.65</v>
      </c>
      <c r="Q42">
        <v>39</v>
      </c>
      <c r="R42">
        <v>20</v>
      </c>
      <c r="S42">
        <v>59</v>
      </c>
      <c r="T42">
        <v>39</v>
      </c>
      <c r="U42" t="s">
        <v>84</v>
      </c>
      <c r="W42">
        <v>67</v>
      </c>
      <c r="X42" s="25"/>
    </row>
    <row r="43" spans="1:28" x14ac:dyDescent="0.3">
      <c r="A43" t="s">
        <v>917</v>
      </c>
      <c r="B43" s="3">
        <v>40719</v>
      </c>
      <c r="C43" s="6" t="s">
        <v>929</v>
      </c>
      <c r="D43" t="s">
        <v>32</v>
      </c>
      <c r="E43" t="s">
        <v>26</v>
      </c>
      <c r="F43" t="s">
        <v>1313</v>
      </c>
      <c r="G43" t="s">
        <v>27</v>
      </c>
      <c r="H43" t="s">
        <v>29</v>
      </c>
      <c r="J43">
        <v>35.9</v>
      </c>
      <c r="K43">
        <v>23.6</v>
      </c>
      <c r="L43">
        <v>16.2</v>
      </c>
      <c r="Q43">
        <v>74</v>
      </c>
      <c r="R43">
        <v>20</v>
      </c>
      <c r="S43">
        <v>104</v>
      </c>
      <c r="T43">
        <v>84</v>
      </c>
      <c r="X43" s="25"/>
    </row>
    <row r="44" spans="1:28" x14ac:dyDescent="0.3">
      <c r="A44" t="s">
        <v>917</v>
      </c>
      <c r="B44" s="3">
        <v>40719</v>
      </c>
      <c r="C44" s="6" t="s">
        <v>942</v>
      </c>
      <c r="D44" t="s">
        <v>90</v>
      </c>
      <c r="E44" t="s">
        <v>26</v>
      </c>
      <c r="F44" s="7" t="s">
        <v>1316</v>
      </c>
      <c r="G44" t="s">
        <v>27</v>
      </c>
      <c r="H44" t="s">
        <v>28</v>
      </c>
      <c r="J44">
        <v>24.6</v>
      </c>
      <c r="K44">
        <v>16.7</v>
      </c>
      <c r="L44">
        <v>7.7</v>
      </c>
      <c r="Q44">
        <v>6</v>
      </c>
      <c r="R44">
        <v>20</v>
      </c>
      <c r="S44">
        <v>67</v>
      </c>
      <c r="T44">
        <v>47</v>
      </c>
      <c r="X44" s="25"/>
    </row>
    <row r="45" spans="1:28" x14ac:dyDescent="0.3">
      <c r="A45" t="s">
        <v>917</v>
      </c>
      <c r="B45" s="3">
        <v>40719</v>
      </c>
      <c r="C45" s="6" t="s">
        <v>943</v>
      </c>
      <c r="D45" t="s">
        <v>90</v>
      </c>
      <c r="E45" t="s">
        <v>26</v>
      </c>
      <c r="F45" t="s">
        <v>1326</v>
      </c>
      <c r="G45" t="s">
        <v>27</v>
      </c>
      <c r="H45" t="s">
        <v>29</v>
      </c>
      <c r="J45">
        <v>26.8</v>
      </c>
      <c r="K45">
        <v>16.899999999999999</v>
      </c>
      <c r="L45">
        <v>13.8</v>
      </c>
      <c r="Q45">
        <v>18</v>
      </c>
      <c r="R45">
        <v>20</v>
      </c>
      <c r="S45">
        <v>71</v>
      </c>
      <c r="T45">
        <v>51</v>
      </c>
      <c r="X45" s="25"/>
    </row>
    <row r="46" spans="1:28" x14ac:dyDescent="0.3">
      <c r="A46" t="s">
        <v>917</v>
      </c>
      <c r="B46" s="3">
        <v>40719</v>
      </c>
      <c r="C46" s="6" t="s">
        <v>1013</v>
      </c>
      <c r="D46" t="s">
        <v>93</v>
      </c>
      <c r="E46" t="s">
        <v>26</v>
      </c>
      <c r="F46" t="s">
        <v>1325</v>
      </c>
      <c r="G46" t="s">
        <v>27</v>
      </c>
      <c r="H46" t="s">
        <v>28</v>
      </c>
      <c r="J46">
        <v>34.299999999999997</v>
      </c>
      <c r="K46">
        <v>13.5</v>
      </c>
      <c r="L46">
        <v>5.7</v>
      </c>
      <c r="M46">
        <v>139.80000000000001</v>
      </c>
      <c r="N46">
        <v>88.3</v>
      </c>
      <c r="Q46">
        <v>8</v>
      </c>
      <c r="R46">
        <v>20</v>
      </c>
      <c r="S46">
        <v>95</v>
      </c>
      <c r="T46">
        <v>75</v>
      </c>
      <c r="U46" t="s">
        <v>209</v>
      </c>
      <c r="X46" s="25"/>
    </row>
    <row r="47" spans="1:28" x14ac:dyDescent="0.3">
      <c r="A47" t="s">
        <v>917</v>
      </c>
      <c r="B47" s="3">
        <v>40719</v>
      </c>
      <c r="C47" s="6" t="s">
        <v>944</v>
      </c>
      <c r="D47" t="s">
        <v>86</v>
      </c>
      <c r="E47" t="s">
        <v>26</v>
      </c>
      <c r="F47" s="7" t="s">
        <v>1321</v>
      </c>
      <c r="G47" t="s">
        <v>27</v>
      </c>
      <c r="H47" t="s">
        <v>29</v>
      </c>
      <c r="J47">
        <v>42.6</v>
      </c>
      <c r="K47">
        <v>20.2</v>
      </c>
      <c r="L47">
        <v>28.9</v>
      </c>
      <c r="Q47">
        <v>21</v>
      </c>
      <c r="R47">
        <v>19</v>
      </c>
      <c r="S47">
        <v>202</v>
      </c>
      <c r="T47">
        <v>183</v>
      </c>
      <c r="X47" s="25"/>
      <c r="AA47" t="s">
        <v>108</v>
      </c>
    </row>
    <row r="48" spans="1:28" x14ac:dyDescent="0.3">
      <c r="A48" t="s">
        <v>917</v>
      </c>
      <c r="B48" s="3">
        <v>40719</v>
      </c>
      <c r="C48" s="6" t="s">
        <v>1151</v>
      </c>
      <c r="D48" t="s">
        <v>30</v>
      </c>
      <c r="E48" t="s">
        <v>26</v>
      </c>
      <c r="F48" t="s">
        <v>1314</v>
      </c>
      <c r="G48" t="s">
        <v>27</v>
      </c>
      <c r="H48" t="s">
        <v>28</v>
      </c>
      <c r="J48">
        <v>38</v>
      </c>
      <c r="K48">
        <v>24.1</v>
      </c>
      <c r="L48">
        <v>8.6</v>
      </c>
      <c r="Q48">
        <v>97</v>
      </c>
      <c r="R48">
        <v>20</v>
      </c>
      <c r="S48">
        <v>120</v>
      </c>
      <c r="T48">
        <v>100</v>
      </c>
      <c r="W48">
        <v>74</v>
      </c>
      <c r="X48" s="25"/>
    </row>
    <row r="49" spans="1:27" x14ac:dyDescent="0.3">
      <c r="A49" t="s">
        <v>917</v>
      </c>
      <c r="B49" s="3">
        <v>40719</v>
      </c>
      <c r="C49" s="6" t="s">
        <v>1156</v>
      </c>
      <c r="D49" t="s">
        <v>30</v>
      </c>
      <c r="E49" t="s">
        <v>26</v>
      </c>
      <c r="F49" t="s">
        <v>1315</v>
      </c>
      <c r="G49" t="s">
        <v>27</v>
      </c>
      <c r="H49" t="s">
        <v>29</v>
      </c>
      <c r="J49">
        <v>39.25</v>
      </c>
      <c r="K49">
        <v>25.05</v>
      </c>
      <c r="L49">
        <v>18.399999999999999</v>
      </c>
      <c r="Q49">
        <v>87</v>
      </c>
      <c r="R49">
        <v>19</v>
      </c>
      <c r="S49">
        <v>110</v>
      </c>
      <c r="T49">
        <v>91</v>
      </c>
      <c r="W49">
        <v>80</v>
      </c>
      <c r="X49" s="25"/>
    </row>
    <row r="50" spans="1:27" x14ac:dyDescent="0.3">
      <c r="A50" t="s">
        <v>917</v>
      </c>
      <c r="B50" s="3">
        <v>40719</v>
      </c>
      <c r="C50" s="6" t="s">
        <v>1058</v>
      </c>
      <c r="D50" t="s">
        <v>30</v>
      </c>
      <c r="E50" t="s">
        <v>26</v>
      </c>
      <c r="F50" s="7" t="s">
        <v>1317</v>
      </c>
      <c r="G50" t="s">
        <v>27</v>
      </c>
      <c r="H50" t="s">
        <v>29</v>
      </c>
      <c r="J50">
        <v>40.200000000000003</v>
      </c>
      <c r="K50">
        <v>23.8</v>
      </c>
      <c r="L50">
        <v>12.8</v>
      </c>
      <c r="Q50">
        <v>111</v>
      </c>
      <c r="R50">
        <v>20</v>
      </c>
      <c r="S50">
        <v>125</v>
      </c>
      <c r="T50">
        <v>105</v>
      </c>
      <c r="W50">
        <v>77</v>
      </c>
      <c r="X50" s="25"/>
    </row>
    <row r="51" spans="1:27" x14ac:dyDescent="0.3">
      <c r="A51" t="s">
        <v>917</v>
      </c>
      <c r="B51" s="3">
        <v>40719</v>
      </c>
      <c r="C51" s="6" t="s">
        <v>1153</v>
      </c>
      <c r="D51" t="s">
        <v>30</v>
      </c>
      <c r="E51" t="s">
        <v>26</v>
      </c>
      <c r="F51" s="7" t="s">
        <v>1323</v>
      </c>
      <c r="G51" t="s">
        <v>27</v>
      </c>
      <c r="H51" t="s">
        <v>29</v>
      </c>
      <c r="J51">
        <v>37.799999999999997</v>
      </c>
      <c r="K51">
        <v>23.5</v>
      </c>
      <c r="L51">
        <v>16.399999999999999</v>
      </c>
      <c r="Q51">
        <v>96</v>
      </c>
      <c r="R51">
        <v>20</v>
      </c>
      <c r="S51">
        <v>110</v>
      </c>
      <c r="T51">
        <v>90</v>
      </c>
      <c r="W51">
        <v>75</v>
      </c>
      <c r="X51" s="25"/>
    </row>
    <row r="52" spans="1:27" x14ac:dyDescent="0.3">
      <c r="A52" t="s">
        <v>917</v>
      </c>
      <c r="B52" s="3">
        <v>40719</v>
      </c>
      <c r="C52" s="6" t="s">
        <v>1155</v>
      </c>
      <c r="D52" t="s">
        <v>30</v>
      </c>
      <c r="E52" t="s">
        <v>26</v>
      </c>
      <c r="F52" t="s">
        <v>1324</v>
      </c>
      <c r="G52" t="s">
        <v>27</v>
      </c>
      <c r="H52" t="s">
        <v>29</v>
      </c>
      <c r="J52">
        <v>38.15</v>
      </c>
      <c r="K52">
        <v>23.1</v>
      </c>
      <c r="L52">
        <v>20.5</v>
      </c>
      <c r="Q52">
        <v>67</v>
      </c>
      <c r="R52">
        <v>19</v>
      </c>
      <c r="S52">
        <v>131</v>
      </c>
      <c r="T52">
        <v>112</v>
      </c>
      <c r="X52" s="25"/>
    </row>
    <row r="53" spans="1:27" x14ac:dyDescent="0.3">
      <c r="A53" t="s">
        <v>917</v>
      </c>
      <c r="B53" s="3">
        <v>40719</v>
      </c>
      <c r="C53" s="6" t="s">
        <v>1246</v>
      </c>
      <c r="D53" t="s">
        <v>35</v>
      </c>
      <c r="E53" t="s">
        <v>26</v>
      </c>
      <c r="F53" t="s">
        <v>1318</v>
      </c>
      <c r="G53" t="s">
        <v>33</v>
      </c>
      <c r="H53" t="s">
        <v>28</v>
      </c>
      <c r="J53">
        <v>27.2</v>
      </c>
      <c r="K53">
        <v>16.55</v>
      </c>
      <c r="L53">
        <v>6.2</v>
      </c>
      <c r="Q53">
        <v>26</v>
      </c>
      <c r="R53">
        <v>21</v>
      </c>
      <c r="S53">
        <v>60</v>
      </c>
      <c r="T53">
        <v>39</v>
      </c>
      <c r="W53">
        <v>72</v>
      </c>
      <c r="X53" s="25"/>
    </row>
    <row r="54" spans="1:27" x14ac:dyDescent="0.3">
      <c r="A54" t="s">
        <v>917</v>
      </c>
      <c r="B54" s="3">
        <v>40719</v>
      </c>
      <c r="C54" s="6" t="s">
        <v>1244</v>
      </c>
      <c r="D54" t="s">
        <v>35</v>
      </c>
      <c r="E54" t="s">
        <v>26</v>
      </c>
      <c r="F54" s="7" t="s">
        <v>1319</v>
      </c>
      <c r="G54" t="s">
        <v>33</v>
      </c>
      <c r="H54" t="s">
        <v>29</v>
      </c>
      <c r="J54">
        <v>26.3</v>
      </c>
      <c r="K54">
        <v>18.399999999999999</v>
      </c>
      <c r="L54">
        <v>11.15</v>
      </c>
      <c r="Q54">
        <v>25</v>
      </c>
      <c r="R54">
        <v>19</v>
      </c>
      <c r="S54">
        <v>58</v>
      </c>
      <c r="T54">
        <v>39</v>
      </c>
      <c r="W54">
        <v>79</v>
      </c>
      <c r="X54" s="25"/>
      <c r="AA54" t="s">
        <v>107</v>
      </c>
    </row>
    <row r="55" spans="1:27" x14ac:dyDescent="0.3">
      <c r="A55" t="s">
        <v>917</v>
      </c>
      <c r="B55" s="3">
        <v>40719</v>
      </c>
      <c r="C55" s="6" t="s">
        <v>1143</v>
      </c>
      <c r="D55" t="s">
        <v>35</v>
      </c>
      <c r="E55" t="s">
        <v>26</v>
      </c>
      <c r="F55" t="s">
        <v>1320</v>
      </c>
      <c r="G55" t="s">
        <v>33</v>
      </c>
      <c r="H55" t="s">
        <v>29</v>
      </c>
      <c r="J55">
        <v>28.2</v>
      </c>
      <c r="K55">
        <v>16.5</v>
      </c>
      <c r="L55">
        <v>9</v>
      </c>
      <c r="Q55">
        <v>17</v>
      </c>
      <c r="R55">
        <v>20</v>
      </c>
      <c r="S55">
        <v>57</v>
      </c>
      <c r="T55">
        <v>37</v>
      </c>
      <c r="U55" t="s">
        <v>104</v>
      </c>
      <c r="W55">
        <v>78</v>
      </c>
      <c r="X55" s="25"/>
      <c r="AA55" t="s">
        <v>105</v>
      </c>
    </row>
    <row r="56" spans="1:27" x14ac:dyDescent="0.3">
      <c r="A56" t="s">
        <v>917</v>
      </c>
      <c r="B56" s="3">
        <v>40719</v>
      </c>
      <c r="C56" s="6" t="s">
        <v>1061</v>
      </c>
      <c r="D56" t="s">
        <v>35</v>
      </c>
      <c r="E56" t="s">
        <v>26</v>
      </c>
      <c r="F56" t="s">
        <v>1322</v>
      </c>
      <c r="G56" t="s">
        <v>27</v>
      </c>
      <c r="H56" t="s">
        <v>28</v>
      </c>
      <c r="J56">
        <v>27.3</v>
      </c>
      <c r="K56">
        <v>16.8</v>
      </c>
      <c r="L56">
        <v>8.3000000000000007</v>
      </c>
      <c r="Q56">
        <v>42</v>
      </c>
      <c r="R56">
        <v>19</v>
      </c>
      <c r="S56">
        <v>60</v>
      </c>
      <c r="T56">
        <v>41</v>
      </c>
      <c r="W56">
        <v>76</v>
      </c>
      <c r="X56" s="25"/>
      <c r="AA56" t="s">
        <v>1758</v>
      </c>
    </row>
    <row r="57" spans="1:27" x14ac:dyDescent="0.3">
      <c r="A57" t="s">
        <v>918</v>
      </c>
      <c r="B57" s="3">
        <v>40720</v>
      </c>
      <c r="C57" s="6" t="s">
        <v>1015</v>
      </c>
      <c r="D57" t="s">
        <v>93</v>
      </c>
      <c r="E57" t="s">
        <v>26</v>
      </c>
      <c r="F57" s="7" t="s">
        <v>1330</v>
      </c>
      <c r="G57" t="s">
        <v>27</v>
      </c>
      <c r="H57" t="s">
        <v>29</v>
      </c>
      <c r="I57" t="s">
        <v>37</v>
      </c>
      <c r="J57">
        <v>36.049999999999997</v>
      </c>
      <c r="K57">
        <v>13.4</v>
      </c>
      <c r="L57">
        <v>19.149999999999999</v>
      </c>
      <c r="M57">
        <v>116.5</v>
      </c>
      <c r="N57">
        <v>73.400000000000006</v>
      </c>
      <c r="Q57">
        <v>4</v>
      </c>
      <c r="R57">
        <v>20</v>
      </c>
      <c r="S57">
        <v>88</v>
      </c>
      <c r="T57">
        <v>68</v>
      </c>
      <c r="X57" s="25"/>
    </row>
    <row r="58" spans="1:27" x14ac:dyDescent="0.3">
      <c r="A58" t="s">
        <v>918</v>
      </c>
      <c r="B58" s="3">
        <v>40720</v>
      </c>
      <c r="C58" s="6" t="s">
        <v>1014</v>
      </c>
      <c r="D58" t="s">
        <v>93</v>
      </c>
      <c r="E58" t="s">
        <v>26</v>
      </c>
      <c r="F58" t="s">
        <v>1334</v>
      </c>
      <c r="G58" t="s">
        <v>114</v>
      </c>
      <c r="H58" t="s">
        <v>28</v>
      </c>
      <c r="J58">
        <v>35.85</v>
      </c>
      <c r="K58">
        <v>13.15</v>
      </c>
      <c r="L58">
        <v>4.8</v>
      </c>
      <c r="M58">
        <v>118.35</v>
      </c>
      <c r="N58">
        <v>94.05</v>
      </c>
      <c r="Q58">
        <v>6</v>
      </c>
      <c r="R58">
        <v>20</v>
      </c>
      <c r="S58">
        <v>100</v>
      </c>
      <c r="T58">
        <v>80</v>
      </c>
      <c r="X58" s="25"/>
    </row>
    <row r="59" spans="1:27" x14ac:dyDescent="0.3">
      <c r="A59" t="s">
        <v>918</v>
      </c>
      <c r="B59" s="3">
        <v>40720</v>
      </c>
      <c r="C59" s="6" t="s">
        <v>930</v>
      </c>
      <c r="D59" t="s">
        <v>25</v>
      </c>
      <c r="E59" t="s">
        <v>26</v>
      </c>
      <c r="F59" t="s">
        <v>1328</v>
      </c>
      <c r="G59" t="s">
        <v>27</v>
      </c>
      <c r="H59" t="s">
        <v>29</v>
      </c>
      <c r="J59">
        <v>48.65</v>
      </c>
      <c r="K59">
        <v>25.65</v>
      </c>
      <c r="L59">
        <v>32.450000000000003</v>
      </c>
      <c r="Q59">
        <v>40</v>
      </c>
      <c r="R59">
        <v>19</v>
      </c>
      <c r="S59">
        <v>305</v>
      </c>
      <c r="T59">
        <v>86</v>
      </c>
      <c r="W59">
        <v>82</v>
      </c>
      <c r="X59" s="25"/>
    </row>
    <row r="60" spans="1:27" x14ac:dyDescent="0.3">
      <c r="A60" t="s">
        <v>918</v>
      </c>
      <c r="B60" s="3">
        <v>40720</v>
      </c>
      <c r="C60" s="6" t="s">
        <v>1155</v>
      </c>
      <c r="D60" t="s">
        <v>30</v>
      </c>
      <c r="E60" t="s">
        <v>26</v>
      </c>
      <c r="F60" t="s">
        <v>1329</v>
      </c>
      <c r="G60" t="s">
        <v>27</v>
      </c>
      <c r="H60" t="s">
        <v>29</v>
      </c>
      <c r="J60">
        <v>39.799999999999997</v>
      </c>
      <c r="K60">
        <v>22.9</v>
      </c>
      <c r="L60">
        <v>15.65</v>
      </c>
      <c r="Q60">
        <v>110</v>
      </c>
      <c r="R60">
        <v>20</v>
      </c>
      <c r="S60">
        <v>121</v>
      </c>
      <c r="T60">
        <v>101</v>
      </c>
      <c r="U60" t="s">
        <v>117</v>
      </c>
      <c r="W60">
        <v>81</v>
      </c>
      <c r="X60" s="25"/>
      <c r="AA60" t="s">
        <v>118</v>
      </c>
    </row>
    <row r="61" spans="1:27" x14ac:dyDescent="0.3">
      <c r="A61" t="s">
        <v>918</v>
      </c>
      <c r="B61" s="3">
        <v>40720</v>
      </c>
      <c r="C61" s="6" t="s">
        <v>1143</v>
      </c>
      <c r="D61" t="s">
        <v>30</v>
      </c>
      <c r="E61" t="s">
        <v>26</v>
      </c>
      <c r="F61" s="7" t="s">
        <v>1331</v>
      </c>
      <c r="G61" t="s">
        <v>27</v>
      </c>
      <c r="H61" t="s">
        <v>28</v>
      </c>
      <c r="J61">
        <v>38.65</v>
      </c>
      <c r="K61">
        <v>21.55</v>
      </c>
      <c r="L61">
        <v>7.3</v>
      </c>
      <c r="Q61">
        <v>103</v>
      </c>
      <c r="R61">
        <v>20</v>
      </c>
      <c r="S61">
        <v>119</v>
      </c>
      <c r="T61">
        <v>99</v>
      </c>
      <c r="W61">
        <v>83</v>
      </c>
      <c r="X61" s="25"/>
      <c r="AA61" t="s">
        <v>121</v>
      </c>
    </row>
    <row r="62" spans="1:27" x14ac:dyDescent="0.3">
      <c r="A62" t="s">
        <v>918</v>
      </c>
      <c r="B62" s="3">
        <v>40720</v>
      </c>
      <c r="C62" s="6" t="s">
        <v>1113</v>
      </c>
      <c r="D62" t="s">
        <v>30</v>
      </c>
      <c r="E62" t="s">
        <v>26</v>
      </c>
      <c r="F62" s="7" t="s">
        <v>1332</v>
      </c>
      <c r="G62" t="s">
        <v>27</v>
      </c>
      <c r="H62" t="s">
        <v>29</v>
      </c>
      <c r="J62">
        <v>42</v>
      </c>
      <c r="K62">
        <v>22.8</v>
      </c>
      <c r="L62">
        <v>19.2</v>
      </c>
      <c r="Q62">
        <v>98</v>
      </c>
      <c r="R62">
        <v>20</v>
      </c>
      <c r="S62">
        <v>121</v>
      </c>
      <c r="T62">
        <v>101</v>
      </c>
      <c r="W62">
        <v>84</v>
      </c>
      <c r="X62" s="25"/>
    </row>
    <row r="63" spans="1:27" x14ac:dyDescent="0.3">
      <c r="A63" t="s">
        <v>918</v>
      </c>
      <c r="B63" s="3">
        <v>40720</v>
      </c>
      <c r="C63" s="6" t="s">
        <v>1163</v>
      </c>
      <c r="D63" t="s">
        <v>53</v>
      </c>
      <c r="E63" t="s">
        <v>26</v>
      </c>
      <c r="F63" t="s">
        <v>1327</v>
      </c>
      <c r="G63" t="s">
        <v>27</v>
      </c>
      <c r="H63" t="s">
        <v>29</v>
      </c>
      <c r="J63">
        <v>26.2</v>
      </c>
      <c r="K63">
        <v>16.3</v>
      </c>
      <c r="L63">
        <v>13.25</v>
      </c>
      <c r="Q63">
        <v>50</v>
      </c>
      <c r="R63">
        <v>20</v>
      </c>
      <c r="S63">
        <v>67</v>
      </c>
      <c r="T63">
        <v>47</v>
      </c>
      <c r="X63" s="25"/>
    </row>
    <row r="64" spans="1:27" x14ac:dyDescent="0.3">
      <c r="A64" t="s">
        <v>918</v>
      </c>
      <c r="B64" s="3">
        <v>40720</v>
      </c>
      <c r="C64" s="6" t="s">
        <v>1016</v>
      </c>
      <c r="D64" t="s">
        <v>53</v>
      </c>
      <c r="E64" t="s">
        <v>26</v>
      </c>
      <c r="F64" t="s">
        <v>1333</v>
      </c>
      <c r="G64" t="s">
        <v>27</v>
      </c>
      <c r="H64" t="s">
        <v>31</v>
      </c>
      <c r="J64">
        <v>26.6</v>
      </c>
      <c r="K64">
        <v>16.899999999999999</v>
      </c>
      <c r="L64">
        <v>9.6</v>
      </c>
      <c r="Q64">
        <v>27</v>
      </c>
      <c r="R64">
        <v>19</v>
      </c>
      <c r="S64">
        <v>76</v>
      </c>
      <c r="T64">
        <v>57</v>
      </c>
      <c r="X64" s="25"/>
    </row>
    <row r="65" spans="1:28" x14ac:dyDescent="0.3">
      <c r="A65" s="16" t="s">
        <v>919</v>
      </c>
      <c r="B65" s="17">
        <v>40721</v>
      </c>
      <c r="C65" s="22" t="s">
        <v>1149</v>
      </c>
      <c r="D65" s="16" t="s">
        <v>649</v>
      </c>
      <c r="E65" s="16" t="s">
        <v>26</v>
      </c>
      <c r="F65" s="16"/>
      <c r="G65" s="16"/>
      <c r="H65" s="16"/>
      <c r="I65" s="16"/>
      <c r="J65" s="16"/>
      <c r="K65" s="16"/>
      <c r="L65" s="16"/>
      <c r="M65" s="16"/>
      <c r="N65" s="16"/>
      <c r="O65" s="16"/>
      <c r="P65" s="16"/>
      <c r="Q65" s="16"/>
      <c r="R65" s="16"/>
      <c r="S65" s="16"/>
      <c r="T65" s="16"/>
      <c r="U65" s="16"/>
      <c r="V65" s="16" t="s">
        <v>1726</v>
      </c>
      <c r="W65" s="16"/>
      <c r="X65" s="26"/>
      <c r="Y65" s="16"/>
      <c r="AA65" s="16" t="s">
        <v>1707</v>
      </c>
      <c r="AB65" s="16"/>
    </row>
    <row r="66" spans="1:28" x14ac:dyDescent="0.3">
      <c r="A66" s="19" t="s">
        <v>919</v>
      </c>
      <c r="B66" s="20">
        <v>40721</v>
      </c>
      <c r="C66" s="34" t="s">
        <v>930</v>
      </c>
      <c r="D66" s="19" t="s">
        <v>1709</v>
      </c>
      <c r="E66" s="19" t="s">
        <v>26</v>
      </c>
      <c r="F66" s="21" t="s">
        <v>1339</v>
      </c>
      <c r="G66" s="19" t="s">
        <v>33</v>
      </c>
      <c r="H66" s="19" t="s">
        <v>29</v>
      </c>
      <c r="I66" s="19" t="s">
        <v>37</v>
      </c>
      <c r="J66" s="19">
        <v>35.1</v>
      </c>
      <c r="K66" s="19">
        <v>11.95</v>
      </c>
      <c r="L66" s="19">
        <v>22.9</v>
      </c>
      <c r="M66" s="19">
        <v>134.15</v>
      </c>
      <c r="N66" s="19">
        <v>87.3</v>
      </c>
      <c r="O66" s="19"/>
      <c r="P66" s="19"/>
      <c r="Q66" s="19">
        <v>9</v>
      </c>
      <c r="R66" s="19">
        <v>19</v>
      </c>
      <c r="S66" s="19">
        <v>101</v>
      </c>
      <c r="T66" s="19">
        <v>82</v>
      </c>
      <c r="U66" s="19"/>
      <c r="V66" s="19"/>
      <c r="W66" s="19"/>
      <c r="X66" s="28"/>
      <c r="Y66" s="19"/>
      <c r="AA66" s="19" t="s">
        <v>1710</v>
      </c>
      <c r="AB66" s="19"/>
    </row>
    <row r="67" spans="1:28" x14ac:dyDescent="0.3">
      <c r="A67" t="s">
        <v>919</v>
      </c>
      <c r="B67" s="3">
        <v>40721</v>
      </c>
      <c r="C67" s="6" t="s">
        <v>943</v>
      </c>
      <c r="D67" t="s">
        <v>36</v>
      </c>
      <c r="E67" t="s">
        <v>26</v>
      </c>
      <c r="F67" t="s">
        <v>1345</v>
      </c>
      <c r="G67" t="s">
        <v>27</v>
      </c>
      <c r="H67" t="s">
        <v>29</v>
      </c>
      <c r="I67" t="s">
        <v>37</v>
      </c>
      <c r="J67">
        <v>51.5</v>
      </c>
      <c r="K67">
        <v>18.5</v>
      </c>
      <c r="L67">
        <v>39.549999999999997</v>
      </c>
      <c r="M67">
        <v>230.05</v>
      </c>
      <c r="N67">
        <v>234.4</v>
      </c>
      <c r="Q67">
        <v>5</v>
      </c>
      <c r="R67">
        <v>19</v>
      </c>
      <c r="S67">
        <v>308</v>
      </c>
      <c r="T67">
        <v>289</v>
      </c>
      <c r="X67" s="25"/>
    </row>
    <row r="68" spans="1:28" x14ac:dyDescent="0.3">
      <c r="A68" t="s">
        <v>919</v>
      </c>
      <c r="B68" s="3">
        <v>40721</v>
      </c>
      <c r="C68" s="6" t="s">
        <v>1017</v>
      </c>
      <c r="D68" t="s">
        <v>93</v>
      </c>
      <c r="E68" t="s">
        <v>26</v>
      </c>
      <c r="F68" s="7" t="s">
        <v>1340</v>
      </c>
      <c r="G68" t="s">
        <v>27</v>
      </c>
      <c r="H68" t="s">
        <v>29</v>
      </c>
      <c r="J68">
        <v>33.799999999999997</v>
      </c>
      <c r="K68">
        <v>14.2</v>
      </c>
      <c r="L68">
        <v>23.55</v>
      </c>
      <c r="M68">
        <v>116.1</v>
      </c>
      <c r="N68">
        <v>93.3</v>
      </c>
      <c r="Q68">
        <v>4</v>
      </c>
      <c r="R68">
        <v>19</v>
      </c>
      <c r="S68">
        <v>94</v>
      </c>
      <c r="T68">
        <v>75</v>
      </c>
      <c r="X68" s="25"/>
    </row>
    <row r="69" spans="1:28" x14ac:dyDescent="0.3">
      <c r="A69" t="s">
        <v>919</v>
      </c>
      <c r="B69" s="3">
        <v>40721</v>
      </c>
      <c r="C69" s="6" t="s">
        <v>1016</v>
      </c>
      <c r="D69" t="s">
        <v>93</v>
      </c>
      <c r="E69" t="s">
        <v>26</v>
      </c>
      <c r="F69" s="7" t="s">
        <v>1342</v>
      </c>
      <c r="G69" t="s">
        <v>27</v>
      </c>
      <c r="H69" t="s">
        <v>29</v>
      </c>
      <c r="I69" t="s">
        <v>37</v>
      </c>
      <c r="J69">
        <v>36.65</v>
      </c>
      <c r="K69">
        <v>15.35</v>
      </c>
      <c r="L69">
        <v>18.899999999999999</v>
      </c>
      <c r="M69">
        <v>138.15</v>
      </c>
      <c r="N69">
        <v>92.15</v>
      </c>
      <c r="Q69">
        <v>4</v>
      </c>
      <c r="R69">
        <v>20</v>
      </c>
      <c r="S69">
        <v>97</v>
      </c>
      <c r="T69">
        <v>77</v>
      </c>
      <c r="X69" s="25"/>
    </row>
    <row r="70" spans="1:28" x14ac:dyDescent="0.3">
      <c r="A70" t="s">
        <v>919</v>
      </c>
      <c r="B70" s="3">
        <v>40721</v>
      </c>
      <c r="C70" s="6" t="s">
        <v>1123</v>
      </c>
      <c r="D70" t="s">
        <v>338</v>
      </c>
      <c r="E70" t="s">
        <v>26</v>
      </c>
      <c r="F70" t="s">
        <v>1335</v>
      </c>
      <c r="G70" t="s">
        <v>27</v>
      </c>
      <c r="H70" t="s">
        <v>31</v>
      </c>
      <c r="J70">
        <v>23.5</v>
      </c>
      <c r="K70">
        <v>15.3</v>
      </c>
      <c r="L70">
        <v>8.1</v>
      </c>
      <c r="Q70">
        <v>7</v>
      </c>
      <c r="R70">
        <v>19</v>
      </c>
      <c r="S70">
        <v>45</v>
      </c>
      <c r="T70">
        <v>26</v>
      </c>
      <c r="X70" s="25"/>
      <c r="AA70" t="s">
        <v>1746</v>
      </c>
    </row>
    <row r="71" spans="1:28" x14ac:dyDescent="0.3">
      <c r="A71" t="s">
        <v>919</v>
      </c>
      <c r="B71" s="3">
        <v>40721</v>
      </c>
      <c r="C71" s="6" t="s">
        <v>1160</v>
      </c>
      <c r="D71" t="s">
        <v>30</v>
      </c>
      <c r="E71" t="s">
        <v>26</v>
      </c>
      <c r="F71" s="7" t="s">
        <v>1337</v>
      </c>
      <c r="G71" t="s">
        <v>27</v>
      </c>
      <c r="H71" t="s">
        <v>29</v>
      </c>
      <c r="J71">
        <v>39.6</v>
      </c>
      <c r="K71">
        <v>26.5</v>
      </c>
      <c r="L71">
        <v>22</v>
      </c>
      <c r="Q71">
        <v>95</v>
      </c>
      <c r="R71">
        <v>19</v>
      </c>
      <c r="S71">
        <v>144</v>
      </c>
      <c r="T71">
        <v>125</v>
      </c>
      <c r="W71">
        <v>86</v>
      </c>
      <c r="X71" s="25"/>
    </row>
    <row r="72" spans="1:28" x14ac:dyDescent="0.3">
      <c r="A72" t="s">
        <v>919</v>
      </c>
      <c r="B72" s="3">
        <v>40721</v>
      </c>
      <c r="C72" s="6" t="s">
        <v>997</v>
      </c>
      <c r="D72" t="s">
        <v>30</v>
      </c>
      <c r="E72" t="s">
        <v>26</v>
      </c>
      <c r="F72" s="7" t="s">
        <v>1341</v>
      </c>
      <c r="G72" t="s">
        <v>27</v>
      </c>
      <c r="H72" t="s">
        <v>29</v>
      </c>
      <c r="J72">
        <v>39.799999999999997</v>
      </c>
      <c r="K72">
        <v>26</v>
      </c>
      <c r="L72">
        <v>18.100000000000001</v>
      </c>
      <c r="Q72">
        <v>133</v>
      </c>
      <c r="R72">
        <v>19</v>
      </c>
      <c r="S72">
        <v>124</v>
      </c>
      <c r="T72">
        <v>105</v>
      </c>
      <c r="U72" t="s">
        <v>135</v>
      </c>
      <c r="W72">
        <v>87</v>
      </c>
      <c r="X72" s="25"/>
    </row>
    <row r="73" spans="1:28" x14ac:dyDescent="0.3">
      <c r="A73" t="s">
        <v>919</v>
      </c>
      <c r="B73" s="3">
        <v>40721</v>
      </c>
      <c r="C73" s="6" t="s">
        <v>1058</v>
      </c>
      <c r="D73" t="s">
        <v>30</v>
      </c>
      <c r="E73" t="s">
        <v>26</v>
      </c>
      <c r="F73" t="s">
        <v>1343</v>
      </c>
      <c r="G73" t="s">
        <v>33</v>
      </c>
      <c r="H73" t="s">
        <v>28</v>
      </c>
      <c r="J73">
        <v>37.200000000000003</v>
      </c>
      <c r="K73">
        <v>22.75</v>
      </c>
      <c r="L73">
        <v>7.7</v>
      </c>
      <c r="Q73">
        <v>107</v>
      </c>
      <c r="R73">
        <v>19</v>
      </c>
      <c r="S73">
        <v>104</v>
      </c>
      <c r="T73">
        <v>85</v>
      </c>
      <c r="W73">
        <v>85</v>
      </c>
      <c r="X73" s="25"/>
      <c r="AA73" t="s">
        <v>126</v>
      </c>
    </row>
    <row r="74" spans="1:28" x14ac:dyDescent="0.3">
      <c r="A74" s="13" t="s">
        <v>919</v>
      </c>
      <c r="B74" s="14">
        <v>40721</v>
      </c>
      <c r="C74" s="33" t="s">
        <v>1159</v>
      </c>
      <c r="D74" s="13" t="s">
        <v>30</v>
      </c>
      <c r="E74" s="13" t="s">
        <v>26</v>
      </c>
      <c r="F74" s="13"/>
      <c r="G74" s="13"/>
      <c r="H74" s="13"/>
      <c r="I74" s="13"/>
      <c r="J74" s="13"/>
      <c r="K74" s="13"/>
      <c r="L74" s="13"/>
      <c r="M74" s="13"/>
      <c r="N74" s="13"/>
      <c r="O74" s="13"/>
      <c r="P74" s="13"/>
      <c r="Q74" s="13"/>
      <c r="R74" s="13"/>
      <c r="S74" s="13"/>
      <c r="T74" s="13"/>
      <c r="U74" s="13"/>
      <c r="V74" s="13"/>
      <c r="W74" s="13"/>
      <c r="X74" s="29"/>
      <c r="Y74" s="13"/>
      <c r="AA74" s="13" t="s">
        <v>1708</v>
      </c>
      <c r="AB74" s="13"/>
    </row>
    <row r="75" spans="1:28" x14ac:dyDescent="0.3">
      <c r="A75" t="s">
        <v>919</v>
      </c>
      <c r="B75" s="3">
        <v>40721</v>
      </c>
      <c r="C75" s="6" t="s">
        <v>1155</v>
      </c>
      <c r="D75" t="s">
        <v>337</v>
      </c>
      <c r="E75" t="s">
        <v>26</v>
      </c>
      <c r="F75" s="7" t="s">
        <v>1338</v>
      </c>
      <c r="G75" t="s">
        <v>27</v>
      </c>
      <c r="H75" t="s">
        <v>28</v>
      </c>
      <c r="J75">
        <v>39.15</v>
      </c>
      <c r="K75">
        <v>9.4</v>
      </c>
      <c r="L75">
        <v>5.6</v>
      </c>
      <c r="M75">
        <v>137.19999999999999</v>
      </c>
      <c r="N75">
        <v>162.15</v>
      </c>
      <c r="P75">
        <v>23.8</v>
      </c>
      <c r="Q75">
        <v>1</v>
      </c>
      <c r="R75">
        <v>21</v>
      </c>
      <c r="S75">
        <v>85</v>
      </c>
      <c r="T75">
        <v>64</v>
      </c>
      <c r="X75" s="25"/>
      <c r="AA75" t="s">
        <v>1738</v>
      </c>
    </row>
    <row r="76" spans="1:28" x14ac:dyDescent="0.3">
      <c r="A76" t="s">
        <v>919</v>
      </c>
      <c r="B76" s="3">
        <v>40721</v>
      </c>
      <c r="C76" s="6" t="s">
        <v>1226</v>
      </c>
      <c r="D76" t="s">
        <v>53</v>
      </c>
      <c r="E76" t="s">
        <v>26</v>
      </c>
      <c r="F76" t="s">
        <v>1336</v>
      </c>
      <c r="G76" t="s">
        <v>27</v>
      </c>
      <c r="H76" t="s">
        <v>29</v>
      </c>
      <c r="J76">
        <v>25.7</v>
      </c>
      <c r="K76">
        <v>17.2</v>
      </c>
      <c r="L76">
        <v>12.9</v>
      </c>
      <c r="Q76">
        <v>63</v>
      </c>
      <c r="R76">
        <v>19</v>
      </c>
      <c r="S76">
        <v>65</v>
      </c>
      <c r="T76">
        <v>46</v>
      </c>
      <c r="X76" s="25"/>
    </row>
    <row r="77" spans="1:28" x14ac:dyDescent="0.3">
      <c r="A77" t="s">
        <v>919</v>
      </c>
      <c r="B77" s="3">
        <v>40721</v>
      </c>
      <c r="C77" s="6" t="s">
        <v>1049</v>
      </c>
      <c r="D77" t="s">
        <v>35</v>
      </c>
      <c r="E77" t="s">
        <v>26</v>
      </c>
      <c r="F77" t="s">
        <v>1344</v>
      </c>
      <c r="G77" t="s">
        <v>114</v>
      </c>
      <c r="H77" t="s">
        <v>29</v>
      </c>
      <c r="J77">
        <v>27.7</v>
      </c>
      <c r="K77">
        <v>18.3</v>
      </c>
      <c r="L77">
        <v>11.8</v>
      </c>
      <c r="Q77">
        <v>22</v>
      </c>
      <c r="R77">
        <v>19</v>
      </c>
      <c r="S77">
        <v>58</v>
      </c>
      <c r="T77">
        <v>39</v>
      </c>
      <c r="W77">
        <v>88</v>
      </c>
      <c r="X77" s="25"/>
    </row>
    <row r="78" spans="1:28" x14ac:dyDescent="0.3">
      <c r="A78" t="s">
        <v>920</v>
      </c>
      <c r="B78" s="3">
        <v>40722</v>
      </c>
      <c r="C78" s="6" t="s">
        <v>1002</v>
      </c>
      <c r="D78" t="s">
        <v>336</v>
      </c>
      <c r="E78" t="s">
        <v>26</v>
      </c>
      <c r="F78" t="s">
        <v>1358</v>
      </c>
      <c r="J78">
        <v>44.3</v>
      </c>
      <c r="K78">
        <v>14.45</v>
      </c>
      <c r="L78">
        <v>7.1</v>
      </c>
      <c r="P78">
        <v>38.6</v>
      </c>
      <c r="Q78">
        <v>15</v>
      </c>
      <c r="R78">
        <v>20</v>
      </c>
      <c r="S78">
        <v>201</v>
      </c>
      <c r="T78">
        <v>181</v>
      </c>
      <c r="X78" s="25"/>
    </row>
    <row r="79" spans="1:28" x14ac:dyDescent="0.3">
      <c r="A79" t="s">
        <v>920</v>
      </c>
      <c r="B79" s="3">
        <v>40722</v>
      </c>
      <c r="C79" s="6" t="s">
        <v>1019</v>
      </c>
      <c r="D79" t="s">
        <v>93</v>
      </c>
      <c r="E79" t="s">
        <v>26</v>
      </c>
      <c r="F79" t="s">
        <v>1356</v>
      </c>
      <c r="G79" t="s">
        <v>27</v>
      </c>
      <c r="H79" t="s">
        <v>28</v>
      </c>
      <c r="J79">
        <v>36.700000000000003</v>
      </c>
      <c r="K79">
        <v>11.95</v>
      </c>
      <c r="L79">
        <v>6.45</v>
      </c>
      <c r="M79">
        <v>125</v>
      </c>
      <c r="N79">
        <v>107.8</v>
      </c>
      <c r="Q79">
        <v>34</v>
      </c>
      <c r="R79">
        <v>20</v>
      </c>
      <c r="S79">
        <v>122</v>
      </c>
      <c r="T79">
        <v>102</v>
      </c>
      <c r="X79" s="25"/>
    </row>
    <row r="80" spans="1:28" x14ac:dyDescent="0.3">
      <c r="A80" t="s">
        <v>920</v>
      </c>
      <c r="B80" s="3">
        <v>40722</v>
      </c>
      <c r="C80" s="6" t="s">
        <v>1018</v>
      </c>
      <c r="D80" t="s">
        <v>93</v>
      </c>
      <c r="E80" t="s">
        <v>26</v>
      </c>
      <c r="F80" t="s">
        <v>1357</v>
      </c>
      <c r="G80" t="s">
        <v>27</v>
      </c>
      <c r="H80" t="s">
        <v>29</v>
      </c>
      <c r="I80" t="s">
        <v>37</v>
      </c>
      <c r="K80">
        <v>12.2</v>
      </c>
      <c r="L80">
        <v>20.5</v>
      </c>
      <c r="M80">
        <v>130.1</v>
      </c>
      <c r="N80">
        <v>99.2</v>
      </c>
      <c r="Q80">
        <v>17</v>
      </c>
      <c r="R80">
        <v>20</v>
      </c>
      <c r="S80">
        <v>101</v>
      </c>
      <c r="T80">
        <v>81</v>
      </c>
      <c r="X80" s="25"/>
    </row>
    <row r="81" spans="1:28" x14ac:dyDescent="0.3">
      <c r="A81" t="s">
        <v>920</v>
      </c>
      <c r="B81" s="3">
        <v>40722</v>
      </c>
      <c r="C81" s="6" t="s">
        <v>1112</v>
      </c>
      <c r="D81" t="s">
        <v>41</v>
      </c>
      <c r="E81" t="s">
        <v>26</v>
      </c>
      <c r="F81" t="s">
        <v>1353</v>
      </c>
      <c r="G81" t="s">
        <v>27</v>
      </c>
      <c r="H81" t="s">
        <v>28</v>
      </c>
      <c r="J81">
        <v>35.299999999999997</v>
      </c>
      <c r="K81">
        <v>18.75</v>
      </c>
      <c r="L81">
        <v>16.350000000000001</v>
      </c>
      <c r="Q81">
        <v>7</v>
      </c>
      <c r="R81">
        <v>21</v>
      </c>
      <c r="S81">
        <v>125</v>
      </c>
      <c r="T81">
        <v>104</v>
      </c>
      <c r="X81" s="25"/>
      <c r="AA81" t="s">
        <v>165</v>
      </c>
    </row>
    <row r="82" spans="1:28" x14ac:dyDescent="0.3">
      <c r="A82" t="s">
        <v>920</v>
      </c>
      <c r="B82" s="3">
        <v>40722</v>
      </c>
      <c r="C82" s="6" t="s">
        <v>1156</v>
      </c>
      <c r="D82" t="s">
        <v>30</v>
      </c>
      <c r="E82" t="s">
        <v>26</v>
      </c>
      <c r="F82" s="7" t="s">
        <v>1346</v>
      </c>
      <c r="G82" t="s">
        <v>27</v>
      </c>
      <c r="H82" t="s">
        <v>28</v>
      </c>
      <c r="J82">
        <v>38.299999999999997</v>
      </c>
      <c r="K82">
        <v>22.95</v>
      </c>
      <c r="L82">
        <v>9.75</v>
      </c>
      <c r="Q82">
        <v>77</v>
      </c>
      <c r="R82">
        <v>19</v>
      </c>
      <c r="S82">
        <v>109</v>
      </c>
      <c r="T82">
        <v>90</v>
      </c>
      <c r="X82" s="25"/>
    </row>
    <row r="83" spans="1:28" x14ac:dyDescent="0.3">
      <c r="A83" t="s">
        <v>920</v>
      </c>
      <c r="B83" s="3">
        <v>40722</v>
      </c>
      <c r="C83" s="6" t="s">
        <v>1147</v>
      </c>
      <c r="D83" t="s">
        <v>30</v>
      </c>
      <c r="E83" t="s">
        <v>26</v>
      </c>
      <c r="F83" t="s">
        <v>1350</v>
      </c>
      <c r="G83" t="s">
        <v>27</v>
      </c>
      <c r="H83" t="s">
        <v>28</v>
      </c>
      <c r="J83">
        <v>40.200000000000003</v>
      </c>
      <c r="K83">
        <v>22.8</v>
      </c>
      <c r="L83">
        <v>7.15</v>
      </c>
      <c r="Q83">
        <v>95</v>
      </c>
      <c r="R83">
        <v>20</v>
      </c>
      <c r="S83">
        <v>128</v>
      </c>
      <c r="T83">
        <v>108</v>
      </c>
      <c r="X83" s="25"/>
    </row>
    <row r="84" spans="1:28" x14ac:dyDescent="0.3">
      <c r="A84" t="s">
        <v>920</v>
      </c>
      <c r="B84" s="3">
        <v>40722</v>
      </c>
      <c r="C84" s="6" t="s">
        <v>1050</v>
      </c>
      <c r="D84" t="s">
        <v>30</v>
      </c>
      <c r="E84" t="s">
        <v>26</v>
      </c>
      <c r="F84" t="s">
        <v>1351</v>
      </c>
      <c r="G84" t="s">
        <v>27</v>
      </c>
      <c r="H84" t="s">
        <v>28</v>
      </c>
      <c r="J84">
        <v>39.799999999999997</v>
      </c>
      <c r="K84">
        <v>23.5</v>
      </c>
      <c r="L84">
        <v>7.3</v>
      </c>
      <c r="Q84">
        <v>98</v>
      </c>
      <c r="R84">
        <v>20</v>
      </c>
      <c r="S84">
        <v>121</v>
      </c>
      <c r="T84">
        <v>101</v>
      </c>
      <c r="U84" t="s">
        <v>161</v>
      </c>
      <c r="X84" s="25"/>
    </row>
    <row r="85" spans="1:28" x14ac:dyDescent="0.3">
      <c r="A85" t="s">
        <v>920</v>
      </c>
      <c r="B85" s="3">
        <v>40722</v>
      </c>
      <c r="C85" s="6" t="s">
        <v>1172</v>
      </c>
      <c r="D85" t="s">
        <v>53</v>
      </c>
      <c r="E85" t="s">
        <v>26</v>
      </c>
      <c r="F85" s="7" t="s">
        <v>1348</v>
      </c>
      <c r="G85" t="s">
        <v>27</v>
      </c>
      <c r="H85" t="s">
        <v>29</v>
      </c>
      <c r="J85">
        <v>26.9</v>
      </c>
      <c r="K85">
        <v>16.100000000000001</v>
      </c>
      <c r="L85">
        <v>13.45</v>
      </c>
      <c r="Q85">
        <v>42</v>
      </c>
      <c r="R85">
        <v>29</v>
      </c>
      <c r="S85">
        <v>75</v>
      </c>
      <c r="T85">
        <v>46</v>
      </c>
      <c r="X85" s="25"/>
    </row>
    <row r="86" spans="1:28" x14ac:dyDescent="0.3">
      <c r="A86" t="s">
        <v>920</v>
      </c>
      <c r="B86" s="3">
        <v>40722</v>
      </c>
      <c r="C86" s="6" t="s">
        <v>1162</v>
      </c>
      <c r="D86" t="s">
        <v>53</v>
      </c>
      <c r="E86" t="s">
        <v>26</v>
      </c>
      <c r="F86" s="7" t="s">
        <v>1349</v>
      </c>
      <c r="G86" t="s">
        <v>27</v>
      </c>
      <c r="H86" t="s">
        <v>31</v>
      </c>
      <c r="J86">
        <v>27.8</v>
      </c>
      <c r="K86">
        <v>16.399999999999999</v>
      </c>
      <c r="L86">
        <v>11.4</v>
      </c>
      <c r="Q86">
        <v>58</v>
      </c>
      <c r="R86">
        <v>20</v>
      </c>
      <c r="S86">
        <v>79</v>
      </c>
      <c r="T86">
        <v>59</v>
      </c>
      <c r="X86" s="25"/>
      <c r="AA86" t="s">
        <v>159</v>
      </c>
    </row>
    <row r="87" spans="1:28" x14ac:dyDescent="0.3">
      <c r="A87" t="s">
        <v>920</v>
      </c>
      <c r="B87" s="3">
        <v>40722</v>
      </c>
      <c r="C87" s="6" t="s">
        <v>1153</v>
      </c>
      <c r="D87" t="s">
        <v>53</v>
      </c>
      <c r="E87" t="s">
        <v>26</v>
      </c>
      <c r="F87" t="s">
        <v>1352</v>
      </c>
      <c r="G87" t="s">
        <v>27</v>
      </c>
      <c r="H87" t="s">
        <v>31</v>
      </c>
      <c r="J87">
        <v>26.15</v>
      </c>
      <c r="K87">
        <v>17</v>
      </c>
      <c r="L87">
        <v>18.8</v>
      </c>
      <c r="Q87">
        <v>53</v>
      </c>
      <c r="R87">
        <v>19</v>
      </c>
      <c r="S87">
        <v>64</v>
      </c>
      <c r="T87">
        <v>45</v>
      </c>
      <c r="X87" s="25"/>
    </row>
    <row r="88" spans="1:28" x14ac:dyDescent="0.3">
      <c r="A88" s="19" t="s">
        <v>920</v>
      </c>
      <c r="B88" s="20">
        <v>40722</v>
      </c>
      <c r="C88" s="34" t="s">
        <v>1059</v>
      </c>
      <c r="D88" s="19" t="s">
        <v>1711</v>
      </c>
      <c r="E88" s="19" t="s">
        <v>26</v>
      </c>
      <c r="F88" s="19" t="s">
        <v>1347</v>
      </c>
      <c r="G88" s="19" t="s">
        <v>27</v>
      </c>
      <c r="H88" s="19" t="s">
        <v>28</v>
      </c>
      <c r="I88" s="19"/>
      <c r="J88" s="19">
        <v>39.25</v>
      </c>
      <c r="K88" s="19">
        <v>11.45</v>
      </c>
      <c r="L88" s="19">
        <v>4.8499999999999996</v>
      </c>
      <c r="M88" s="19">
        <v>132.44999999999999</v>
      </c>
      <c r="N88" s="19">
        <f>132.45+19.1</f>
        <v>151.54999999999998</v>
      </c>
      <c r="O88" s="19"/>
      <c r="P88" s="19"/>
      <c r="Q88" s="19">
        <v>12</v>
      </c>
      <c r="R88" s="19">
        <v>26</v>
      </c>
      <c r="S88" s="19">
        <v>84</v>
      </c>
      <c r="T88" s="19">
        <v>58</v>
      </c>
      <c r="U88" s="19"/>
      <c r="V88" s="19"/>
      <c r="W88" s="19"/>
      <c r="X88" s="28"/>
      <c r="Y88" s="19"/>
      <c r="AA88" s="19" t="s">
        <v>1710</v>
      </c>
      <c r="AB88" s="19"/>
    </row>
    <row r="89" spans="1:28" x14ac:dyDescent="0.3">
      <c r="A89" s="19" t="s">
        <v>920</v>
      </c>
      <c r="B89" s="20">
        <v>40722</v>
      </c>
      <c r="C89" s="34" t="s">
        <v>1053</v>
      </c>
      <c r="D89" s="19" t="s">
        <v>1711</v>
      </c>
      <c r="E89" s="19" t="s">
        <v>26</v>
      </c>
      <c r="F89" s="19" t="s">
        <v>1359</v>
      </c>
      <c r="G89" s="19" t="s">
        <v>27</v>
      </c>
      <c r="H89" s="19" t="s">
        <v>29</v>
      </c>
      <c r="I89" s="19" t="s">
        <v>37</v>
      </c>
      <c r="J89" s="19">
        <v>39.799999999999997</v>
      </c>
      <c r="K89" s="19">
        <v>10.199999999999999</v>
      </c>
      <c r="L89" s="19">
        <v>5.9</v>
      </c>
      <c r="M89" s="19">
        <v>139.19999999999999</v>
      </c>
      <c r="N89" s="19">
        <v>169.9</v>
      </c>
      <c r="O89" s="19"/>
      <c r="P89" s="19"/>
      <c r="Q89" s="19">
        <v>9</v>
      </c>
      <c r="R89" s="19">
        <v>20</v>
      </c>
      <c r="S89" s="19">
        <v>74</v>
      </c>
      <c r="T89" s="19">
        <v>54</v>
      </c>
      <c r="U89" s="19" t="s">
        <v>255</v>
      </c>
      <c r="V89" s="19"/>
      <c r="W89" s="19"/>
      <c r="X89" s="28"/>
      <c r="Y89" s="19"/>
      <c r="AA89" s="19" t="s">
        <v>1710</v>
      </c>
      <c r="AB89" s="19"/>
    </row>
    <row r="90" spans="1:28" x14ac:dyDescent="0.3">
      <c r="A90" t="s">
        <v>920</v>
      </c>
      <c r="B90" s="3">
        <v>40722</v>
      </c>
      <c r="C90" s="6" t="s">
        <v>942</v>
      </c>
      <c r="D90" t="s">
        <v>35</v>
      </c>
      <c r="E90" t="s">
        <v>26</v>
      </c>
      <c r="F90" t="s">
        <v>1354</v>
      </c>
      <c r="G90" t="s">
        <v>33</v>
      </c>
      <c r="H90" t="s">
        <v>28</v>
      </c>
      <c r="J90">
        <v>27.25</v>
      </c>
      <c r="K90">
        <v>16.899999999999999</v>
      </c>
      <c r="L90">
        <v>7.3</v>
      </c>
      <c r="Q90">
        <v>27</v>
      </c>
      <c r="R90">
        <v>20</v>
      </c>
      <c r="S90">
        <v>51</v>
      </c>
      <c r="T90">
        <v>31</v>
      </c>
      <c r="U90" t="s">
        <v>1728</v>
      </c>
      <c r="W90">
        <v>91</v>
      </c>
      <c r="X90" s="25"/>
    </row>
    <row r="91" spans="1:28" x14ac:dyDescent="0.3">
      <c r="A91" t="s">
        <v>920</v>
      </c>
      <c r="B91" s="3">
        <v>40722</v>
      </c>
      <c r="C91" s="6" t="s">
        <v>1055</v>
      </c>
      <c r="D91" t="s">
        <v>35</v>
      </c>
      <c r="E91" t="s">
        <v>26</v>
      </c>
      <c r="F91" t="s">
        <v>1355</v>
      </c>
      <c r="G91" t="s">
        <v>27</v>
      </c>
      <c r="J91">
        <v>26.15</v>
      </c>
      <c r="K91">
        <v>16.45</v>
      </c>
      <c r="Q91">
        <v>34</v>
      </c>
      <c r="R91">
        <v>20</v>
      </c>
      <c r="S91">
        <v>54</v>
      </c>
      <c r="T91">
        <v>34</v>
      </c>
      <c r="W91">
        <v>90</v>
      </c>
      <c r="X91" s="25"/>
    </row>
    <row r="92" spans="1:28" x14ac:dyDescent="0.3">
      <c r="A92" s="16" t="s">
        <v>921</v>
      </c>
      <c r="B92" s="17">
        <v>40723</v>
      </c>
      <c r="C92" s="22" t="s">
        <v>1155</v>
      </c>
      <c r="D92" s="16" t="s">
        <v>649</v>
      </c>
      <c r="E92" s="16" t="s">
        <v>26</v>
      </c>
      <c r="F92" s="16"/>
      <c r="G92" s="16"/>
      <c r="H92" s="16"/>
      <c r="I92" s="16"/>
      <c r="J92" s="16"/>
      <c r="K92" s="16"/>
      <c r="L92" s="16"/>
      <c r="M92" s="16"/>
      <c r="N92" s="16"/>
      <c r="O92" s="16"/>
      <c r="P92" s="16"/>
      <c r="Q92" s="16"/>
      <c r="R92" s="16"/>
      <c r="S92" s="16"/>
      <c r="T92" s="16"/>
      <c r="U92" s="16"/>
      <c r="V92" s="16" t="s">
        <v>1726</v>
      </c>
      <c r="W92" s="16"/>
      <c r="X92" s="26"/>
      <c r="Y92" s="16"/>
      <c r="Z92" s="16"/>
      <c r="AA92" s="16" t="s">
        <v>1707</v>
      </c>
      <c r="AB92" s="16"/>
    </row>
    <row r="93" spans="1:28" x14ac:dyDescent="0.3">
      <c r="A93" t="s">
        <v>921</v>
      </c>
      <c r="B93" s="3">
        <v>40723</v>
      </c>
      <c r="C93" s="6" t="s">
        <v>988</v>
      </c>
      <c r="D93" t="s">
        <v>182</v>
      </c>
      <c r="E93" t="s">
        <v>26</v>
      </c>
      <c r="F93" s="7" t="s">
        <v>1363</v>
      </c>
      <c r="G93" t="s">
        <v>27</v>
      </c>
      <c r="H93" t="s">
        <v>29</v>
      </c>
      <c r="I93" t="s">
        <v>37</v>
      </c>
      <c r="J93">
        <v>45.4</v>
      </c>
      <c r="K93">
        <v>15.05</v>
      </c>
      <c r="L93">
        <v>17.7</v>
      </c>
      <c r="M93">
        <v>186.9</v>
      </c>
      <c r="N93">
        <v>128.55000000000001</v>
      </c>
      <c r="Q93">
        <v>4</v>
      </c>
      <c r="R93">
        <v>21</v>
      </c>
      <c r="S93">
        <v>235</v>
      </c>
      <c r="T93">
        <v>114</v>
      </c>
      <c r="X93" s="25"/>
      <c r="AA93" t="s">
        <v>184</v>
      </c>
    </row>
    <row r="94" spans="1:28" x14ac:dyDescent="0.3">
      <c r="A94" t="s">
        <v>921</v>
      </c>
      <c r="B94" s="3">
        <v>40723</v>
      </c>
      <c r="C94" s="6" t="s">
        <v>1020</v>
      </c>
      <c r="D94" t="s">
        <v>93</v>
      </c>
      <c r="E94" t="s">
        <v>26</v>
      </c>
      <c r="F94" s="7" t="s">
        <v>1367</v>
      </c>
      <c r="G94" t="s">
        <v>27</v>
      </c>
      <c r="H94" t="s">
        <v>28</v>
      </c>
      <c r="J94">
        <v>34.450000000000003</v>
      </c>
      <c r="K94">
        <v>13.35</v>
      </c>
      <c r="L94">
        <v>6.25</v>
      </c>
      <c r="M94">
        <v>116.7</v>
      </c>
      <c r="N94">
        <v>94.45</v>
      </c>
      <c r="Q94">
        <v>10</v>
      </c>
      <c r="R94">
        <v>31</v>
      </c>
      <c r="S94">
        <v>104</v>
      </c>
      <c r="T94">
        <v>73</v>
      </c>
      <c r="X94" s="25"/>
    </row>
    <row r="95" spans="1:28" x14ac:dyDescent="0.3">
      <c r="A95" t="s">
        <v>921</v>
      </c>
      <c r="B95" s="3">
        <v>40723</v>
      </c>
      <c r="C95" s="6" t="s">
        <v>1059</v>
      </c>
      <c r="D95" t="s">
        <v>25</v>
      </c>
      <c r="E95" t="s">
        <v>26</v>
      </c>
      <c r="F95" t="s">
        <v>1366</v>
      </c>
      <c r="G95" t="s">
        <v>27</v>
      </c>
      <c r="H95" t="s">
        <v>29</v>
      </c>
      <c r="J95">
        <v>46.05</v>
      </c>
      <c r="K95">
        <v>25.5</v>
      </c>
      <c r="L95">
        <v>25.7</v>
      </c>
      <c r="Q95">
        <v>9</v>
      </c>
      <c r="R95">
        <v>23</v>
      </c>
      <c r="S95">
        <v>268</v>
      </c>
      <c r="T95">
        <v>245</v>
      </c>
      <c r="U95" t="s">
        <v>145</v>
      </c>
      <c r="W95">
        <v>95</v>
      </c>
      <c r="X95" s="25"/>
    </row>
    <row r="96" spans="1:28" x14ac:dyDescent="0.3">
      <c r="A96" t="s">
        <v>921</v>
      </c>
      <c r="B96" s="3">
        <v>40723</v>
      </c>
      <c r="C96" s="6" t="s">
        <v>1061</v>
      </c>
      <c r="D96" t="s">
        <v>25</v>
      </c>
      <c r="E96" t="s">
        <v>26</v>
      </c>
      <c r="F96" t="s">
        <v>1373</v>
      </c>
      <c r="G96" t="s">
        <v>27</v>
      </c>
      <c r="H96" t="s">
        <v>29</v>
      </c>
      <c r="J96">
        <v>45.55</v>
      </c>
      <c r="K96">
        <v>21.2</v>
      </c>
      <c r="L96">
        <v>15.4</v>
      </c>
      <c r="Q96">
        <v>19</v>
      </c>
      <c r="R96">
        <v>24</v>
      </c>
      <c r="S96">
        <v>315</v>
      </c>
      <c r="T96">
        <v>291</v>
      </c>
      <c r="W96">
        <v>94</v>
      </c>
      <c r="X96" s="25"/>
    </row>
    <row r="97" spans="1:27" x14ac:dyDescent="0.3">
      <c r="A97" t="s">
        <v>921</v>
      </c>
      <c r="B97" s="3">
        <v>40723</v>
      </c>
      <c r="C97" s="6" t="s">
        <v>1149</v>
      </c>
      <c r="D97" t="s">
        <v>30</v>
      </c>
      <c r="E97" t="s">
        <v>26</v>
      </c>
      <c r="F97" s="7" t="s">
        <v>1365</v>
      </c>
      <c r="G97" t="s">
        <v>27</v>
      </c>
      <c r="H97" t="s">
        <v>34</v>
      </c>
      <c r="J97">
        <v>37.75</v>
      </c>
      <c r="K97">
        <v>23.1</v>
      </c>
      <c r="L97">
        <v>10.1</v>
      </c>
      <c r="Q97">
        <v>37</v>
      </c>
      <c r="R97">
        <v>22</v>
      </c>
      <c r="S97">
        <v>110</v>
      </c>
      <c r="T97">
        <v>88</v>
      </c>
      <c r="X97" s="25"/>
    </row>
    <row r="98" spans="1:27" x14ac:dyDescent="0.3">
      <c r="A98" t="s">
        <v>921</v>
      </c>
      <c r="B98" s="3">
        <v>40723</v>
      </c>
      <c r="C98" s="6" t="s">
        <v>1170</v>
      </c>
      <c r="D98" t="s">
        <v>30</v>
      </c>
      <c r="E98" t="s">
        <v>26</v>
      </c>
      <c r="F98" t="s">
        <v>1369</v>
      </c>
      <c r="G98" t="s">
        <v>27</v>
      </c>
      <c r="H98" t="s">
        <v>29</v>
      </c>
      <c r="J98">
        <v>40.200000000000003</v>
      </c>
      <c r="K98">
        <v>23.6</v>
      </c>
      <c r="L98">
        <v>12.2</v>
      </c>
      <c r="Q98">
        <v>70</v>
      </c>
      <c r="R98">
        <v>20</v>
      </c>
      <c r="S98">
        <v>114</v>
      </c>
      <c r="T98">
        <v>94</v>
      </c>
      <c r="X98" s="25"/>
    </row>
    <row r="99" spans="1:27" x14ac:dyDescent="0.3">
      <c r="A99" t="s">
        <v>921</v>
      </c>
      <c r="B99" s="3">
        <v>40723</v>
      </c>
      <c r="C99" s="6" t="s">
        <v>1017</v>
      </c>
      <c r="D99" t="s">
        <v>30</v>
      </c>
      <c r="E99" t="s">
        <v>26</v>
      </c>
      <c r="F99" t="s">
        <v>1370</v>
      </c>
      <c r="G99" t="s">
        <v>27</v>
      </c>
      <c r="H99" t="s">
        <v>29</v>
      </c>
      <c r="I99" t="s">
        <v>37</v>
      </c>
      <c r="J99">
        <v>42.2</v>
      </c>
      <c r="K99">
        <v>23.15</v>
      </c>
      <c r="L99">
        <v>17.95</v>
      </c>
      <c r="Q99">
        <v>230</v>
      </c>
      <c r="R99">
        <v>24</v>
      </c>
      <c r="S99">
        <v>132</v>
      </c>
      <c r="T99">
        <v>108</v>
      </c>
      <c r="X99" s="25"/>
      <c r="AA99" t="s">
        <v>176</v>
      </c>
    </row>
    <row r="100" spans="1:27" x14ac:dyDescent="0.3">
      <c r="A100" t="s">
        <v>921</v>
      </c>
      <c r="B100" s="3">
        <v>40723</v>
      </c>
      <c r="C100" s="6" t="s">
        <v>1165</v>
      </c>
      <c r="D100" t="s">
        <v>30</v>
      </c>
      <c r="E100" t="s">
        <v>26</v>
      </c>
      <c r="F100" t="s">
        <v>1371</v>
      </c>
      <c r="G100" t="s">
        <v>27</v>
      </c>
      <c r="H100" t="s">
        <v>29</v>
      </c>
      <c r="I100" t="s">
        <v>37</v>
      </c>
      <c r="J100">
        <v>39.700000000000003</v>
      </c>
      <c r="K100">
        <v>22.6</v>
      </c>
      <c r="L100">
        <v>22</v>
      </c>
      <c r="Q100">
        <v>105</v>
      </c>
      <c r="R100">
        <v>24</v>
      </c>
      <c r="S100">
        <v>139</v>
      </c>
      <c r="T100">
        <v>115</v>
      </c>
      <c r="U100" t="s">
        <v>172</v>
      </c>
      <c r="X100" s="25"/>
    </row>
    <row r="101" spans="1:27" x14ac:dyDescent="0.3">
      <c r="A101" t="s">
        <v>921</v>
      </c>
      <c r="B101" s="3">
        <v>40723</v>
      </c>
      <c r="C101" s="6" t="s">
        <v>1171</v>
      </c>
      <c r="D101" t="s">
        <v>30</v>
      </c>
      <c r="E101" t="s">
        <v>26</v>
      </c>
      <c r="F101" t="s">
        <v>1372</v>
      </c>
      <c r="G101" t="s">
        <v>27</v>
      </c>
      <c r="H101" t="s">
        <v>29</v>
      </c>
      <c r="J101">
        <v>38.799999999999997</v>
      </c>
      <c r="K101">
        <v>23</v>
      </c>
      <c r="L101">
        <v>18.2</v>
      </c>
      <c r="Q101">
        <v>85</v>
      </c>
      <c r="R101">
        <v>20</v>
      </c>
      <c r="S101">
        <v>123</v>
      </c>
      <c r="T101">
        <v>103</v>
      </c>
      <c r="X101" s="25"/>
    </row>
    <row r="102" spans="1:27" x14ac:dyDescent="0.3">
      <c r="A102" t="s">
        <v>921</v>
      </c>
      <c r="B102" s="3">
        <v>40723</v>
      </c>
      <c r="C102" s="6" t="s">
        <v>1053</v>
      </c>
      <c r="D102" t="s">
        <v>53</v>
      </c>
      <c r="E102" t="s">
        <v>26</v>
      </c>
      <c r="F102" t="s">
        <v>1362</v>
      </c>
      <c r="G102" t="s">
        <v>27</v>
      </c>
      <c r="H102" t="s">
        <v>29</v>
      </c>
      <c r="I102" t="s">
        <v>37</v>
      </c>
      <c r="J102">
        <v>26.15</v>
      </c>
      <c r="K102">
        <v>16.149999999999999</v>
      </c>
      <c r="L102">
        <v>14.25</v>
      </c>
      <c r="Q102">
        <v>35</v>
      </c>
      <c r="R102">
        <v>24</v>
      </c>
      <c r="S102">
        <v>73</v>
      </c>
      <c r="T102">
        <v>49</v>
      </c>
      <c r="X102" s="25"/>
    </row>
    <row r="103" spans="1:27" x14ac:dyDescent="0.3">
      <c r="A103" t="s">
        <v>921</v>
      </c>
      <c r="B103" s="3">
        <v>40723</v>
      </c>
      <c r="C103" s="6" t="s">
        <v>1228</v>
      </c>
      <c r="D103" t="s">
        <v>53</v>
      </c>
      <c r="E103" t="s">
        <v>26</v>
      </c>
      <c r="F103" t="s">
        <v>1368</v>
      </c>
      <c r="G103" t="s">
        <v>33</v>
      </c>
      <c r="H103" t="s">
        <v>34</v>
      </c>
      <c r="J103">
        <v>27.2</v>
      </c>
      <c r="K103">
        <v>17.2</v>
      </c>
      <c r="L103">
        <v>8.5</v>
      </c>
      <c r="Q103">
        <v>26</v>
      </c>
      <c r="R103">
        <v>21</v>
      </c>
      <c r="S103">
        <v>71</v>
      </c>
      <c r="T103">
        <v>50</v>
      </c>
      <c r="X103" s="25"/>
    </row>
    <row r="104" spans="1:27" x14ac:dyDescent="0.3">
      <c r="A104" t="s">
        <v>921</v>
      </c>
      <c r="B104" s="3">
        <v>40723</v>
      </c>
      <c r="C104" s="6" t="s">
        <v>1154</v>
      </c>
      <c r="D104" t="s">
        <v>35</v>
      </c>
      <c r="E104" t="s">
        <v>26</v>
      </c>
      <c r="F104" s="7" t="s">
        <v>1360</v>
      </c>
      <c r="G104" t="s">
        <v>27</v>
      </c>
      <c r="H104" t="s">
        <v>29</v>
      </c>
      <c r="I104" t="s">
        <v>37</v>
      </c>
      <c r="J104">
        <v>28.15</v>
      </c>
      <c r="K104">
        <v>18.5</v>
      </c>
      <c r="L104">
        <v>14.2</v>
      </c>
      <c r="Q104">
        <v>26</v>
      </c>
      <c r="R104">
        <v>23</v>
      </c>
      <c r="S104">
        <v>62</v>
      </c>
      <c r="T104">
        <v>39</v>
      </c>
      <c r="U104" t="s">
        <v>169</v>
      </c>
      <c r="W104">
        <v>92</v>
      </c>
      <c r="X104" s="25"/>
    </row>
    <row r="105" spans="1:27" x14ac:dyDescent="0.3">
      <c r="A105" t="s">
        <v>921</v>
      </c>
      <c r="B105" s="3">
        <v>40723</v>
      </c>
      <c r="C105" s="6" t="s">
        <v>1159</v>
      </c>
      <c r="D105" t="s">
        <v>35</v>
      </c>
      <c r="E105" t="s">
        <v>26</v>
      </c>
      <c r="F105" t="s">
        <v>1361</v>
      </c>
      <c r="G105" t="s">
        <v>27</v>
      </c>
      <c r="H105" t="s">
        <v>29</v>
      </c>
      <c r="I105" t="s">
        <v>37</v>
      </c>
      <c r="J105">
        <v>28.8</v>
      </c>
      <c r="K105">
        <v>16.95</v>
      </c>
      <c r="L105">
        <v>12.1</v>
      </c>
      <c r="Q105">
        <v>21</v>
      </c>
      <c r="R105">
        <v>24</v>
      </c>
      <c r="S105">
        <v>70</v>
      </c>
      <c r="T105">
        <v>46</v>
      </c>
      <c r="W105">
        <v>93</v>
      </c>
      <c r="X105" s="25"/>
    </row>
    <row r="106" spans="1:27" x14ac:dyDescent="0.3">
      <c r="A106" t="s">
        <v>921</v>
      </c>
      <c r="B106" s="3">
        <v>40723</v>
      </c>
      <c r="C106" s="6" t="s">
        <v>1248</v>
      </c>
      <c r="D106" t="s">
        <v>35</v>
      </c>
      <c r="E106" t="s">
        <v>26</v>
      </c>
      <c r="F106" t="s">
        <v>1364</v>
      </c>
      <c r="G106" t="s">
        <v>27</v>
      </c>
      <c r="H106" t="s">
        <v>29</v>
      </c>
      <c r="J106">
        <v>27.2</v>
      </c>
      <c r="K106">
        <v>15.2</v>
      </c>
      <c r="L106">
        <v>10.199999999999999</v>
      </c>
      <c r="Q106">
        <v>50</v>
      </c>
      <c r="R106">
        <v>23</v>
      </c>
      <c r="S106">
        <v>62</v>
      </c>
      <c r="T106">
        <v>39</v>
      </c>
      <c r="W106">
        <v>96</v>
      </c>
      <c r="X106" s="25"/>
    </row>
    <row r="107" spans="1:27" x14ac:dyDescent="0.3">
      <c r="A107" t="s">
        <v>922</v>
      </c>
      <c r="B107" s="3">
        <v>40728</v>
      </c>
      <c r="C107" s="6" t="s">
        <v>1062</v>
      </c>
      <c r="D107" t="s">
        <v>25</v>
      </c>
      <c r="E107" t="s">
        <v>26</v>
      </c>
      <c r="F107" s="7" t="s">
        <v>1375</v>
      </c>
      <c r="G107" t="s">
        <v>27</v>
      </c>
      <c r="H107" t="s">
        <v>29</v>
      </c>
      <c r="J107">
        <v>44.2</v>
      </c>
      <c r="K107">
        <v>14.75</v>
      </c>
      <c r="L107">
        <v>17</v>
      </c>
      <c r="Q107">
        <v>9</v>
      </c>
      <c r="R107">
        <v>20</v>
      </c>
      <c r="S107">
        <v>331</v>
      </c>
      <c r="T107">
        <v>311</v>
      </c>
      <c r="W107">
        <v>109</v>
      </c>
      <c r="X107" s="25"/>
    </row>
    <row r="108" spans="1:27" x14ac:dyDescent="0.3">
      <c r="A108" t="s">
        <v>922</v>
      </c>
      <c r="B108" s="3">
        <v>40728</v>
      </c>
      <c r="C108" s="6" t="s">
        <v>1063</v>
      </c>
      <c r="D108" t="s">
        <v>25</v>
      </c>
      <c r="E108" t="s">
        <v>26</v>
      </c>
      <c r="F108" t="s">
        <v>1392</v>
      </c>
      <c r="G108" t="s">
        <v>27</v>
      </c>
      <c r="H108" t="s">
        <v>29</v>
      </c>
      <c r="J108">
        <v>47.4</v>
      </c>
      <c r="K108">
        <v>23.8</v>
      </c>
      <c r="L108">
        <v>27.6</v>
      </c>
      <c r="Q108">
        <v>14</v>
      </c>
      <c r="R108">
        <v>20</v>
      </c>
      <c r="S108">
        <v>288</v>
      </c>
      <c r="T108">
        <v>268</v>
      </c>
      <c r="W108">
        <v>110</v>
      </c>
      <c r="X108" s="25"/>
    </row>
    <row r="109" spans="1:27" x14ac:dyDescent="0.3">
      <c r="A109" t="s">
        <v>922</v>
      </c>
      <c r="B109" s="3">
        <v>40728</v>
      </c>
      <c r="C109" s="6" t="s">
        <v>1126</v>
      </c>
      <c r="D109" t="s">
        <v>338</v>
      </c>
      <c r="E109" t="s">
        <v>26</v>
      </c>
      <c r="F109" s="7" t="s">
        <v>1379</v>
      </c>
      <c r="G109" t="s">
        <v>27</v>
      </c>
      <c r="H109" t="s">
        <v>29</v>
      </c>
      <c r="J109">
        <v>22.8</v>
      </c>
      <c r="K109">
        <v>14.4</v>
      </c>
      <c r="L109">
        <v>8.85</v>
      </c>
      <c r="M109">
        <v>92.4</v>
      </c>
      <c r="N109">
        <v>118.35</v>
      </c>
      <c r="Q109">
        <v>14</v>
      </c>
      <c r="R109">
        <v>20</v>
      </c>
      <c r="S109">
        <v>43</v>
      </c>
      <c r="T109">
        <v>23</v>
      </c>
      <c r="X109" s="25"/>
      <c r="AA109" t="s">
        <v>1748</v>
      </c>
    </row>
    <row r="110" spans="1:27" x14ac:dyDescent="0.3">
      <c r="A110" t="s">
        <v>922</v>
      </c>
      <c r="B110" s="3">
        <v>40728</v>
      </c>
      <c r="C110" s="6" t="s">
        <v>1124</v>
      </c>
      <c r="D110" t="s">
        <v>338</v>
      </c>
      <c r="E110" t="s">
        <v>26</v>
      </c>
      <c r="F110" s="7" t="s">
        <v>1388</v>
      </c>
      <c r="G110" t="s">
        <v>27</v>
      </c>
      <c r="H110" t="s">
        <v>31</v>
      </c>
      <c r="J110">
        <v>23.1</v>
      </c>
      <c r="K110">
        <v>13.5</v>
      </c>
      <c r="L110">
        <v>8.0500000000000007</v>
      </c>
      <c r="Q110">
        <v>2</v>
      </c>
      <c r="R110">
        <v>20</v>
      </c>
      <c r="S110">
        <v>48</v>
      </c>
      <c r="T110">
        <v>28</v>
      </c>
      <c r="U110" t="s">
        <v>172</v>
      </c>
      <c r="X110" s="25"/>
      <c r="AA110" t="s">
        <v>1749</v>
      </c>
    </row>
    <row r="111" spans="1:27" x14ac:dyDescent="0.3">
      <c r="A111" t="s">
        <v>922</v>
      </c>
      <c r="B111" s="3">
        <v>40728</v>
      </c>
      <c r="C111" s="6" t="s">
        <v>1125</v>
      </c>
      <c r="D111" t="s">
        <v>338</v>
      </c>
      <c r="E111" t="s">
        <v>26</v>
      </c>
      <c r="F111" s="7" t="s">
        <v>1391</v>
      </c>
      <c r="G111" t="s">
        <v>27</v>
      </c>
      <c r="H111" t="s">
        <v>29</v>
      </c>
      <c r="J111">
        <v>23.9</v>
      </c>
      <c r="K111">
        <v>13.6</v>
      </c>
      <c r="L111">
        <v>17.100000000000001</v>
      </c>
      <c r="Q111">
        <v>16</v>
      </c>
      <c r="R111">
        <v>19</v>
      </c>
      <c r="S111">
        <v>58</v>
      </c>
      <c r="T111">
        <v>39</v>
      </c>
      <c r="X111" s="25"/>
      <c r="AA111" t="s">
        <v>1750</v>
      </c>
    </row>
    <row r="112" spans="1:27" x14ac:dyDescent="0.3">
      <c r="A112" t="s">
        <v>922</v>
      </c>
      <c r="B112" s="3">
        <v>40728</v>
      </c>
      <c r="C112" s="6" t="s">
        <v>1131</v>
      </c>
      <c r="D112" t="s">
        <v>41</v>
      </c>
      <c r="E112" t="s">
        <v>26</v>
      </c>
      <c r="F112" s="7" t="s">
        <v>1393</v>
      </c>
      <c r="G112" t="s">
        <v>27</v>
      </c>
      <c r="H112" t="s">
        <v>28</v>
      </c>
      <c r="I112" t="s">
        <v>24</v>
      </c>
      <c r="J112">
        <v>35</v>
      </c>
      <c r="K112">
        <v>20.7</v>
      </c>
      <c r="L112">
        <v>10.1</v>
      </c>
      <c r="Q112">
        <v>10</v>
      </c>
      <c r="R112">
        <v>19</v>
      </c>
      <c r="S112">
        <v>112</v>
      </c>
      <c r="T112">
        <v>93</v>
      </c>
      <c r="X112" s="25"/>
      <c r="AA112" t="s">
        <v>220</v>
      </c>
    </row>
    <row r="113" spans="1:29" x14ac:dyDescent="0.3">
      <c r="A113" t="s">
        <v>922</v>
      </c>
      <c r="B113" s="3">
        <v>40728</v>
      </c>
      <c r="C113" s="6" t="s">
        <v>1177</v>
      </c>
      <c r="D113" t="s">
        <v>30</v>
      </c>
      <c r="E113" t="s">
        <v>26</v>
      </c>
      <c r="F113" t="s">
        <v>1376</v>
      </c>
      <c r="G113" t="s">
        <v>27</v>
      </c>
      <c r="H113" t="s">
        <v>28</v>
      </c>
      <c r="J113">
        <v>36.6</v>
      </c>
      <c r="K113">
        <v>21.7</v>
      </c>
      <c r="L113">
        <v>10.199999999999999</v>
      </c>
      <c r="Q113">
        <v>137</v>
      </c>
      <c r="R113">
        <v>19</v>
      </c>
      <c r="S113">
        <v>109</v>
      </c>
      <c r="T113">
        <v>90</v>
      </c>
      <c r="W113">
        <v>108</v>
      </c>
      <c r="X113" s="25"/>
      <c r="AC113" s="16"/>
    </row>
    <row r="114" spans="1:29" s="13" customFormat="1" x14ac:dyDescent="0.3">
      <c r="A114" t="s">
        <v>922</v>
      </c>
      <c r="B114" s="3">
        <v>40728</v>
      </c>
      <c r="C114" s="6" t="s">
        <v>1174</v>
      </c>
      <c r="D114" t="s">
        <v>30</v>
      </c>
      <c r="E114" t="s">
        <v>26</v>
      </c>
      <c r="F114" s="7" t="s">
        <v>1377</v>
      </c>
      <c r="G114" t="s">
        <v>27</v>
      </c>
      <c r="H114" t="s">
        <v>29</v>
      </c>
      <c r="I114"/>
      <c r="J114">
        <v>40.049999999999997</v>
      </c>
      <c r="K114">
        <v>23.8</v>
      </c>
      <c r="L114">
        <v>21.4</v>
      </c>
      <c r="M114"/>
      <c r="N114"/>
      <c r="O114"/>
      <c r="P114"/>
      <c r="Q114">
        <v>109</v>
      </c>
      <c r="R114">
        <v>19</v>
      </c>
      <c r="S114">
        <v>135</v>
      </c>
      <c r="T114">
        <v>116</v>
      </c>
      <c r="U114"/>
      <c r="V114"/>
      <c r="W114">
        <v>97</v>
      </c>
      <c r="X114" s="25"/>
      <c r="Y114"/>
      <c r="Z114"/>
      <c r="AA114" t="s">
        <v>231</v>
      </c>
      <c r="AB114"/>
      <c r="AC114"/>
    </row>
    <row r="115" spans="1:29" x14ac:dyDescent="0.3">
      <c r="A115" t="s">
        <v>922</v>
      </c>
      <c r="B115" s="3">
        <v>40728</v>
      </c>
      <c r="C115" s="6" t="s">
        <v>1173</v>
      </c>
      <c r="D115" t="s">
        <v>30</v>
      </c>
      <c r="E115" t="s">
        <v>26</v>
      </c>
      <c r="F115" s="7" t="s">
        <v>1380</v>
      </c>
      <c r="G115" t="s">
        <v>27</v>
      </c>
      <c r="H115" t="s">
        <v>28</v>
      </c>
      <c r="J115">
        <v>37.799999999999997</v>
      </c>
      <c r="K115">
        <v>22.85</v>
      </c>
      <c r="L115">
        <v>11.1</v>
      </c>
      <c r="Q115">
        <v>60</v>
      </c>
      <c r="R115">
        <v>19</v>
      </c>
      <c r="S115">
        <v>113</v>
      </c>
      <c r="T115">
        <v>94</v>
      </c>
      <c r="W115">
        <v>104</v>
      </c>
      <c r="X115" s="25"/>
    </row>
    <row r="116" spans="1:29" x14ac:dyDescent="0.3">
      <c r="A116" t="s">
        <v>922</v>
      </c>
      <c r="B116" s="3">
        <v>40728</v>
      </c>
      <c r="C116" s="6" t="s">
        <v>1073</v>
      </c>
      <c r="D116" t="s">
        <v>30</v>
      </c>
      <c r="E116" t="s">
        <v>26</v>
      </c>
      <c r="F116" s="7" t="s">
        <v>1382</v>
      </c>
      <c r="G116" t="s">
        <v>27</v>
      </c>
      <c r="H116" t="s">
        <v>28</v>
      </c>
      <c r="J116">
        <v>40.5</v>
      </c>
      <c r="K116">
        <v>23.3</v>
      </c>
      <c r="L116">
        <v>8.1999999999999993</v>
      </c>
      <c r="Q116">
        <v>104</v>
      </c>
      <c r="R116">
        <v>19</v>
      </c>
      <c r="S116">
        <v>118</v>
      </c>
      <c r="T116">
        <v>99</v>
      </c>
      <c r="W116">
        <v>111</v>
      </c>
      <c r="X116" s="25"/>
    </row>
    <row r="117" spans="1:29" x14ac:dyDescent="0.3">
      <c r="A117" t="s">
        <v>922</v>
      </c>
      <c r="B117" s="3">
        <v>40728</v>
      </c>
      <c r="C117" s="6" t="s">
        <v>1024</v>
      </c>
      <c r="D117" t="s">
        <v>30</v>
      </c>
      <c r="E117" t="s">
        <v>26</v>
      </c>
      <c r="F117" s="7" t="s">
        <v>1384</v>
      </c>
      <c r="G117" t="s">
        <v>27</v>
      </c>
      <c r="H117" t="s">
        <v>28</v>
      </c>
      <c r="J117">
        <v>36.950000000000003</v>
      </c>
      <c r="K117">
        <v>22</v>
      </c>
      <c r="L117">
        <v>8.9</v>
      </c>
      <c r="Q117">
        <v>67</v>
      </c>
      <c r="R117">
        <v>20</v>
      </c>
      <c r="S117">
        <v>96</v>
      </c>
      <c r="T117">
        <v>76</v>
      </c>
      <c r="W117">
        <v>102</v>
      </c>
      <c r="X117" s="25"/>
    </row>
    <row r="118" spans="1:29" x14ac:dyDescent="0.3">
      <c r="A118" t="s">
        <v>922</v>
      </c>
      <c r="B118" s="3">
        <v>40728</v>
      </c>
      <c r="C118" s="6" t="s">
        <v>1175</v>
      </c>
      <c r="D118" t="s">
        <v>30</v>
      </c>
      <c r="E118" t="s">
        <v>26</v>
      </c>
      <c r="F118" s="7" t="s">
        <v>1385</v>
      </c>
      <c r="G118" t="s">
        <v>27</v>
      </c>
      <c r="H118" t="s">
        <v>29</v>
      </c>
      <c r="J118">
        <v>41.1</v>
      </c>
      <c r="K118">
        <v>22.55</v>
      </c>
      <c r="L118">
        <v>19.55</v>
      </c>
      <c r="Q118">
        <v>75</v>
      </c>
      <c r="R118">
        <v>19</v>
      </c>
      <c r="S118">
        <v>140</v>
      </c>
      <c r="T118">
        <v>121</v>
      </c>
      <c r="W118">
        <v>98</v>
      </c>
      <c r="X118" s="25"/>
    </row>
    <row r="119" spans="1:29" x14ac:dyDescent="0.3">
      <c r="A119" t="s">
        <v>922</v>
      </c>
      <c r="B119" s="3">
        <v>40728</v>
      </c>
      <c r="C119" s="6" t="s">
        <v>1134</v>
      </c>
      <c r="D119" t="s">
        <v>30</v>
      </c>
      <c r="E119" t="s">
        <v>26</v>
      </c>
      <c r="F119" s="7" t="s">
        <v>1386</v>
      </c>
      <c r="G119" t="s">
        <v>33</v>
      </c>
      <c r="H119" t="s">
        <v>29</v>
      </c>
      <c r="J119">
        <v>39.25</v>
      </c>
      <c r="K119">
        <v>25.7</v>
      </c>
      <c r="L119">
        <v>10.45</v>
      </c>
      <c r="Q119">
        <v>86</v>
      </c>
      <c r="R119">
        <v>19</v>
      </c>
      <c r="S119">
        <v>127</v>
      </c>
      <c r="T119">
        <v>108</v>
      </c>
      <c r="W119">
        <v>99</v>
      </c>
      <c r="X119" s="25"/>
      <c r="AA119" t="s">
        <v>222</v>
      </c>
    </row>
    <row r="120" spans="1:29" x14ac:dyDescent="0.3">
      <c r="A120" t="s">
        <v>922</v>
      </c>
      <c r="B120" s="3">
        <v>40728</v>
      </c>
      <c r="C120" s="6" t="s">
        <v>1176</v>
      </c>
      <c r="D120" t="s">
        <v>30</v>
      </c>
      <c r="E120" t="s">
        <v>26</v>
      </c>
      <c r="F120" t="s">
        <v>1389</v>
      </c>
      <c r="G120" t="s">
        <v>27</v>
      </c>
      <c r="H120" t="s">
        <v>29</v>
      </c>
      <c r="I120" t="s">
        <v>37</v>
      </c>
      <c r="J120">
        <v>41.75</v>
      </c>
      <c r="K120">
        <v>24.25</v>
      </c>
      <c r="L120">
        <v>18.649999999999999</v>
      </c>
      <c r="Q120">
        <v>136</v>
      </c>
      <c r="R120">
        <v>20</v>
      </c>
      <c r="S120">
        <v>139</v>
      </c>
      <c r="T120">
        <v>119</v>
      </c>
      <c r="W120">
        <v>105</v>
      </c>
      <c r="X120" s="25"/>
      <c r="AA120" t="s">
        <v>239</v>
      </c>
    </row>
    <row r="121" spans="1:29" x14ac:dyDescent="0.3">
      <c r="A121" t="s">
        <v>922</v>
      </c>
      <c r="B121" s="3">
        <v>40728</v>
      </c>
      <c r="C121" s="6" t="s">
        <v>1183</v>
      </c>
      <c r="D121" t="s">
        <v>53</v>
      </c>
      <c r="E121" t="s">
        <v>26</v>
      </c>
      <c r="F121" t="s">
        <v>1390</v>
      </c>
      <c r="G121" t="s">
        <v>27</v>
      </c>
      <c r="H121" t="s">
        <v>29</v>
      </c>
      <c r="J121">
        <v>27.1</v>
      </c>
      <c r="K121">
        <v>16.100000000000001</v>
      </c>
      <c r="L121">
        <v>13.45</v>
      </c>
      <c r="Q121">
        <v>41</v>
      </c>
      <c r="R121">
        <v>21</v>
      </c>
      <c r="S121">
        <v>73</v>
      </c>
      <c r="T121">
        <v>52</v>
      </c>
      <c r="X121" s="25"/>
      <c r="AA121" t="s">
        <v>352</v>
      </c>
    </row>
    <row r="122" spans="1:29" x14ac:dyDescent="0.3">
      <c r="A122" t="s">
        <v>922</v>
      </c>
      <c r="B122" s="3">
        <v>40728</v>
      </c>
      <c r="C122" s="6" t="s">
        <v>1071</v>
      </c>
      <c r="D122" t="s">
        <v>35</v>
      </c>
      <c r="E122" t="s">
        <v>26</v>
      </c>
      <c r="F122" t="s">
        <v>1374</v>
      </c>
      <c r="G122" t="s">
        <v>27</v>
      </c>
      <c r="H122" t="s">
        <v>28</v>
      </c>
      <c r="J122">
        <v>27.5</v>
      </c>
      <c r="K122">
        <v>17.600000000000001</v>
      </c>
      <c r="L122">
        <v>7.7</v>
      </c>
      <c r="Q122">
        <v>35</v>
      </c>
      <c r="R122">
        <v>19</v>
      </c>
      <c r="S122">
        <v>56</v>
      </c>
      <c r="T122">
        <v>37</v>
      </c>
      <c r="W122">
        <v>107</v>
      </c>
      <c r="X122" s="25"/>
    </row>
    <row r="123" spans="1:29" x14ac:dyDescent="0.3">
      <c r="A123" t="s">
        <v>922</v>
      </c>
      <c r="B123" s="3">
        <v>40728</v>
      </c>
      <c r="C123" s="6" t="s">
        <v>1181</v>
      </c>
      <c r="D123" t="s">
        <v>35</v>
      </c>
      <c r="E123" t="s">
        <v>26</v>
      </c>
      <c r="F123" s="7" t="s">
        <v>1378</v>
      </c>
      <c r="G123" t="s">
        <v>27</v>
      </c>
      <c r="H123" t="s">
        <v>28</v>
      </c>
      <c r="J123">
        <v>27.1</v>
      </c>
      <c r="K123">
        <v>17.100000000000001</v>
      </c>
      <c r="L123">
        <v>5.7</v>
      </c>
      <c r="Q123">
        <v>38</v>
      </c>
      <c r="R123">
        <v>20</v>
      </c>
      <c r="S123">
        <v>62</v>
      </c>
      <c r="T123">
        <v>42</v>
      </c>
      <c r="U123" t="s">
        <v>234</v>
      </c>
      <c r="W123">
        <v>101</v>
      </c>
      <c r="X123" s="25"/>
    </row>
    <row r="124" spans="1:29" x14ac:dyDescent="0.3">
      <c r="A124" t="s">
        <v>922</v>
      </c>
      <c r="B124" s="3">
        <v>40728</v>
      </c>
      <c r="C124" s="6" t="s">
        <v>1249</v>
      </c>
      <c r="D124" t="s">
        <v>35</v>
      </c>
      <c r="E124" t="s">
        <v>26</v>
      </c>
      <c r="F124" t="s">
        <v>1381</v>
      </c>
      <c r="G124" t="s">
        <v>27</v>
      </c>
      <c r="H124" t="s">
        <v>29</v>
      </c>
      <c r="J124">
        <v>28.35</v>
      </c>
      <c r="K124">
        <v>17.5</v>
      </c>
      <c r="L124">
        <v>12.45</v>
      </c>
      <c r="Q124">
        <v>46</v>
      </c>
      <c r="R124">
        <v>19</v>
      </c>
      <c r="S124">
        <v>58</v>
      </c>
      <c r="T124">
        <v>39</v>
      </c>
      <c r="W124">
        <v>106</v>
      </c>
      <c r="X124" s="25"/>
    </row>
    <row r="125" spans="1:29" x14ac:dyDescent="0.3">
      <c r="A125" t="s">
        <v>922</v>
      </c>
      <c r="B125" s="3">
        <v>40728</v>
      </c>
      <c r="C125" s="6" t="s">
        <v>1194</v>
      </c>
      <c r="D125" t="s">
        <v>35</v>
      </c>
      <c r="E125" t="s">
        <v>26</v>
      </c>
      <c r="F125" s="7" t="s">
        <v>1383</v>
      </c>
      <c r="G125" t="s">
        <v>27</v>
      </c>
      <c r="H125" t="s">
        <v>28</v>
      </c>
      <c r="J125">
        <v>28.35</v>
      </c>
      <c r="K125">
        <v>18.899999999999999</v>
      </c>
      <c r="L125">
        <v>8</v>
      </c>
      <c r="Q125">
        <v>39</v>
      </c>
      <c r="R125">
        <v>20</v>
      </c>
      <c r="S125">
        <v>71</v>
      </c>
      <c r="T125">
        <v>51</v>
      </c>
      <c r="W125">
        <v>103</v>
      </c>
      <c r="X125" s="25"/>
    </row>
    <row r="126" spans="1:29" x14ac:dyDescent="0.3">
      <c r="A126" t="s">
        <v>922</v>
      </c>
      <c r="B126" s="3">
        <v>40728</v>
      </c>
      <c r="C126" s="6" t="s">
        <v>1188</v>
      </c>
      <c r="D126" t="s">
        <v>35</v>
      </c>
      <c r="E126" t="s">
        <v>26</v>
      </c>
      <c r="F126" t="s">
        <v>1387</v>
      </c>
      <c r="G126" t="s">
        <v>27</v>
      </c>
      <c r="H126" t="s">
        <v>29</v>
      </c>
      <c r="J126">
        <v>27.05</v>
      </c>
      <c r="K126">
        <v>17.3</v>
      </c>
      <c r="L126">
        <v>9.6999999999999993</v>
      </c>
      <c r="Q126">
        <v>44</v>
      </c>
      <c r="R126">
        <v>19</v>
      </c>
      <c r="S126">
        <v>58</v>
      </c>
      <c r="T126">
        <v>39</v>
      </c>
      <c r="W126">
        <v>100</v>
      </c>
      <c r="X126" s="25"/>
    </row>
    <row r="127" spans="1:29" x14ac:dyDescent="0.3">
      <c r="A127" t="s">
        <v>923</v>
      </c>
      <c r="B127" s="3">
        <v>40729</v>
      </c>
      <c r="C127" s="6" t="s">
        <v>1022</v>
      </c>
      <c r="D127" t="s">
        <v>93</v>
      </c>
      <c r="E127" t="s">
        <v>26</v>
      </c>
      <c r="F127" t="s">
        <v>1406</v>
      </c>
      <c r="G127" t="s">
        <v>27</v>
      </c>
      <c r="H127" t="s">
        <v>29</v>
      </c>
      <c r="I127" t="s">
        <v>37</v>
      </c>
      <c r="J127">
        <v>34.6</v>
      </c>
      <c r="K127">
        <v>12.1</v>
      </c>
      <c r="L127">
        <v>19.45</v>
      </c>
      <c r="M127">
        <v>130.65</v>
      </c>
      <c r="N127">
        <v>96.7</v>
      </c>
      <c r="Q127">
        <v>30</v>
      </c>
      <c r="R127">
        <v>19</v>
      </c>
      <c r="S127">
        <v>96</v>
      </c>
      <c r="T127">
        <v>77</v>
      </c>
      <c r="X127" s="25"/>
    </row>
    <row r="128" spans="1:29" x14ac:dyDescent="0.3">
      <c r="A128" s="16" t="s">
        <v>923</v>
      </c>
      <c r="B128" s="17">
        <v>40729</v>
      </c>
      <c r="C128" s="22" t="s">
        <v>1132</v>
      </c>
      <c r="D128" s="16" t="s">
        <v>41</v>
      </c>
      <c r="E128" s="16" t="s">
        <v>26</v>
      </c>
      <c r="F128" s="18" t="s">
        <v>1271</v>
      </c>
      <c r="G128" s="16"/>
      <c r="H128" s="16"/>
      <c r="I128" s="16"/>
      <c r="J128" s="16"/>
      <c r="K128" s="16"/>
      <c r="L128" s="16"/>
      <c r="M128" s="16"/>
      <c r="N128" s="16"/>
      <c r="O128" s="16"/>
      <c r="P128" s="16"/>
      <c r="Q128" s="16"/>
      <c r="R128" s="16"/>
      <c r="S128" s="16"/>
      <c r="T128" s="16"/>
      <c r="U128" s="16"/>
      <c r="V128" s="16" t="s">
        <v>1726</v>
      </c>
      <c r="W128" s="16"/>
      <c r="X128" s="26"/>
      <c r="Y128" s="16"/>
      <c r="AA128" s="16" t="s">
        <v>326</v>
      </c>
      <c r="AB128" s="16"/>
    </row>
    <row r="129" spans="1:29" x14ac:dyDescent="0.3">
      <c r="A129" t="s">
        <v>923</v>
      </c>
      <c r="B129" s="3">
        <v>40729</v>
      </c>
      <c r="C129" s="6" t="s">
        <v>1128</v>
      </c>
      <c r="D129" t="s">
        <v>41</v>
      </c>
      <c r="E129" t="s">
        <v>26</v>
      </c>
      <c r="F129" t="s">
        <v>1395</v>
      </c>
      <c r="G129" t="s">
        <v>27</v>
      </c>
      <c r="H129" t="s">
        <v>28</v>
      </c>
      <c r="J129">
        <v>33.5</v>
      </c>
      <c r="K129">
        <v>20.85</v>
      </c>
      <c r="L129">
        <v>14.45</v>
      </c>
      <c r="Q129">
        <v>16</v>
      </c>
      <c r="R129">
        <v>19</v>
      </c>
      <c r="S129">
        <v>122</v>
      </c>
      <c r="T129">
        <v>103</v>
      </c>
      <c r="X129" s="25"/>
    </row>
    <row r="130" spans="1:29" x14ac:dyDescent="0.3">
      <c r="A130" t="s">
        <v>923</v>
      </c>
      <c r="B130" s="3">
        <v>40729</v>
      </c>
      <c r="C130" s="6" t="s">
        <v>1133</v>
      </c>
      <c r="D130" t="s">
        <v>41</v>
      </c>
      <c r="E130" t="s">
        <v>26</v>
      </c>
      <c r="F130" t="s">
        <v>1397</v>
      </c>
      <c r="G130" t="s">
        <v>27</v>
      </c>
      <c r="H130" t="s">
        <v>29</v>
      </c>
      <c r="J130">
        <v>34.1</v>
      </c>
      <c r="K130">
        <v>20.6</v>
      </c>
      <c r="L130">
        <v>16.899999999999999</v>
      </c>
      <c r="Q130">
        <v>29</v>
      </c>
      <c r="R130">
        <v>20</v>
      </c>
      <c r="S130">
        <v>124</v>
      </c>
      <c r="T130">
        <v>104</v>
      </c>
      <c r="X130" s="25"/>
    </row>
    <row r="131" spans="1:29" x14ac:dyDescent="0.3">
      <c r="A131" t="s">
        <v>923</v>
      </c>
      <c r="B131" s="3">
        <v>40729</v>
      </c>
      <c r="C131" s="6" t="s">
        <v>1135</v>
      </c>
      <c r="D131" t="s">
        <v>41</v>
      </c>
      <c r="E131" t="s">
        <v>26</v>
      </c>
      <c r="F131" s="7" t="s">
        <v>1402</v>
      </c>
      <c r="G131" t="s">
        <v>27</v>
      </c>
      <c r="H131" t="s">
        <v>28</v>
      </c>
      <c r="J131">
        <v>33.049999999999997</v>
      </c>
      <c r="K131">
        <v>18.5</v>
      </c>
      <c r="L131">
        <v>13.4</v>
      </c>
      <c r="Q131">
        <v>7</v>
      </c>
      <c r="R131">
        <v>19</v>
      </c>
      <c r="S131">
        <v>137</v>
      </c>
      <c r="T131">
        <v>118</v>
      </c>
      <c r="X131" s="25"/>
    </row>
    <row r="132" spans="1:29" x14ac:dyDescent="0.3">
      <c r="A132" t="s">
        <v>923</v>
      </c>
      <c r="B132" s="3">
        <v>40729</v>
      </c>
      <c r="C132" s="6" t="s">
        <v>1127</v>
      </c>
      <c r="D132" t="s">
        <v>41</v>
      </c>
      <c r="E132" t="s">
        <v>26</v>
      </c>
      <c r="F132" t="s">
        <v>1407</v>
      </c>
      <c r="G132" t="s">
        <v>27</v>
      </c>
      <c r="H132" t="s">
        <v>28</v>
      </c>
      <c r="I132" t="s">
        <v>24</v>
      </c>
      <c r="J132">
        <v>34.4</v>
      </c>
      <c r="K132">
        <v>18.8</v>
      </c>
      <c r="L132">
        <v>19.25</v>
      </c>
      <c r="Q132">
        <v>13</v>
      </c>
      <c r="R132">
        <v>19</v>
      </c>
      <c r="S132">
        <v>124</v>
      </c>
      <c r="T132">
        <v>105</v>
      </c>
      <c r="X132" s="25"/>
    </row>
    <row r="133" spans="1:29" x14ac:dyDescent="0.3">
      <c r="A133" t="s">
        <v>923</v>
      </c>
      <c r="B133" s="3">
        <v>40729</v>
      </c>
      <c r="C133" s="6" t="s">
        <v>1065</v>
      </c>
      <c r="D133" t="s">
        <v>41</v>
      </c>
      <c r="E133" t="s">
        <v>26</v>
      </c>
      <c r="F133" t="s">
        <v>1411</v>
      </c>
      <c r="G133" t="s">
        <v>27</v>
      </c>
      <c r="H133" t="s">
        <v>28</v>
      </c>
      <c r="I133" t="s">
        <v>24</v>
      </c>
      <c r="J133">
        <v>33.799999999999997</v>
      </c>
      <c r="K133">
        <v>18.149999999999999</v>
      </c>
      <c r="L133">
        <v>15.4</v>
      </c>
      <c r="Q133">
        <v>12</v>
      </c>
      <c r="R133">
        <v>19</v>
      </c>
      <c r="S133">
        <v>109</v>
      </c>
      <c r="T133">
        <v>90</v>
      </c>
      <c r="X133" s="25"/>
      <c r="AA133" t="s">
        <v>204</v>
      </c>
      <c r="AC133" s="16"/>
    </row>
    <row r="134" spans="1:29" x14ac:dyDescent="0.3">
      <c r="A134" s="16" t="s">
        <v>923</v>
      </c>
      <c r="B134" s="17">
        <v>40729</v>
      </c>
      <c r="C134" s="22" t="s">
        <v>990</v>
      </c>
      <c r="D134" s="16" t="s">
        <v>30</v>
      </c>
      <c r="E134" s="16" t="s">
        <v>26</v>
      </c>
      <c r="F134" s="16" t="s">
        <v>1273</v>
      </c>
      <c r="G134" s="16"/>
      <c r="H134" s="16"/>
      <c r="I134" s="16"/>
      <c r="J134" s="16"/>
      <c r="K134" s="16"/>
      <c r="L134" s="16"/>
      <c r="M134" s="16"/>
      <c r="N134" s="16"/>
      <c r="O134" s="16"/>
      <c r="P134" s="16"/>
      <c r="Q134" s="16"/>
      <c r="R134" s="16"/>
      <c r="S134" s="16"/>
      <c r="T134" s="16"/>
      <c r="U134" s="16"/>
      <c r="V134" s="16" t="s">
        <v>1726</v>
      </c>
      <c r="W134" s="16"/>
      <c r="X134" s="26"/>
      <c r="Y134" s="16"/>
      <c r="AA134" s="16" t="s">
        <v>325</v>
      </c>
      <c r="AB134" s="16"/>
    </row>
    <row r="135" spans="1:29" x14ac:dyDescent="0.3">
      <c r="A135" t="s">
        <v>923</v>
      </c>
      <c r="B135" s="3">
        <v>40729</v>
      </c>
      <c r="C135" s="6" t="s">
        <v>1024</v>
      </c>
      <c r="D135" t="s">
        <v>30</v>
      </c>
      <c r="E135" t="s">
        <v>26</v>
      </c>
      <c r="F135" s="7" t="s">
        <v>1399</v>
      </c>
      <c r="G135" t="s">
        <v>27</v>
      </c>
      <c r="H135" t="s">
        <v>31</v>
      </c>
      <c r="J135">
        <v>38.35</v>
      </c>
      <c r="K135">
        <v>22.6</v>
      </c>
      <c r="L135">
        <v>12</v>
      </c>
      <c r="Q135">
        <v>109</v>
      </c>
      <c r="R135">
        <v>19</v>
      </c>
      <c r="S135">
        <v>142</v>
      </c>
      <c r="T135">
        <v>123</v>
      </c>
      <c r="W135">
        <v>119</v>
      </c>
      <c r="X135" s="25"/>
      <c r="Z135" s="13"/>
      <c r="AA135" t="s">
        <v>328</v>
      </c>
    </row>
    <row r="136" spans="1:29" x14ac:dyDescent="0.3">
      <c r="A136" t="s">
        <v>923</v>
      </c>
      <c r="B136" s="3">
        <v>40729</v>
      </c>
      <c r="C136" s="6" t="s">
        <v>1178</v>
      </c>
      <c r="D136" t="s">
        <v>30</v>
      </c>
      <c r="E136" t="s">
        <v>26</v>
      </c>
      <c r="F136" t="s">
        <v>1409</v>
      </c>
      <c r="G136" t="s">
        <v>27</v>
      </c>
      <c r="H136" t="s">
        <v>29</v>
      </c>
      <c r="J136">
        <v>40.200000000000003</v>
      </c>
      <c r="K136">
        <v>24.3</v>
      </c>
      <c r="L136">
        <v>10.85</v>
      </c>
      <c r="Q136">
        <v>108</v>
      </c>
      <c r="R136">
        <v>19</v>
      </c>
      <c r="S136">
        <v>126</v>
      </c>
      <c r="T136">
        <v>107</v>
      </c>
      <c r="W136">
        <v>114</v>
      </c>
      <c r="X136" s="25"/>
      <c r="AA136" t="s">
        <v>193</v>
      </c>
    </row>
    <row r="137" spans="1:29" x14ac:dyDescent="0.3">
      <c r="A137" t="s">
        <v>923</v>
      </c>
      <c r="B137" s="3">
        <v>40729</v>
      </c>
      <c r="C137" s="6" t="s">
        <v>1067</v>
      </c>
      <c r="D137" t="s">
        <v>53</v>
      </c>
      <c r="E137" t="s">
        <v>26</v>
      </c>
      <c r="F137" t="s">
        <v>1396</v>
      </c>
      <c r="G137" t="s">
        <v>27</v>
      </c>
      <c r="H137" t="s">
        <v>28</v>
      </c>
      <c r="J137">
        <v>26.5</v>
      </c>
      <c r="K137">
        <v>16.7</v>
      </c>
      <c r="L137">
        <v>8.65</v>
      </c>
      <c r="Q137">
        <v>34</v>
      </c>
      <c r="R137">
        <v>19</v>
      </c>
      <c r="S137">
        <v>72</v>
      </c>
      <c r="T137">
        <v>53</v>
      </c>
      <c r="U137" t="s">
        <v>330</v>
      </c>
      <c r="X137" s="25"/>
      <c r="AA137" t="s">
        <v>331</v>
      </c>
    </row>
    <row r="138" spans="1:29" x14ac:dyDescent="0.3">
      <c r="A138" t="s">
        <v>923</v>
      </c>
      <c r="B138" s="3">
        <v>40729</v>
      </c>
      <c r="C138" s="6" t="s">
        <v>1063</v>
      </c>
      <c r="D138" t="s">
        <v>53</v>
      </c>
      <c r="E138" t="s">
        <v>26</v>
      </c>
      <c r="F138" t="s">
        <v>1398</v>
      </c>
      <c r="G138" t="s">
        <v>27</v>
      </c>
      <c r="H138" t="s">
        <v>31</v>
      </c>
      <c r="J138">
        <v>27.45</v>
      </c>
      <c r="K138">
        <v>17.600000000000001</v>
      </c>
      <c r="L138">
        <v>13.25</v>
      </c>
      <c r="Q138">
        <v>41</v>
      </c>
      <c r="R138">
        <v>19</v>
      </c>
      <c r="S138">
        <v>77</v>
      </c>
      <c r="T138">
        <v>58</v>
      </c>
      <c r="W138">
        <v>112</v>
      </c>
      <c r="X138" s="25"/>
    </row>
    <row r="139" spans="1:29" x14ac:dyDescent="0.3">
      <c r="A139" t="s">
        <v>923</v>
      </c>
      <c r="B139" s="3">
        <v>40729</v>
      </c>
      <c r="C139" s="6" t="s">
        <v>1175</v>
      </c>
      <c r="D139" t="s">
        <v>53</v>
      </c>
      <c r="E139" t="s">
        <v>26</v>
      </c>
      <c r="F139" s="7" t="s">
        <v>1400</v>
      </c>
      <c r="G139" t="s">
        <v>27</v>
      </c>
      <c r="H139" t="s">
        <v>29</v>
      </c>
      <c r="I139" t="s">
        <v>37</v>
      </c>
      <c r="J139">
        <v>27.2</v>
      </c>
      <c r="K139">
        <v>17.8</v>
      </c>
      <c r="L139">
        <v>12.6</v>
      </c>
      <c r="Q139">
        <v>55</v>
      </c>
      <c r="R139">
        <v>19</v>
      </c>
      <c r="S139">
        <v>64</v>
      </c>
      <c r="T139">
        <v>45</v>
      </c>
      <c r="X139" s="25"/>
      <c r="AA139" t="s">
        <v>219</v>
      </c>
    </row>
    <row r="140" spans="1:29" x14ac:dyDescent="0.3">
      <c r="A140" t="s">
        <v>923</v>
      </c>
      <c r="B140" s="3">
        <v>40729</v>
      </c>
      <c r="C140" s="6" t="s">
        <v>1004</v>
      </c>
      <c r="D140" t="s">
        <v>35</v>
      </c>
      <c r="E140" t="s">
        <v>26</v>
      </c>
      <c r="F140" t="s">
        <v>1394</v>
      </c>
      <c r="G140" t="s">
        <v>27</v>
      </c>
      <c r="H140" t="s">
        <v>28</v>
      </c>
      <c r="J140">
        <v>27.3</v>
      </c>
      <c r="K140">
        <v>15.8</v>
      </c>
      <c r="L140">
        <v>8.15</v>
      </c>
      <c r="Q140">
        <v>52</v>
      </c>
      <c r="R140">
        <v>19</v>
      </c>
      <c r="S140">
        <v>50</v>
      </c>
      <c r="T140">
        <v>31</v>
      </c>
      <c r="W140">
        <v>121</v>
      </c>
      <c r="X140" s="25"/>
    </row>
    <row r="141" spans="1:29" x14ac:dyDescent="0.3">
      <c r="A141" t="s">
        <v>923</v>
      </c>
      <c r="B141" s="3">
        <v>40729</v>
      </c>
      <c r="C141" s="6" t="s">
        <v>1131</v>
      </c>
      <c r="D141" t="s">
        <v>35</v>
      </c>
      <c r="E141" t="s">
        <v>26</v>
      </c>
      <c r="F141" t="s">
        <v>1401</v>
      </c>
      <c r="G141" t="s">
        <v>27</v>
      </c>
      <c r="H141" t="s">
        <v>34</v>
      </c>
      <c r="J141">
        <v>27.2</v>
      </c>
      <c r="K141">
        <v>17.2</v>
      </c>
      <c r="L141">
        <v>9.5500000000000007</v>
      </c>
      <c r="Q141">
        <v>28</v>
      </c>
      <c r="R141">
        <v>19</v>
      </c>
      <c r="S141">
        <v>54</v>
      </c>
      <c r="T141">
        <v>35</v>
      </c>
      <c r="W141">
        <v>116</v>
      </c>
      <c r="X141" s="25"/>
      <c r="AA141" t="s">
        <v>206</v>
      </c>
    </row>
    <row r="142" spans="1:29" x14ac:dyDescent="0.3">
      <c r="A142" t="s">
        <v>923</v>
      </c>
      <c r="B142" s="3">
        <v>40729</v>
      </c>
      <c r="C142" s="6" t="s">
        <v>1071</v>
      </c>
      <c r="D142" t="s">
        <v>35</v>
      </c>
      <c r="E142" t="s">
        <v>26</v>
      </c>
      <c r="F142" t="s">
        <v>1403</v>
      </c>
      <c r="G142" t="s">
        <v>27</v>
      </c>
      <c r="H142" t="s">
        <v>29</v>
      </c>
      <c r="J142">
        <v>26.15</v>
      </c>
      <c r="K142">
        <v>18.25</v>
      </c>
      <c r="L142">
        <v>10.25</v>
      </c>
      <c r="Q142">
        <v>34</v>
      </c>
      <c r="R142">
        <v>19</v>
      </c>
      <c r="S142">
        <v>61</v>
      </c>
      <c r="T142">
        <v>42</v>
      </c>
      <c r="U142" t="s">
        <v>145</v>
      </c>
      <c r="W142">
        <v>113</v>
      </c>
      <c r="X142" s="25"/>
    </row>
    <row r="143" spans="1:29" x14ac:dyDescent="0.3">
      <c r="A143" t="s">
        <v>923</v>
      </c>
      <c r="B143" s="3">
        <v>40729</v>
      </c>
      <c r="C143" s="6" t="s">
        <v>1068</v>
      </c>
      <c r="D143" t="s">
        <v>35</v>
      </c>
      <c r="E143" t="s">
        <v>26</v>
      </c>
      <c r="F143" t="s">
        <v>1404</v>
      </c>
      <c r="G143" t="s">
        <v>27</v>
      </c>
      <c r="H143" t="s">
        <v>28</v>
      </c>
      <c r="J143">
        <v>25.65</v>
      </c>
      <c r="K143">
        <v>17.600000000000001</v>
      </c>
      <c r="L143">
        <v>8.5</v>
      </c>
      <c r="Q143">
        <v>34</v>
      </c>
      <c r="R143">
        <v>19</v>
      </c>
      <c r="S143">
        <v>58</v>
      </c>
      <c r="T143">
        <v>39</v>
      </c>
      <c r="W143">
        <v>118</v>
      </c>
      <c r="X143" s="25"/>
    </row>
    <row r="144" spans="1:29" x14ac:dyDescent="0.3">
      <c r="A144" t="s">
        <v>923</v>
      </c>
      <c r="B144" s="3">
        <v>40729</v>
      </c>
      <c r="C144" s="6" t="s">
        <v>1194</v>
      </c>
      <c r="D144" t="s">
        <v>35</v>
      </c>
      <c r="E144" t="s">
        <v>26</v>
      </c>
      <c r="F144" s="7" t="s">
        <v>1405</v>
      </c>
      <c r="G144" t="s">
        <v>27</v>
      </c>
      <c r="H144" t="s">
        <v>29</v>
      </c>
      <c r="J144">
        <v>26.7</v>
      </c>
      <c r="K144">
        <v>18.05</v>
      </c>
      <c r="L144">
        <v>11.25</v>
      </c>
      <c r="Q144">
        <v>31</v>
      </c>
      <c r="R144">
        <v>19</v>
      </c>
      <c r="S144">
        <v>57</v>
      </c>
      <c r="T144">
        <v>38</v>
      </c>
      <c r="W144">
        <v>117</v>
      </c>
      <c r="X144" s="25"/>
    </row>
    <row r="145" spans="1:29" x14ac:dyDescent="0.3">
      <c r="A145" t="s">
        <v>923</v>
      </c>
      <c r="B145" s="3">
        <v>40729</v>
      </c>
      <c r="C145" s="6" t="s">
        <v>1076</v>
      </c>
      <c r="D145" t="s">
        <v>35</v>
      </c>
      <c r="E145" t="s">
        <v>26</v>
      </c>
      <c r="F145" t="s">
        <v>1408</v>
      </c>
      <c r="G145" t="s">
        <v>27</v>
      </c>
      <c r="H145" t="s">
        <v>28</v>
      </c>
      <c r="J145">
        <v>28.05</v>
      </c>
      <c r="K145">
        <v>17.399999999999999</v>
      </c>
      <c r="L145">
        <v>8.6</v>
      </c>
      <c r="Q145">
        <v>17</v>
      </c>
      <c r="R145">
        <v>19</v>
      </c>
      <c r="S145">
        <v>58</v>
      </c>
      <c r="T145">
        <v>39</v>
      </c>
      <c r="U145" t="s">
        <v>145</v>
      </c>
      <c r="W145">
        <v>120</v>
      </c>
      <c r="X145" s="25"/>
    </row>
    <row r="146" spans="1:29" x14ac:dyDescent="0.3">
      <c r="A146" t="s">
        <v>923</v>
      </c>
      <c r="B146" s="3">
        <v>40729</v>
      </c>
      <c r="C146" s="6" t="s">
        <v>1190</v>
      </c>
      <c r="D146" t="s">
        <v>35</v>
      </c>
      <c r="E146" t="s">
        <v>26</v>
      </c>
      <c r="F146" t="s">
        <v>1410</v>
      </c>
      <c r="G146" t="s">
        <v>27</v>
      </c>
      <c r="H146" t="s">
        <v>28</v>
      </c>
      <c r="I146" t="s">
        <v>24</v>
      </c>
      <c r="J146">
        <v>25.75</v>
      </c>
      <c r="K146">
        <v>19</v>
      </c>
      <c r="L146">
        <v>7.3</v>
      </c>
      <c r="Q146">
        <v>21</v>
      </c>
      <c r="R146">
        <v>19</v>
      </c>
      <c r="S146">
        <v>53</v>
      </c>
      <c r="T146">
        <v>34</v>
      </c>
      <c r="W146">
        <v>115</v>
      </c>
      <c r="X146" s="25"/>
    </row>
    <row r="147" spans="1:29" x14ac:dyDescent="0.3">
      <c r="A147" t="s">
        <v>924</v>
      </c>
      <c r="B147" s="3">
        <v>40730</v>
      </c>
      <c r="C147" s="6" t="s">
        <v>989</v>
      </c>
      <c r="D147" t="s">
        <v>182</v>
      </c>
      <c r="E147" t="s">
        <v>26</v>
      </c>
      <c r="F147" t="s">
        <v>1417</v>
      </c>
      <c r="G147" t="s">
        <v>27</v>
      </c>
      <c r="H147" t="s">
        <v>29</v>
      </c>
      <c r="J147">
        <v>42.55</v>
      </c>
      <c r="K147">
        <v>12.7</v>
      </c>
      <c r="L147">
        <v>11.8</v>
      </c>
      <c r="M147">
        <v>176.3</v>
      </c>
      <c r="N147">
        <v>138.69999999999999</v>
      </c>
      <c r="Q147">
        <v>5</v>
      </c>
      <c r="R147">
        <v>19</v>
      </c>
      <c r="S147">
        <v>179</v>
      </c>
      <c r="T147">
        <v>160</v>
      </c>
      <c r="X147" s="25"/>
    </row>
    <row r="148" spans="1:29" x14ac:dyDescent="0.3">
      <c r="A148" t="s">
        <v>924</v>
      </c>
      <c r="B148" s="3">
        <v>40730</v>
      </c>
      <c r="C148" s="6" t="s">
        <v>1023</v>
      </c>
      <c r="D148" t="s">
        <v>93</v>
      </c>
      <c r="E148" t="s">
        <v>26</v>
      </c>
      <c r="F148" s="7" t="s">
        <v>1412</v>
      </c>
      <c r="G148" t="s">
        <v>27</v>
      </c>
      <c r="H148" t="s">
        <v>29</v>
      </c>
      <c r="J148">
        <v>34.200000000000003</v>
      </c>
      <c r="K148">
        <v>14</v>
      </c>
      <c r="L148">
        <v>23.7</v>
      </c>
      <c r="M148">
        <v>149.19999999999999</v>
      </c>
      <c r="N148">
        <v>90.45</v>
      </c>
      <c r="Q148">
        <v>6</v>
      </c>
      <c r="R148">
        <v>19</v>
      </c>
      <c r="S148">
        <v>108</v>
      </c>
      <c r="T148">
        <v>89</v>
      </c>
      <c r="X148" s="25"/>
    </row>
    <row r="149" spans="1:29" x14ac:dyDescent="0.3">
      <c r="A149" t="s">
        <v>924</v>
      </c>
      <c r="B149" s="3">
        <v>40730</v>
      </c>
      <c r="C149" s="6" t="s">
        <v>1024</v>
      </c>
      <c r="D149" t="s">
        <v>93</v>
      </c>
      <c r="E149" t="s">
        <v>26</v>
      </c>
      <c r="F149" t="s">
        <v>1420</v>
      </c>
      <c r="G149" t="s">
        <v>27</v>
      </c>
      <c r="H149" t="s">
        <v>28</v>
      </c>
      <c r="J149">
        <v>33.549999999999997</v>
      </c>
      <c r="K149">
        <v>11.9</v>
      </c>
      <c r="L149">
        <v>6.2</v>
      </c>
      <c r="Q149">
        <v>10</v>
      </c>
      <c r="R149">
        <v>19</v>
      </c>
      <c r="S149">
        <v>100</v>
      </c>
      <c r="T149">
        <v>81</v>
      </c>
      <c r="X149" s="25"/>
    </row>
    <row r="150" spans="1:29" x14ac:dyDescent="0.3">
      <c r="A150" t="s">
        <v>924</v>
      </c>
      <c r="B150" s="3">
        <v>40730</v>
      </c>
      <c r="C150" s="6" t="s">
        <v>1065</v>
      </c>
      <c r="D150" t="s">
        <v>25</v>
      </c>
      <c r="E150" t="s">
        <v>26</v>
      </c>
      <c r="F150" t="s">
        <v>1423</v>
      </c>
      <c r="G150" t="s">
        <v>27</v>
      </c>
      <c r="H150" t="s">
        <v>29</v>
      </c>
      <c r="J150">
        <v>46.4</v>
      </c>
      <c r="K150">
        <v>27.35</v>
      </c>
      <c r="L150">
        <v>24.8</v>
      </c>
      <c r="Q150">
        <v>30</v>
      </c>
      <c r="R150">
        <v>19</v>
      </c>
      <c r="S150">
        <v>425</v>
      </c>
      <c r="T150">
        <v>406</v>
      </c>
      <c r="W150">
        <v>122</v>
      </c>
      <c r="X150" s="25"/>
    </row>
    <row r="151" spans="1:29" x14ac:dyDescent="0.3">
      <c r="A151" t="s">
        <v>924</v>
      </c>
      <c r="B151" s="3">
        <v>40730</v>
      </c>
      <c r="C151" s="6" t="s">
        <v>1022</v>
      </c>
      <c r="D151" t="s">
        <v>86</v>
      </c>
      <c r="E151" t="s">
        <v>26</v>
      </c>
      <c r="F151" t="s">
        <v>1419</v>
      </c>
      <c r="G151" t="s">
        <v>27</v>
      </c>
      <c r="H151" t="s">
        <v>29</v>
      </c>
      <c r="J151">
        <v>41.7</v>
      </c>
      <c r="K151">
        <v>22.65</v>
      </c>
      <c r="L151">
        <v>25.3</v>
      </c>
      <c r="Q151">
        <v>14</v>
      </c>
      <c r="R151">
        <v>19</v>
      </c>
      <c r="S151">
        <v>188</v>
      </c>
      <c r="T151">
        <v>169</v>
      </c>
      <c r="X151" s="25"/>
      <c r="AA151" t="s">
        <v>361</v>
      </c>
    </row>
    <row r="152" spans="1:29" x14ac:dyDescent="0.3">
      <c r="A152" t="s">
        <v>924</v>
      </c>
      <c r="B152" s="3">
        <v>40730</v>
      </c>
      <c r="C152" s="6" t="s">
        <v>1127</v>
      </c>
      <c r="D152" t="s">
        <v>338</v>
      </c>
      <c r="E152" t="s">
        <v>26</v>
      </c>
      <c r="F152" t="s">
        <v>1413</v>
      </c>
      <c r="G152" t="s">
        <v>27</v>
      </c>
      <c r="H152" t="s">
        <v>28</v>
      </c>
      <c r="J152">
        <v>21.65</v>
      </c>
      <c r="K152">
        <v>14</v>
      </c>
      <c r="L152">
        <v>6.5</v>
      </c>
      <c r="Q152">
        <v>16</v>
      </c>
      <c r="R152">
        <v>19</v>
      </c>
      <c r="S152">
        <v>45</v>
      </c>
      <c r="T152">
        <v>26</v>
      </c>
      <c r="X152" s="25"/>
      <c r="Z152" s="16"/>
      <c r="AA152" t="s">
        <v>1747</v>
      </c>
    </row>
    <row r="153" spans="1:29" x14ac:dyDescent="0.3">
      <c r="A153" t="s">
        <v>924</v>
      </c>
      <c r="B153" s="3">
        <v>40730</v>
      </c>
      <c r="C153" s="6" t="s">
        <v>1136</v>
      </c>
      <c r="D153" t="s">
        <v>41</v>
      </c>
      <c r="E153" t="s">
        <v>26</v>
      </c>
      <c r="F153" t="s">
        <v>1421</v>
      </c>
      <c r="G153" t="s">
        <v>27</v>
      </c>
      <c r="H153" t="s">
        <v>28</v>
      </c>
      <c r="J153">
        <v>33.799999999999997</v>
      </c>
      <c r="K153">
        <v>20.100000000000001</v>
      </c>
      <c r="L153">
        <v>17.2</v>
      </c>
      <c r="Q153">
        <v>13</v>
      </c>
      <c r="R153">
        <v>19</v>
      </c>
      <c r="S153">
        <v>91</v>
      </c>
      <c r="T153">
        <v>72</v>
      </c>
      <c r="X153" s="25"/>
    </row>
    <row r="154" spans="1:29" x14ac:dyDescent="0.3">
      <c r="A154" t="s">
        <v>924</v>
      </c>
      <c r="B154" s="3">
        <v>40730</v>
      </c>
      <c r="C154" s="6" t="s">
        <v>1179</v>
      </c>
      <c r="D154" t="s">
        <v>30</v>
      </c>
      <c r="E154" t="s">
        <v>26</v>
      </c>
      <c r="F154" t="s">
        <v>1415</v>
      </c>
      <c r="G154" t="s">
        <v>27</v>
      </c>
      <c r="H154" t="s">
        <v>29</v>
      </c>
      <c r="J154">
        <v>39.25</v>
      </c>
      <c r="K154">
        <v>23.25</v>
      </c>
      <c r="L154">
        <v>18.8</v>
      </c>
      <c r="Q154">
        <v>131</v>
      </c>
      <c r="R154">
        <v>19</v>
      </c>
      <c r="S154">
        <v>129</v>
      </c>
      <c r="T154">
        <v>110</v>
      </c>
      <c r="X154" s="25"/>
    </row>
    <row r="155" spans="1:29" x14ac:dyDescent="0.3">
      <c r="A155" t="s">
        <v>924</v>
      </c>
      <c r="B155" s="3">
        <v>40730</v>
      </c>
      <c r="C155" s="6" t="s">
        <v>1180</v>
      </c>
      <c r="D155" t="s">
        <v>30</v>
      </c>
      <c r="E155" t="s">
        <v>26</v>
      </c>
      <c r="F155" s="7" t="s">
        <v>1416</v>
      </c>
      <c r="G155" t="s">
        <v>27</v>
      </c>
      <c r="H155" t="s">
        <v>28</v>
      </c>
      <c r="J155">
        <v>38.700000000000003</v>
      </c>
      <c r="K155">
        <v>24.5</v>
      </c>
      <c r="L155">
        <v>9.6999999999999993</v>
      </c>
      <c r="Q155">
        <v>76</v>
      </c>
      <c r="R155">
        <v>19</v>
      </c>
      <c r="S155">
        <v>116</v>
      </c>
      <c r="T155">
        <v>97</v>
      </c>
      <c r="W155">
        <v>124</v>
      </c>
      <c r="X155" s="25"/>
    </row>
    <row r="156" spans="1:29" x14ac:dyDescent="0.3">
      <c r="A156" t="s">
        <v>924</v>
      </c>
      <c r="B156" s="3">
        <v>40730</v>
      </c>
      <c r="C156" s="6" t="s">
        <v>1182</v>
      </c>
      <c r="D156" t="s">
        <v>30</v>
      </c>
      <c r="E156" t="s">
        <v>26</v>
      </c>
      <c r="F156" t="s">
        <v>1422</v>
      </c>
      <c r="G156" t="s">
        <v>27</v>
      </c>
      <c r="H156" t="s">
        <v>29</v>
      </c>
      <c r="J156">
        <v>37.9</v>
      </c>
      <c r="K156">
        <v>24.8</v>
      </c>
      <c r="L156">
        <v>12.75</v>
      </c>
      <c r="Q156">
        <v>169</v>
      </c>
      <c r="R156">
        <v>19</v>
      </c>
      <c r="S156">
        <v>125</v>
      </c>
      <c r="T156">
        <v>106</v>
      </c>
      <c r="W156">
        <v>123</v>
      </c>
      <c r="X156" s="25"/>
    </row>
    <row r="157" spans="1:29" x14ac:dyDescent="0.3">
      <c r="A157" t="s">
        <v>924</v>
      </c>
      <c r="B157" s="3">
        <v>40730</v>
      </c>
      <c r="C157" s="6" t="s">
        <v>1229</v>
      </c>
      <c r="D157" t="s">
        <v>53</v>
      </c>
      <c r="E157" t="s">
        <v>26</v>
      </c>
      <c r="F157" t="s">
        <v>1414</v>
      </c>
      <c r="G157" t="s">
        <v>27</v>
      </c>
      <c r="H157" t="s">
        <v>29</v>
      </c>
      <c r="J157">
        <v>26.45</v>
      </c>
      <c r="K157">
        <v>17.100000000000001</v>
      </c>
      <c r="L157">
        <v>12.1</v>
      </c>
      <c r="Q157">
        <v>34</v>
      </c>
      <c r="R157">
        <v>21</v>
      </c>
      <c r="S157">
        <v>70</v>
      </c>
      <c r="T157">
        <v>49</v>
      </c>
      <c r="X157" s="25"/>
      <c r="AC157" s="13"/>
    </row>
    <row r="158" spans="1:29" x14ac:dyDescent="0.3">
      <c r="A158" t="s">
        <v>924</v>
      </c>
      <c r="B158" s="3">
        <v>40730</v>
      </c>
      <c r="C158" s="6" t="s">
        <v>1124</v>
      </c>
      <c r="D158" t="s">
        <v>53</v>
      </c>
      <c r="E158" t="s">
        <v>26</v>
      </c>
      <c r="F158" t="s">
        <v>1418</v>
      </c>
      <c r="G158" t="s">
        <v>33</v>
      </c>
      <c r="H158" t="s">
        <v>29</v>
      </c>
      <c r="J158">
        <v>25.7</v>
      </c>
      <c r="K158">
        <v>17.850000000000001</v>
      </c>
      <c r="L158">
        <v>12.2</v>
      </c>
      <c r="Q158">
        <v>37</v>
      </c>
      <c r="R158">
        <v>19</v>
      </c>
      <c r="S158">
        <v>61</v>
      </c>
      <c r="T158">
        <v>42</v>
      </c>
      <c r="X158" s="25"/>
      <c r="AC158" s="16"/>
    </row>
    <row r="159" spans="1:29" x14ac:dyDescent="0.3">
      <c r="A159" t="s">
        <v>925</v>
      </c>
      <c r="B159" s="3">
        <v>40731</v>
      </c>
      <c r="C159" s="6" t="s">
        <v>990</v>
      </c>
      <c r="D159" t="s">
        <v>182</v>
      </c>
      <c r="E159" t="s">
        <v>26</v>
      </c>
      <c r="F159" t="s">
        <v>1427</v>
      </c>
      <c r="G159" t="s">
        <v>27</v>
      </c>
      <c r="H159" t="s">
        <v>29</v>
      </c>
      <c r="I159" t="s">
        <v>37</v>
      </c>
      <c r="J159">
        <v>46.4</v>
      </c>
      <c r="K159">
        <v>15.2</v>
      </c>
      <c r="L159">
        <v>10.15</v>
      </c>
      <c r="M159">
        <v>202.2</v>
      </c>
      <c r="N159">
        <v>145.19999999999999</v>
      </c>
      <c r="Q159">
        <v>9</v>
      </c>
      <c r="R159">
        <v>19</v>
      </c>
      <c r="S159">
        <v>214</v>
      </c>
      <c r="T159">
        <v>195</v>
      </c>
      <c r="X159" s="25"/>
    </row>
    <row r="160" spans="1:29" x14ac:dyDescent="0.3">
      <c r="A160" t="s">
        <v>925</v>
      </c>
      <c r="B160" s="3">
        <v>40731</v>
      </c>
      <c r="C160" s="6" t="s">
        <v>1025</v>
      </c>
      <c r="D160" t="s">
        <v>93</v>
      </c>
      <c r="E160" t="s">
        <v>26</v>
      </c>
      <c r="F160" t="s">
        <v>1434</v>
      </c>
      <c r="G160" t="s">
        <v>27</v>
      </c>
      <c r="H160" t="s">
        <v>28</v>
      </c>
      <c r="J160">
        <v>36.200000000000003</v>
      </c>
      <c r="K160">
        <v>13.25</v>
      </c>
      <c r="L160">
        <v>4.75</v>
      </c>
      <c r="M160">
        <v>136.9</v>
      </c>
      <c r="N160">
        <v>86.05</v>
      </c>
      <c r="Q160">
        <v>16</v>
      </c>
      <c r="R160">
        <v>19</v>
      </c>
      <c r="S160">
        <v>114</v>
      </c>
      <c r="T160">
        <v>85</v>
      </c>
      <c r="X160" s="25"/>
    </row>
    <row r="161" spans="1:27" x14ac:dyDescent="0.3">
      <c r="A161" t="s">
        <v>925</v>
      </c>
      <c r="B161" s="3">
        <v>40731</v>
      </c>
      <c r="C161" s="6" t="s">
        <v>1068</v>
      </c>
      <c r="D161" t="s">
        <v>25</v>
      </c>
      <c r="E161" t="s">
        <v>26</v>
      </c>
      <c r="F161" t="s">
        <v>1424</v>
      </c>
      <c r="G161" t="s">
        <v>27</v>
      </c>
      <c r="H161" t="s">
        <v>29</v>
      </c>
      <c r="I161" t="s">
        <v>37</v>
      </c>
      <c r="J161">
        <v>48.5</v>
      </c>
      <c r="K161">
        <v>21.55</v>
      </c>
      <c r="L161">
        <v>28.5</v>
      </c>
      <c r="Q161">
        <v>13</v>
      </c>
      <c r="R161">
        <v>19</v>
      </c>
      <c r="S161">
        <v>303</v>
      </c>
      <c r="T161">
        <v>284</v>
      </c>
      <c r="W161">
        <v>129</v>
      </c>
      <c r="X161" s="25"/>
    </row>
    <row r="162" spans="1:27" x14ac:dyDescent="0.3">
      <c r="A162" t="s">
        <v>925</v>
      </c>
      <c r="B162" s="3">
        <v>40731</v>
      </c>
      <c r="C162" s="6" t="s">
        <v>1066</v>
      </c>
      <c r="D162" t="s">
        <v>25</v>
      </c>
      <c r="E162" t="s">
        <v>26</v>
      </c>
      <c r="F162" t="s">
        <v>1425</v>
      </c>
      <c r="G162" t="s">
        <v>27</v>
      </c>
      <c r="H162" t="s">
        <v>29</v>
      </c>
      <c r="J162">
        <v>46</v>
      </c>
      <c r="K162">
        <v>22.65</v>
      </c>
      <c r="L162">
        <v>30.5</v>
      </c>
      <c r="Q162">
        <v>20</v>
      </c>
      <c r="R162">
        <v>19</v>
      </c>
      <c r="S162">
        <v>276</v>
      </c>
      <c r="T162">
        <v>258</v>
      </c>
      <c r="W162">
        <v>133</v>
      </c>
      <c r="X162" s="25"/>
    </row>
    <row r="163" spans="1:27" x14ac:dyDescent="0.3">
      <c r="A163" t="s">
        <v>925</v>
      </c>
      <c r="B163" s="3">
        <v>40731</v>
      </c>
      <c r="C163" s="6" t="s">
        <v>1067</v>
      </c>
      <c r="D163" t="s">
        <v>25</v>
      </c>
      <c r="E163" t="s">
        <v>26</v>
      </c>
      <c r="F163" t="s">
        <v>1433</v>
      </c>
      <c r="G163" t="s">
        <v>27</v>
      </c>
      <c r="H163" t="s">
        <v>29</v>
      </c>
      <c r="I163" t="s">
        <v>37</v>
      </c>
      <c r="J163">
        <v>45.65</v>
      </c>
      <c r="K163">
        <v>24.7</v>
      </c>
      <c r="L163">
        <v>29.65</v>
      </c>
      <c r="Q163">
        <v>7</v>
      </c>
      <c r="R163">
        <v>19</v>
      </c>
      <c r="S163">
        <v>258</v>
      </c>
      <c r="T163">
        <v>239</v>
      </c>
      <c r="W163">
        <v>127</v>
      </c>
      <c r="X163" s="25"/>
    </row>
    <row r="164" spans="1:27" x14ac:dyDescent="0.3">
      <c r="A164" t="s">
        <v>925</v>
      </c>
      <c r="B164" s="3">
        <v>40731</v>
      </c>
      <c r="C164" s="6" t="s">
        <v>1187</v>
      </c>
      <c r="D164" t="s">
        <v>30</v>
      </c>
      <c r="E164" t="s">
        <v>26</v>
      </c>
      <c r="F164" t="s">
        <v>1428</v>
      </c>
      <c r="G164" t="s">
        <v>27</v>
      </c>
      <c r="H164" t="s">
        <v>29</v>
      </c>
      <c r="J164">
        <v>31.2</v>
      </c>
      <c r="K164">
        <v>22.15</v>
      </c>
      <c r="L164">
        <v>11.5</v>
      </c>
      <c r="Q164">
        <v>64</v>
      </c>
      <c r="R164">
        <v>19</v>
      </c>
      <c r="S164">
        <v>123</v>
      </c>
      <c r="T164">
        <v>104</v>
      </c>
      <c r="W164">
        <v>126</v>
      </c>
      <c r="X164" s="25"/>
      <c r="AA164" t="s">
        <v>265</v>
      </c>
    </row>
    <row r="165" spans="1:27" x14ac:dyDescent="0.3">
      <c r="A165" t="s">
        <v>925</v>
      </c>
      <c r="B165" s="3">
        <v>40731</v>
      </c>
      <c r="C165" s="6" t="s">
        <v>1004</v>
      </c>
      <c r="D165" t="s">
        <v>30</v>
      </c>
      <c r="E165" t="s">
        <v>26</v>
      </c>
      <c r="F165" t="s">
        <v>1429</v>
      </c>
      <c r="G165" t="s">
        <v>27</v>
      </c>
      <c r="H165" t="s">
        <v>29</v>
      </c>
      <c r="J165">
        <v>40.75</v>
      </c>
      <c r="K165">
        <v>24.2</v>
      </c>
      <c r="L165">
        <v>17.5</v>
      </c>
      <c r="Q165">
        <v>141</v>
      </c>
      <c r="R165">
        <v>19</v>
      </c>
      <c r="S165">
        <v>146</v>
      </c>
      <c r="T165">
        <v>127</v>
      </c>
      <c r="W165">
        <v>131</v>
      </c>
      <c r="X165" s="25"/>
    </row>
    <row r="166" spans="1:27" x14ac:dyDescent="0.3">
      <c r="A166" t="s">
        <v>925</v>
      </c>
      <c r="B166" s="3">
        <v>40731</v>
      </c>
      <c r="C166" s="6" t="s">
        <v>1184</v>
      </c>
      <c r="D166" t="s">
        <v>30</v>
      </c>
      <c r="E166" t="s">
        <v>26</v>
      </c>
      <c r="F166" t="s">
        <v>1431</v>
      </c>
      <c r="G166" t="s">
        <v>27</v>
      </c>
      <c r="H166" t="s">
        <v>34</v>
      </c>
      <c r="J166">
        <v>40.25</v>
      </c>
      <c r="K166">
        <v>22.45</v>
      </c>
      <c r="L166">
        <v>9.65</v>
      </c>
      <c r="Q166">
        <v>135</v>
      </c>
      <c r="R166">
        <v>19</v>
      </c>
      <c r="S166">
        <v>131</v>
      </c>
      <c r="T166">
        <v>112</v>
      </c>
      <c r="W166">
        <v>130</v>
      </c>
      <c r="X166" s="25"/>
    </row>
    <row r="167" spans="1:27" x14ac:dyDescent="0.3">
      <c r="A167" t="s">
        <v>925</v>
      </c>
      <c r="B167" s="3">
        <v>40731</v>
      </c>
      <c r="C167" s="6" t="s">
        <v>1186</v>
      </c>
      <c r="D167" t="s">
        <v>30</v>
      </c>
      <c r="E167" t="s">
        <v>26</v>
      </c>
      <c r="F167" t="s">
        <v>1432</v>
      </c>
      <c r="G167" t="s">
        <v>27</v>
      </c>
      <c r="H167" t="s">
        <v>29</v>
      </c>
      <c r="J167">
        <v>40.35</v>
      </c>
      <c r="K167">
        <v>22</v>
      </c>
      <c r="L167">
        <v>14.6</v>
      </c>
      <c r="Q167">
        <v>147</v>
      </c>
      <c r="R167">
        <v>19</v>
      </c>
      <c r="S167">
        <v>113</v>
      </c>
      <c r="T167">
        <v>94</v>
      </c>
      <c r="U167" t="s">
        <v>145</v>
      </c>
      <c r="W167">
        <v>125</v>
      </c>
      <c r="X167" s="25"/>
      <c r="AA167" t="s">
        <v>263</v>
      </c>
    </row>
    <row r="168" spans="1:27" x14ac:dyDescent="0.3">
      <c r="A168" t="s">
        <v>925</v>
      </c>
      <c r="B168" s="3">
        <v>40731</v>
      </c>
      <c r="C168" s="6" t="s">
        <v>1252</v>
      </c>
      <c r="D168" t="s">
        <v>35</v>
      </c>
      <c r="E168" t="s">
        <v>26</v>
      </c>
      <c r="F168" t="s">
        <v>1426</v>
      </c>
      <c r="G168" t="s">
        <v>27</v>
      </c>
      <c r="H168" t="s">
        <v>29</v>
      </c>
      <c r="J168">
        <v>28.2</v>
      </c>
      <c r="K168">
        <v>17.75</v>
      </c>
      <c r="L168">
        <v>13</v>
      </c>
      <c r="Q168">
        <v>59</v>
      </c>
      <c r="R168">
        <v>19</v>
      </c>
      <c r="S168">
        <v>64</v>
      </c>
      <c r="T168">
        <v>45</v>
      </c>
      <c r="W168">
        <v>132</v>
      </c>
      <c r="X168" s="25"/>
      <c r="AA168" t="s">
        <v>334</v>
      </c>
    </row>
    <row r="169" spans="1:27" x14ac:dyDescent="0.3">
      <c r="A169" t="s">
        <v>925</v>
      </c>
      <c r="B169" s="3">
        <v>40731</v>
      </c>
      <c r="C169" s="6" t="s">
        <v>1250</v>
      </c>
      <c r="D169" t="s">
        <v>35</v>
      </c>
      <c r="E169" t="s">
        <v>26</v>
      </c>
      <c r="F169" t="s">
        <v>1430</v>
      </c>
      <c r="G169" t="s">
        <v>27</v>
      </c>
      <c r="H169" t="s">
        <v>28</v>
      </c>
      <c r="J169">
        <v>25.75</v>
      </c>
      <c r="K169">
        <v>16.399999999999999</v>
      </c>
      <c r="L169">
        <v>8.1</v>
      </c>
      <c r="Q169">
        <v>33</v>
      </c>
      <c r="R169">
        <v>19</v>
      </c>
      <c r="S169">
        <v>57</v>
      </c>
      <c r="T169">
        <v>38</v>
      </c>
      <c r="W169">
        <v>128</v>
      </c>
      <c r="X169" s="25"/>
    </row>
    <row r="170" spans="1:27" x14ac:dyDescent="0.3">
      <c r="A170" t="s">
        <v>926</v>
      </c>
      <c r="B170" s="3">
        <v>40732</v>
      </c>
      <c r="C170" s="6" t="s">
        <v>1003</v>
      </c>
      <c r="D170" t="s">
        <v>336</v>
      </c>
      <c r="E170" t="s">
        <v>26</v>
      </c>
      <c r="F170" t="s">
        <v>1437</v>
      </c>
      <c r="G170" t="s">
        <v>27</v>
      </c>
      <c r="H170" t="s">
        <v>29</v>
      </c>
      <c r="I170" t="s">
        <v>37</v>
      </c>
      <c r="J170">
        <v>45.1</v>
      </c>
      <c r="K170">
        <v>16.8</v>
      </c>
      <c r="L170">
        <v>12.3</v>
      </c>
      <c r="M170">
        <v>198.5</v>
      </c>
      <c r="N170">
        <v>178</v>
      </c>
      <c r="P170">
        <v>40.1</v>
      </c>
      <c r="Q170">
        <v>22</v>
      </c>
      <c r="R170">
        <v>19</v>
      </c>
      <c r="S170">
        <v>232</v>
      </c>
      <c r="T170">
        <v>213</v>
      </c>
      <c r="X170" s="25"/>
    </row>
    <row r="171" spans="1:27" x14ac:dyDescent="0.3">
      <c r="A171" t="s">
        <v>926</v>
      </c>
      <c r="B171" s="3">
        <v>40732</v>
      </c>
      <c r="C171" s="6" t="s">
        <v>1069</v>
      </c>
      <c r="D171" t="s">
        <v>25</v>
      </c>
      <c r="E171" t="s">
        <v>26</v>
      </c>
      <c r="F171" t="s">
        <v>1438</v>
      </c>
      <c r="G171" t="s">
        <v>27</v>
      </c>
      <c r="H171" t="s">
        <v>29</v>
      </c>
      <c r="J171">
        <v>45.2</v>
      </c>
      <c r="K171">
        <v>25.2</v>
      </c>
      <c r="L171">
        <v>28.9</v>
      </c>
      <c r="Q171">
        <v>11</v>
      </c>
      <c r="R171">
        <v>19</v>
      </c>
      <c r="S171">
        <v>284</v>
      </c>
      <c r="T171">
        <v>265</v>
      </c>
      <c r="W171">
        <v>4</v>
      </c>
      <c r="X171" s="25"/>
    </row>
    <row r="172" spans="1:27" x14ac:dyDescent="0.3">
      <c r="A172" t="s">
        <v>926</v>
      </c>
      <c r="B172" s="3">
        <v>40732</v>
      </c>
      <c r="C172" s="6" t="s">
        <v>1115</v>
      </c>
      <c r="D172" t="s">
        <v>86</v>
      </c>
      <c r="E172" t="s">
        <v>26</v>
      </c>
      <c r="F172" t="s">
        <v>1441</v>
      </c>
      <c r="G172" t="s">
        <v>27</v>
      </c>
      <c r="H172" t="s">
        <v>29</v>
      </c>
      <c r="J172">
        <v>40.4</v>
      </c>
      <c r="K172">
        <v>21.6</v>
      </c>
      <c r="L172">
        <v>28.7</v>
      </c>
      <c r="Q172">
        <v>91</v>
      </c>
      <c r="R172">
        <v>19</v>
      </c>
      <c r="S172">
        <v>197</v>
      </c>
      <c r="T172">
        <v>178</v>
      </c>
      <c r="X172" s="25"/>
    </row>
    <row r="173" spans="1:27" x14ac:dyDescent="0.3">
      <c r="A173" t="s">
        <v>926</v>
      </c>
      <c r="B173" s="3">
        <v>40732</v>
      </c>
      <c r="C173" s="6" t="s">
        <v>1078</v>
      </c>
      <c r="D173" t="s">
        <v>86</v>
      </c>
      <c r="E173" t="s">
        <v>26</v>
      </c>
      <c r="F173" t="s">
        <v>1446</v>
      </c>
      <c r="G173" t="s">
        <v>27</v>
      </c>
      <c r="H173" t="s">
        <v>29</v>
      </c>
      <c r="J173">
        <v>41.2</v>
      </c>
      <c r="K173">
        <v>22.6</v>
      </c>
      <c r="L173">
        <v>27.05</v>
      </c>
      <c r="Q173">
        <v>67</v>
      </c>
      <c r="R173">
        <v>19</v>
      </c>
      <c r="S173">
        <v>195</v>
      </c>
      <c r="T173">
        <v>176</v>
      </c>
      <c r="X173" s="25"/>
    </row>
    <row r="174" spans="1:27" x14ac:dyDescent="0.3">
      <c r="A174" t="s">
        <v>926</v>
      </c>
      <c r="B174" s="3">
        <v>40732</v>
      </c>
      <c r="C174" s="6" t="s">
        <v>1072</v>
      </c>
      <c r="D174" t="s">
        <v>41</v>
      </c>
      <c r="E174" t="s">
        <v>26</v>
      </c>
      <c r="F174" t="s">
        <v>1448</v>
      </c>
      <c r="G174" t="s">
        <v>27</v>
      </c>
      <c r="H174" t="s">
        <v>28</v>
      </c>
      <c r="J174">
        <v>35.4</v>
      </c>
      <c r="K174">
        <v>19.55</v>
      </c>
      <c r="L174">
        <v>18.850000000000001</v>
      </c>
      <c r="Q174">
        <v>7</v>
      </c>
      <c r="R174">
        <v>19</v>
      </c>
      <c r="S174">
        <v>112</v>
      </c>
      <c r="T174">
        <v>93</v>
      </c>
      <c r="X174" s="25"/>
    </row>
    <row r="175" spans="1:27" x14ac:dyDescent="0.3">
      <c r="A175" t="s">
        <v>926</v>
      </c>
      <c r="B175" s="3">
        <v>40732</v>
      </c>
      <c r="C175" s="6" t="s">
        <v>1075</v>
      </c>
      <c r="D175" t="s">
        <v>30</v>
      </c>
      <c r="E175" t="s">
        <v>26</v>
      </c>
      <c r="F175" t="s">
        <v>1436</v>
      </c>
      <c r="G175" t="s">
        <v>33</v>
      </c>
      <c r="H175" t="s">
        <v>29</v>
      </c>
      <c r="J175">
        <v>40.4</v>
      </c>
      <c r="K175">
        <v>25.9</v>
      </c>
      <c r="L175">
        <v>12.6</v>
      </c>
      <c r="Q175">
        <v>155</v>
      </c>
      <c r="R175">
        <v>19</v>
      </c>
      <c r="S175">
        <v>132</v>
      </c>
      <c r="T175">
        <v>113</v>
      </c>
      <c r="W175">
        <v>8</v>
      </c>
      <c r="X175" s="25"/>
    </row>
    <row r="176" spans="1:27" x14ac:dyDescent="0.3">
      <c r="A176" t="s">
        <v>926</v>
      </c>
      <c r="B176" s="3">
        <v>40732</v>
      </c>
      <c r="C176" s="6" t="s">
        <v>1063</v>
      </c>
      <c r="D176" t="s">
        <v>30</v>
      </c>
      <c r="E176" t="s">
        <v>26</v>
      </c>
      <c r="F176" s="7" t="s">
        <v>1439</v>
      </c>
      <c r="G176" t="s">
        <v>27</v>
      </c>
      <c r="H176" t="s">
        <v>29</v>
      </c>
      <c r="J176">
        <v>39.799999999999997</v>
      </c>
      <c r="K176">
        <v>24.4</v>
      </c>
      <c r="L176">
        <v>18.05</v>
      </c>
      <c r="Q176">
        <v>89</v>
      </c>
      <c r="R176">
        <v>19</v>
      </c>
      <c r="S176">
        <v>113</v>
      </c>
      <c r="T176">
        <v>94</v>
      </c>
      <c r="W176">
        <v>5</v>
      </c>
      <c r="X176" s="25"/>
    </row>
    <row r="177" spans="1:27" x14ac:dyDescent="0.3">
      <c r="A177" t="s">
        <v>926</v>
      </c>
      <c r="B177" s="3">
        <v>40732</v>
      </c>
      <c r="C177" s="6" t="s">
        <v>1183</v>
      </c>
      <c r="D177" t="s">
        <v>30</v>
      </c>
      <c r="E177" t="s">
        <v>26</v>
      </c>
      <c r="F177" s="7" t="s">
        <v>1442</v>
      </c>
      <c r="G177" t="s">
        <v>27</v>
      </c>
      <c r="H177" t="s">
        <v>28</v>
      </c>
      <c r="J177">
        <v>36.9</v>
      </c>
      <c r="K177">
        <v>24.7</v>
      </c>
      <c r="L177">
        <v>8.75</v>
      </c>
      <c r="Q177">
        <v>107</v>
      </c>
      <c r="R177">
        <v>19</v>
      </c>
      <c r="S177">
        <v>121</v>
      </c>
      <c r="T177">
        <v>102</v>
      </c>
      <c r="W177">
        <v>2</v>
      </c>
      <c r="X177" s="25"/>
    </row>
    <row r="178" spans="1:27" x14ac:dyDescent="0.3">
      <c r="A178" t="s">
        <v>926</v>
      </c>
      <c r="B178" s="3">
        <v>40732</v>
      </c>
      <c r="C178" s="6" t="s">
        <v>1077</v>
      </c>
      <c r="D178" t="s">
        <v>30</v>
      </c>
      <c r="E178" t="s">
        <v>26</v>
      </c>
      <c r="F178" t="s">
        <v>1444</v>
      </c>
      <c r="G178" t="s">
        <v>27</v>
      </c>
      <c r="H178" t="s">
        <v>29</v>
      </c>
      <c r="J178">
        <v>41.7</v>
      </c>
      <c r="K178">
        <v>27.5</v>
      </c>
      <c r="L178">
        <v>17</v>
      </c>
      <c r="Q178">
        <v>97</v>
      </c>
      <c r="R178">
        <v>19</v>
      </c>
      <c r="S178">
        <v>129</v>
      </c>
      <c r="T178">
        <v>110</v>
      </c>
      <c r="W178">
        <v>3</v>
      </c>
      <c r="X178" s="25"/>
    </row>
    <row r="179" spans="1:27" x14ac:dyDescent="0.3">
      <c r="A179" t="s">
        <v>926</v>
      </c>
      <c r="B179" s="3">
        <v>40732</v>
      </c>
      <c r="C179" s="6" t="s">
        <v>1189</v>
      </c>
      <c r="D179" t="s">
        <v>30</v>
      </c>
      <c r="E179" t="s">
        <v>26</v>
      </c>
      <c r="F179" s="7" t="s">
        <v>1449</v>
      </c>
      <c r="G179" t="s">
        <v>27</v>
      </c>
      <c r="H179" t="s">
        <v>28</v>
      </c>
      <c r="J179">
        <v>36.5</v>
      </c>
      <c r="K179">
        <v>22.2</v>
      </c>
      <c r="L179">
        <v>9.8000000000000007</v>
      </c>
      <c r="Q179">
        <v>97</v>
      </c>
      <c r="R179">
        <v>19</v>
      </c>
      <c r="S179">
        <v>126</v>
      </c>
      <c r="T179">
        <v>107</v>
      </c>
      <c r="W179">
        <v>1</v>
      </c>
      <c r="X179" s="25"/>
    </row>
    <row r="180" spans="1:27" x14ac:dyDescent="0.3">
      <c r="A180" t="s">
        <v>926</v>
      </c>
      <c r="B180" s="3">
        <v>40732</v>
      </c>
      <c r="C180" s="6" t="s">
        <v>1182</v>
      </c>
      <c r="D180" t="s">
        <v>53</v>
      </c>
      <c r="E180" t="s">
        <v>26</v>
      </c>
      <c r="F180" s="7" t="s">
        <v>1440</v>
      </c>
      <c r="G180" t="s">
        <v>27</v>
      </c>
      <c r="H180" t="s">
        <v>31</v>
      </c>
      <c r="J180">
        <v>25.8</v>
      </c>
      <c r="K180">
        <v>17.2</v>
      </c>
      <c r="L180">
        <v>9.35</v>
      </c>
      <c r="Q180">
        <v>22</v>
      </c>
      <c r="R180">
        <v>19</v>
      </c>
      <c r="S180">
        <v>79</v>
      </c>
      <c r="T180">
        <v>60</v>
      </c>
      <c r="X180" s="25"/>
    </row>
    <row r="181" spans="1:27" x14ac:dyDescent="0.3">
      <c r="A181" t="s">
        <v>926</v>
      </c>
      <c r="B181" s="3">
        <v>40732</v>
      </c>
      <c r="C181" s="6" t="s">
        <v>1187</v>
      </c>
      <c r="D181" t="s">
        <v>53</v>
      </c>
      <c r="E181" t="s">
        <v>26</v>
      </c>
      <c r="F181" t="s">
        <v>1443</v>
      </c>
      <c r="G181" t="s">
        <v>27</v>
      </c>
      <c r="H181" t="s">
        <v>29</v>
      </c>
      <c r="J181">
        <v>27.4</v>
      </c>
      <c r="K181">
        <v>15.55</v>
      </c>
      <c r="L181">
        <v>10.6</v>
      </c>
      <c r="Q181">
        <v>25</v>
      </c>
      <c r="R181">
        <v>19</v>
      </c>
      <c r="S181">
        <v>57</v>
      </c>
      <c r="T181">
        <v>38</v>
      </c>
      <c r="X181" s="25"/>
    </row>
    <row r="182" spans="1:27" x14ac:dyDescent="0.3">
      <c r="A182" t="s">
        <v>926</v>
      </c>
      <c r="B182" s="3">
        <v>40732</v>
      </c>
      <c r="C182" s="6" t="s">
        <v>1068</v>
      </c>
      <c r="D182" t="s">
        <v>53</v>
      </c>
      <c r="E182" t="s">
        <v>26</v>
      </c>
      <c r="F182" t="s">
        <v>1447</v>
      </c>
      <c r="G182" t="s">
        <v>27</v>
      </c>
      <c r="H182" t="s">
        <v>28</v>
      </c>
      <c r="J182">
        <v>26.9</v>
      </c>
      <c r="K182">
        <v>16.7</v>
      </c>
      <c r="L182">
        <v>8.1999999999999993</v>
      </c>
      <c r="Q182">
        <v>23</v>
      </c>
      <c r="R182">
        <v>19</v>
      </c>
      <c r="S182">
        <v>61</v>
      </c>
      <c r="T182">
        <v>42</v>
      </c>
      <c r="X182" s="25"/>
    </row>
    <row r="183" spans="1:27" x14ac:dyDescent="0.3">
      <c r="A183" t="s">
        <v>926</v>
      </c>
      <c r="B183" s="3">
        <v>40732</v>
      </c>
      <c r="C183" s="6" t="s">
        <v>1253</v>
      </c>
      <c r="D183" t="s">
        <v>35</v>
      </c>
      <c r="E183" t="s">
        <v>26</v>
      </c>
      <c r="F183" t="s">
        <v>1435</v>
      </c>
      <c r="G183" t="s">
        <v>33</v>
      </c>
      <c r="H183" t="s">
        <v>28</v>
      </c>
      <c r="J183">
        <v>27.5</v>
      </c>
      <c r="K183">
        <v>18.100000000000001</v>
      </c>
      <c r="L183">
        <v>7</v>
      </c>
      <c r="Q183">
        <v>47</v>
      </c>
      <c r="R183">
        <v>19</v>
      </c>
      <c r="S183">
        <v>59</v>
      </c>
      <c r="T183">
        <v>40</v>
      </c>
      <c r="W183">
        <v>6</v>
      </c>
      <c r="X183" s="25"/>
    </row>
    <row r="184" spans="1:27" x14ac:dyDescent="0.3">
      <c r="A184" t="s">
        <v>926</v>
      </c>
      <c r="B184" s="3">
        <v>40732</v>
      </c>
      <c r="C184" s="6" t="s">
        <v>1254</v>
      </c>
      <c r="D184" t="s">
        <v>35</v>
      </c>
      <c r="E184" t="s">
        <v>26</v>
      </c>
      <c r="F184" t="s">
        <v>1445</v>
      </c>
      <c r="G184" t="s">
        <v>27</v>
      </c>
      <c r="H184" t="s">
        <v>29</v>
      </c>
      <c r="J184">
        <v>27.4</v>
      </c>
      <c r="K184">
        <v>19</v>
      </c>
      <c r="L184">
        <v>10.5</v>
      </c>
      <c r="Q184">
        <v>29</v>
      </c>
      <c r="R184">
        <v>19</v>
      </c>
      <c r="S184">
        <v>58</v>
      </c>
      <c r="T184">
        <v>39</v>
      </c>
      <c r="W184">
        <v>7</v>
      </c>
      <c r="X184" s="25"/>
    </row>
    <row r="185" spans="1:27" x14ac:dyDescent="0.3">
      <c r="A185" t="s">
        <v>927</v>
      </c>
      <c r="B185" s="3">
        <v>40733</v>
      </c>
      <c r="C185" s="6" t="s">
        <v>992</v>
      </c>
      <c r="D185" t="s">
        <v>182</v>
      </c>
      <c r="E185" t="s">
        <v>26</v>
      </c>
      <c r="F185" t="s">
        <v>1461</v>
      </c>
      <c r="G185" t="s">
        <v>27</v>
      </c>
      <c r="H185" t="s">
        <v>29</v>
      </c>
      <c r="I185" t="s">
        <v>37</v>
      </c>
      <c r="J185">
        <v>46.6</v>
      </c>
      <c r="K185">
        <v>14.2</v>
      </c>
      <c r="L185">
        <v>6.1</v>
      </c>
      <c r="M185">
        <v>176.9</v>
      </c>
      <c r="N185">
        <v>88.8</v>
      </c>
      <c r="Q185">
        <v>11</v>
      </c>
      <c r="R185">
        <v>19</v>
      </c>
      <c r="S185">
        <v>214</v>
      </c>
      <c r="T185">
        <v>195</v>
      </c>
      <c r="X185" s="25"/>
    </row>
    <row r="186" spans="1:27" x14ac:dyDescent="0.3">
      <c r="A186" t="s">
        <v>927</v>
      </c>
      <c r="B186" s="3">
        <v>40733</v>
      </c>
      <c r="C186" s="6" t="s">
        <v>1003</v>
      </c>
      <c r="D186" t="s">
        <v>336</v>
      </c>
      <c r="E186" t="s">
        <v>26</v>
      </c>
      <c r="F186" t="s">
        <v>1451</v>
      </c>
      <c r="G186" t="s">
        <v>27</v>
      </c>
      <c r="H186" t="s">
        <v>29</v>
      </c>
      <c r="I186" t="s">
        <v>37</v>
      </c>
      <c r="J186">
        <v>46.7</v>
      </c>
      <c r="K186">
        <v>15.25</v>
      </c>
      <c r="M186">
        <v>195.4</v>
      </c>
      <c r="N186">
        <v>117.6</v>
      </c>
      <c r="P186">
        <v>40.5</v>
      </c>
      <c r="Q186">
        <v>8</v>
      </c>
      <c r="R186">
        <v>20</v>
      </c>
      <c r="S186">
        <v>193</v>
      </c>
      <c r="T186">
        <v>173</v>
      </c>
      <c r="X186" s="25"/>
    </row>
    <row r="187" spans="1:27" x14ac:dyDescent="0.3">
      <c r="A187" t="s">
        <v>927</v>
      </c>
      <c r="B187" s="3">
        <v>40733</v>
      </c>
      <c r="C187" s="6" t="s">
        <v>1004</v>
      </c>
      <c r="D187" t="s">
        <v>336</v>
      </c>
      <c r="E187" t="s">
        <v>26</v>
      </c>
      <c r="F187" s="7" t="s">
        <v>1463</v>
      </c>
      <c r="G187" t="s">
        <v>27</v>
      </c>
      <c r="H187" t="s">
        <v>29</v>
      </c>
      <c r="I187" t="s">
        <v>37</v>
      </c>
      <c r="J187">
        <v>44.15</v>
      </c>
      <c r="K187">
        <v>15</v>
      </c>
      <c r="P187">
        <v>39.75</v>
      </c>
      <c r="Q187">
        <v>4</v>
      </c>
      <c r="R187">
        <v>19</v>
      </c>
      <c r="S187">
        <v>204</v>
      </c>
      <c r="T187">
        <v>185</v>
      </c>
      <c r="X187" s="25"/>
    </row>
    <row r="188" spans="1:27" x14ac:dyDescent="0.3">
      <c r="A188" t="s">
        <v>927</v>
      </c>
      <c r="B188" s="3">
        <v>40733</v>
      </c>
      <c r="C188" s="6" t="s">
        <v>1026</v>
      </c>
      <c r="D188" t="s">
        <v>93</v>
      </c>
      <c r="E188" t="s">
        <v>26</v>
      </c>
      <c r="F188" s="7" t="s">
        <v>1450</v>
      </c>
      <c r="G188" t="s">
        <v>27</v>
      </c>
      <c r="H188" t="s">
        <v>29</v>
      </c>
      <c r="I188" t="s">
        <v>37</v>
      </c>
      <c r="J188">
        <v>34.75</v>
      </c>
      <c r="K188">
        <v>12.9</v>
      </c>
      <c r="L188">
        <v>17.8</v>
      </c>
      <c r="M188">
        <v>129.75</v>
      </c>
      <c r="N188">
        <v>99.75</v>
      </c>
      <c r="Q188">
        <v>4</v>
      </c>
      <c r="R188">
        <v>19</v>
      </c>
      <c r="S188">
        <v>99</v>
      </c>
      <c r="T188">
        <v>80</v>
      </c>
      <c r="X188" s="25"/>
    </row>
    <row r="189" spans="1:27" x14ac:dyDescent="0.3">
      <c r="A189" t="s">
        <v>927</v>
      </c>
      <c r="B189" s="3">
        <v>40733</v>
      </c>
      <c r="C189" s="6" t="s">
        <v>1075</v>
      </c>
      <c r="D189" t="s">
        <v>25</v>
      </c>
      <c r="E189" t="s">
        <v>26</v>
      </c>
      <c r="F189" t="s">
        <v>1453</v>
      </c>
      <c r="G189" t="s">
        <v>27</v>
      </c>
      <c r="H189" t="s">
        <v>29</v>
      </c>
      <c r="I189" t="s">
        <v>37</v>
      </c>
      <c r="J189">
        <v>47.35</v>
      </c>
      <c r="K189">
        <v>24.2</v>
      </c>
      <c r="L189">
        <v>31.05</v>
      </c>
      <c r="Q189">
        <v>8</v>
      </c>
      <c r="R189">
        <v>22</v>
      </c>
      <c r="S189">
        <v>297</v>
      </c>
      <c r="T189">
        <v>275</v>
      </c>
      <c r="U189" t="s">
        <v>290</v>
      </c>
      <c r="W189">
        <v>142</v>
      </c>
      <c r="X189" s="25"/>
      <c r="AA189" t="s">
        <v>291</v>
      </c>
    </row>
    <row r="190" spans="1:27" x14ac:dyDescent="0.3">
      <c r="A190" t="s">
        <v>927</v>
      </c>
      <c r="B190" s="3">
        <v>40733</v>
      </c>
      <c r="C190" s="6" t="s">
        <v>1073</v>
      </c>
      <c r="D190" t="s">
        <v>25</v>
      </c>
      <c r="E190" t="s">
        <v>26</v>
      </c>
      <c r="F190" t="s">
        <v>1460</v>
      </c>
      <c r="G190" t="s">
        <v>27</v>
      </c>
      <c r="H190" t="s">
        <v>31</v>
      </c>
      <c r="J190">
        <v>45.25</v>
      </c>
      <c r="K190">
        <v>23.8</v>
      </c>
      <c r="L190">
        <v>15.6</v>
      </c>
      <c r="Q190">
        <v>3</v>
      </c>
      <c r="R190">
        <v>19</v>
      </c>
      <c r="S190">
        <v>238</v>
      </c>
      <c r="T190">
        <v>219</v>
      </c>
      <c r="W190">
        <v>143</v>
      </c>
      <c r="X190" s="25"/>
    </row>
    <row r="191" spans="1:27" x14ac:dyDescent="0.3">
      <c r="A191" t="s">
        <v>927</v>
      </c>
      <c r="B191" s="3">
        <v>40733</v>
      </c>
      <c r="C191" s="6" t="s">
        <v>1063</v>
      </c>
      <c r="D191" t="s">
        <v>41</v>
      </c>
      <c r="E191" t="s">
        <v>26</v>
      </c>
      <c r="F191" t="s">
        <v>1457</v>
      </c>
      <c r="G191" t="s">
        <v>27</v>
      </c>
      <c r="H191" t="s">
        <v>29</v>
      </c>
      <c r="I191" t="s">
        <v>37</v>
      </c>
      <c r="J191">
        <v>35.700000000000003</v>
      </c>
      <c r="K191">
        <v>18.100000000000001</v>
      </c>
      <c r="L191">
        <v>34.299999999999997</v>
      </c>
      <c r="Q191">
        <v>12</v>
      </c>
      <c r="R191">
        <v>19</v>
      </c>
      <c r="S191">
        <v>120</v>
      </c>
      <c r="T191">
        <v>101</v>
      </c>
      <c r="X191" s="25"/>
    </row>
    <row r="192" spans="1:27" x14ac:dyDescent="0.3">
      <c r="A192" t="s">
        <v>927</v>
      </c>
      <c r="B192" s="3">
        <v>40733</v>
      </c>
      <c r="C192" s="6" t="s">
        <v>1190</v>
      </c>
      <c r="D192" t="s">
        <v>30</v>
      </c>
      <c r="E192" t="s">
        <v>26</v>
      </c>
      <c r="F192" s="7" t="s">
        <v>1454</v>
      </c>
      <c r="G192" t="s">
        <v>27</v>
      </c>
      <c r="H192" t="s">
        <v>28</v>
      </c>
      <c r="J192">
        <v>38.700000000000003</v>
      </c>
      <c r="K192">
        <v>22.1</v>
      </c>
      <c r="L192">
        <v>10.45</v>
      </c>
      <c r="Q192">
        <v>109</v>
      </c>
      <c r="R192">
        <v>19</v>
      </c>
      <c r="S192">
        <v>128</v>
      </c>
      <c r="T192">
        <v>109</v>
      </c>
      <c r="X192" s="25"/>
    </row>
    <row r="193" spans="1:29" x14ac:dyDescent="0.3">
      <c r="A193" t="s">
        <v>927</v>
      </c>
      <c r="B193" s="3">
        <v>40733</v>
      </c>
      <c r="C193" s="6" t="s">
        <v>1065</v>
      </c>
      <c r="D193" t="s">
        <v>30</v>
      </c>
      <c r="E193" t="s">
        <v>26</v>
      </c>
      <c r="F193" t="s">
        <v>1455</v>
      </c>
      <c r="G193" t="s">
        <v>27</v>
      </c>
      <c r="H193" t="s">
        <v>28</v>
      </c>
      <c r="J193">
        <v>40.35</v>
      </c>
      <c r="K193">
        <v>23.3</v>
      </c>
      <c r="L193">
        <v>10.9</v>
      </c>
      <c r="Q193">
        <v>97</v>
      </c>
      <c r="R193">
        <v>19</v>
      </c>
      <c r="S193">
        <v>109</v>
      </c>
      <c r="T193">
        <v>90</v>
      </c>
      <c r="X193" s="25"/>
    </row>
    <row r="194" spans="1:29" x14ac:dyDescent="0.3">
      <c r="A194" t="s">
        <v>927</v>
      </c>
      <c r="B194" s="3">
        <v>40733</v>
      </c>
      <c r="C194" s="6" t="s">
        <v>1193</v>
      </c>
      <c r="D194" t="s">
        <v>30</v>
      </c>
      <c r="E194" t="s">
        <v>26</v>
      </c>
      <c r="F194" t="s">
        <v>1456</v>
      </c>
      <c r="G194" t="s">
        <v>27</v>
      </c>
      <c r="H194" t="s">
        <v>29</v>
      </c>
      <c r="J194">
        <v>40.15</v>
      </c>
      <c r="K194">
        <v>22.6</v>
      </c>
      <c r="L194">
        <v>21.2</v>
      </c>
      <c r="Q194">
        <v>107</v>
      </c>
      <c r="R194">
        <v>19</v>
      </c>
      <c r="S194">
        <v>137</v>
      </c>
      <c r="T194">
        <v>118</v>
      </c>
      <c r="X194" s="25"/>
      <c r="AA194" t="s">
        <v>304</v>
      </c>
    </row>
    <row r="195" spans="1:29" x14ac:dyDescent="0.3">
      <c r="A195" t="s">
        <v>927</v>
      </c>
      <c r="B195" s="3">
        <v>40733</v>
      </c>
      <c r="C195" s="6" t="s">
        <v>1022</v>
      </c>
      <c r="D195" t="s">
        <v>30</v>
      </c>
      <c r="E195" t="s">
        <v>26</v>
      </c>
      <c r="F195" t="s">
        <v>1458</v>
      </c>
      <c r="G195" t="s">
        <v>27</v>
      </c>
      <c r="H195" t="s">
        <v>28</v>
      </c>
      <c r="J195">
        <v>39.799999999999997</v>
      </c>
      <c r="K195">
        <v>22.8</v>
      </c>
      <c r="L195">
        <v>11.3</v>
      </c>
      <c r="Q195">
        <v>104</v>
      </c>
      <c r="R195">
        <v>19</v>
      </c>
      <c r="S195">
        <v>121</v>
      </c>
      <c r="T195">
        <v>103</v>
      </c>
      <c r="X195" s="25"/>
    </row>
    <row r="196" spans="1:29" x14ac:dyDescent="0.3">
      <c r="A196" t="s">
        <v>927</v>
      </c>
      <c r="B196" s="3">
        <v>40733</v>
      </c>
      <c r="C196" s="6" t="s">
        <v>1183</v>
      </c>
      <c r="D196" t="s">
        <v>30</v>
      </c>
      <c r="E196" t="s">
        <v>26</v>
      </c>
      <c r="F196" s="7" t="s">
        <v>1459</v>
      </c>
      <c r="G196" t="s">
        <v>27</v>
      </c>
      <c r="H196" t="s">
        <v>28</v>
      </c>
      <c r="J196">
        <v>36.299999999999997</v>
      </c>
      <c r="K196">
        <v>21.3</v>
      </c>
      <c r="L196">
        <v>7.25</v>
      </c>
      <c r="Q196">
        <v>96</v>
      </c>
      <c r="R196">
        <v>19</v>
      </c>
      <c r="S196">
        <v>101</v>
      </c>
      <c r="T196">
        <v>82</v>
      </c>
      <c r="X196" s="25"/>
      <c r="AA196" t="s">
        <v>306</v>
      </c>
    </row>
    <row r="197" spans="1:29" x14ac:dyDescent="0.3">
      <c r="A197" t="s">
        <v>927</v>
      </c>
      <c r="B197" s="3">
        <v>40733</v>
      </c>
      <c r="C197" s="6" t="s">
        <v>1189</v>
      </c>
      <c r="D197" t="s">
        <v>35</v>
      </c>
      <c r="E197" t="s">
        <v>26</v>
      </c>
      <c r="F197" t="s">
        <v>1452</v>
      </c>
      <c r="G197" t="s">
        <v>27</v>
      </c>
      <c r="H197" t="s">
        <v>31</v>
      </c>
      <c r="J197">
        <v>27.4</v>
      </c>
      <c r="K197">
        <v>16.95</v>
      </c>
      <c r="L197">
        <v>13.1</v>
      </c>
      <c r="Q197">
        <v>15</v>
      </c>
      <c r="R197">
        <v>19</v>
      </c>
      <c r="S197">
        <v>55</v>
      </c>
      <c r="T197">
        <v>36</v>
      </c>
      <c r="W197">
        <v>145</v>
      </c>
      <c r="X197" s="25"/>
    </row>
    <row r="198" spans="1:29" x14ac:dyDescent="0.3">
      <c r="A198" t="s">
        <v>927</v>
      </c>
      <c r="B198" s="3">
        <v>40733</v>
      </c>
      <c r="C198" s="6" t="s">
        <v>1023</v>
      </c>
      <c r="D198" t="s">
        <v>35</v>
      </c>
      <c r="E198" t="s">
        <v>26</v>
      </c>
      <c r="F198" t="s">
        <v>1462</v>
      </c>
      <c r="G198" t="s">
        <v>27</v>
      </c>
      <c r="H198" t="s">
        <v>29</v>
      </c>
      <c r="J198">
        <v>27.9</v>
      </c>
      <c r="K198">
        <v>15.8</v>
      </c>
      <c r="L198">
        <v>15.1</v>
      </c>
      <c r="Q198">
        <v>74</v>
      </c>
      <c r="R198">
        <v>19</v>
      </c>
      <c r="S198">
        <v>59</v>
      </c>
      <c r="T198">
        <v>40</v>
      </c>
      <c r="U198" t="s">
        <v>299</v>
      </c>
      <c r="W198">
        <v>144</v>
      </c>
      <c r="X198" s="25"/>
    </row>
    <row r="199" spans="1:29" x14ac:dyDescent="0.3">
      <c r="A199" t="s">
        <v>928</v>
      </c>
      <c r="B199" s="3">
        <v>40734</v>
      </c>
      <c r="C199" s="6" t="s">
        <v>999</v>
      </c>
      <c r="D199" t="s">
        <v>36</v>
      </c>
      <c r="E199" t="s">
        <v>26</v>
      </c>
      <c r="F199" t="s">
        <v>1470</v>
      </c>
      <c r="G199" t="s">
        <v>27</v>
      </c>
      <c r="H199" t="s">
        <v>29</v>
      </c>
      <c r="I199" t="s">
        <v>37</v>
      </c>
      <c r="J199">
        <v>55.9</v>
      </c>
      <c r="K199">
        <v>20.7</v>
      </c>
      <c r="L199">
        <v>38.5</v>
      </c>
      <c r="M199">
        <v>225.8</v>
      </c>
      <c r="N199">
        <v>226.8</v>
      </c>
      <c r="Q199">
        <v>14</v>
      </c>
      <c r="R199">
        <v>19</v>
      </c>
      <c r="S199">
        <v>329</v>
      </c>
      <c r="T199">
        <v>310</v>
      </c>
      <c r="X199" s="25"/>
      <c r="AC199" s="13"/>
    </row>
    <row r="200" spans="1:29" x14ac:dyDescent="0.3">
      <c r="A200" t="s">
        <v>928</v>
      </c>
      <c r="B200" s="3">
        <v>40734</v>
      </c>
      <c r="C200" s="6" t="s">
        <v>1030</v>
      </c>
      <c r="D200" t="s">
        <v>93</v>
      </c>
      <c r="E200" t="s">
        <v>26</v>
      </c>
      <c r="F200" t="s">
        <v>1467</v>
      </c>
      <c r="G200" t="s">
        <v>27</v>
      </c>
      <c r="H200" t="s">
        <v>29</v>
      </c>
      <c r="I200" t="s">
        <v>37</v>
      </c>
      <c r="J200">
        <v>34.299999999999997</v>
      </c>
      <c r="K200">
        <v>12.6</v>
      </c>
      <c r="L200">
        <v>22.5</v>
      </c>
      <c r="M200">
        <v>142.44999999999999</v>
      </c>
      <c r="N200">
        <v>80.7</v>
      </c>
      <c r="Q200">
        <v>4</v>
      </c>
      <c r="R200">
        <v>19</v>
      </c>
      <c r="S200">
        <v>94</v>
      </c>
      <c r="T200">
        <v>75</v>
      </c>
      <c r="U200" t="s">
        <v>311</v>
      </c>
      <c r="X200" s="25"/>
    </row>
    <row r="201" spans="1:29" x14ac:dyDescent="0.3">
      <c r="A201" t="s">
        <v>928</v>
      </c>
      <c r="B201" s="3">
        <v>40734</v>
      </c>
      <c r="C201" s="6" t="s">
        <v>1029</v>
      </c>
      <c r="D201" t="s">
        <v>93</v>
      </c>
      <c r="E201" t="s">
        <v>26</v>
      </c>
      <c r="F201" t="s">
        <v>1474</v>
      </c>
      <c r="G201" t="s">
        <v>27</v>
      </c>
      <c r="H201" t="s">
        <v>28</v>
      </c>
      <c r="J201">
        <v>33.799999999999997</v>
      </c>
      <c r="K201">
        <v>12.3</v>
      </c>
      <c r="L201">
        <v>5.9</v>
      </c>
      <c r="M201">
        <v>148.1</v>
      </c>
      <c r="N201">
        <v>87.8</v>
      </c>
      <c r="Q201">
        <v>4</v>
      </c>
      <c r="R201">
        <v>19</v>
      </c>
      <c r="S201">
        <v>107</v>
      </c>
      <c r="T201">
        <v>88</v>
      </c>
      <c r="X201" s="25"/>
    </row>
    <row r="202" spans="1:29" x14ac:dyDescent="0.3">
      <c r="A202" t="s">
        <v>928</v>
      </c>
      <c r="B202" s="3">
        <v>40734</v>
      </c>
      <c r="C202" s="6" t="s">
        <v>1031</v>
      </c>
      <c r="D202" t="s">
        <v>93</v>
      </c>
      <c r="E202" t="s">
        <v>26</v>
      </c>
      <c r="F202" s="7" t="s">
        <v>1475</v>
      </c>
      <c r="G202" t="s">
        <v>27</v>
      </c>
      <c r="H202" t="s">
        <v>28</v>
      </c>
      <c r="J202">
        <v>35.5</v>
      </c>
      <c r="K202">
        <v>12.85</v>
      </c>
      <c r="L202">
        <v>6.35</v>
      </c>
      <c r="M202">
        <v>145.80000000000001</v>
      </c>
      <c r="N202">
        <v>100.5</v>
      </c>
      <c r="Q202">
        <v>5</v>
      </c>
      <c r="R202">
        <v>19</v>
      </c>
      <c r="S202">
        <v>125</v>
      </c>
      <c r="T202">
        <v>106</v>
      </c>
      <c r="X202" s="25"/>
    </row>
    <row r="203" spans="1:29" x14ac:dyDescent="0.3">
      <c r="A203" t="s">
        <v>928</v>
      </c>
      <c r="B203" s="3">
        <v>40734</v>
      </c>
      <c r="C203" s="6" t="s">
        <v>1077</v>
      </c>
      <c r="D203" t="s">
        <v>25</v>
      </c>
      <c r="E203" t="s">
        <v>26</v>
      </c>
      <c r="F203" t="s">
        <v>1464</v>
      </c>
      <c r="G203" t="s">
        <v>27</v>
      </c>
      <c r="H203" t="s">
        <v>29</v>
      </c>
      <c r="J203">
        <v>48.05</v>
      </c>
      <c r="K203">
        <v>27.05</v>
      </c>
      <c r="L203">
        <v>37.200000000000003</v>
      </c>
      <c r="Q203">
        <v>7</v>
      </c>
      <c r="R203">
        <v>19</v>
      </c>
      <c r="S203">
        <v>335</v>
      </c>
      <c r="T203">
        <v>316</v>
      </c>
      <c r="W203">
        <v>147</v>
      </c>
      <c r="X203" s="25"/>
    </row>
    <row r="204" spans="1:29" x14ac:dyDescent="0.3">
      <c r="A204" t="s">
        <v>928</v>
      </c>
      <c r="B204" s="3">
        <v>40734</v>
      </c>
      <c r="C204" s="6" t="s">
        <v>1076</v>
      </c>
      <c r="D204" t="s">
        <v>25</v>
      </c>
      <c r="E204" t="s">
        <v>26</v>
      </c>
      <c r="F204" t="s">
        <v>1465</v>
      </c>
      <c r="G204" t="s">
        <v>27</v>
      </c>
      <c r="H204" t="s">
        <v>28</v>
      </c>
      <c r="J204">
        <v>48.45</v>
      </c>
      <c r="K204">
        <v>25.7</v>
      </c>
      <c r="L204">
        <v>20.75</v>
      </c>
      <c r="Q204">
        <v>10</v>
      </c>
      <c r="R204">
        <v>19</v>
      </c>
      <c r="S204">
        <v>303</v>
      </c>
      <c r="T204">
        <v>284</v>
      </c>
      <c r="W204">
        <v>149</v>
      </c>
      <c r="X204" s="25"/>
    </row>
    <row r="205" spans="1:29" x14ac:dyDescent="0.3">
      <c r="A205" t="s">
        <v>928</v>
      </c>
      <c r="B205" s="3">
        <v>40734</v>
      </c>
      <c r="C205" s="6" t="s">
        <v>1072</v>
      </c>
      <c r="D205" t="s">
        <v>25</v>
      </c>
      <c r="E205" t="s">
        <v>26</v>
      </c>
      <c r="F205" t="s">
        <v>1473</v>
      </c>
      <c r="G205" t="s">
        <v>27</v>
      </c>
      <c r="H205" t="s">
        <v>29</v>
      </c>
      <c r="J205">
        <v>45.45</v>
      </c>
      <c r="K205">
        <v>24.6</v>
      </c>
      <c r="L205">
        <v>19.350000000000001</v>
      </c>
      <c r="Q205">
        <v>15</v>
      </c>
      <c r="R205">
        <v>19</v>
      </c>
      <c r="S205">
        <v>312</v>
      </c>
      <c r="T205">
        <v>293</v>
      </c>
      <c r="W205">
        <v>150</v>
      </c>
      <c r="X205" s="25"/>
    </row>
    <row r="206" spans="1:29" x14ac:dyDescent="0.3">
      <c r="A206" t="s">
        <v>928</v>
      </c>
      <c r="B206" s="3">
        <v>40734</v>
      </c>
      <c r="C206" s="6" t="s">
        <v>1129</v>
      </c>
      <c r="D206" t="s">
        <v>338</v>
      </c>
      <c r="E206" t="s">
        <v>26</v>
      </c>
      <c r="F206" t="s">
        <v>1471</v>
      </c>
      <c r="G206" t="s">
        <v>27</v>
      </c>
      <c r="H206" t="s">
        <v>29</v>
      </c>
      <c r="I206" t="s">
        <v>37</v>
      </c>
      <c r="J206">
        <v>24.7</v>
      </c>
      <c r="K206">
        <v>14.5</v>
      </c>
      <c r="L206">
        <v>21.9</v>
      </c>
      <c r="Q206">
        <v>4</v>
      </c>
      <c r="R206">
        <v>19</v>
      </c>
      <c r="S206">
        <v>63</v>
      </c>
      <c r="T206">
        <v>44</v>
      </c>
      <c r="X206" s="25"/>
      <c r="AA206" t="s">
        <v>1741</v>
      </c>
    </row>
    <row r="207" spans="1:29" x14ac:dyDescent="0.3">
      <c r="A207" t="s">
        <v>928</v>
      </c>
      <c r="B207" s="3">
        <v>40734</v>
      </c>
      <c r="C207" s="6" t="s">
        <v>1138</v>
      </c>
      <c r="D207" t="s">
        <v>41</v>
      </c>
      <c r="E207" t="s">
        <v>26</v>
      </c>
      <c r="F207" s="7" t="s">
        <v>1472</v>
      </c>
      <c r="G207" t="s">
        <v>27</v>
      </c>
      <c r="H207" t="s">
        <v>29</v>
      </c>
      <c r="I207" t="s">
        <v>37</v>
      </c>
      <c r="J207">
        <v>35.200000000000003</v>
      </c>
      <c r="K207">
        <v>17.899999999999999</v>
      </c>
      <c r="L207">
        <v>23.25</v>
      </c>
      <c r="Q207">
        <v>14</v>
      </c>
      <c r="R207">
        <v>19</v>
      </c>
      <c r="S207">
        <v>107</v>
      </c>
      <c r="T207">
        <v>88</v>
      </c>
      <c r="X207" s="25"/>
      <c r="AC207" s="16"/>
    </row>
    <row r="208" spans="1:29" x14ac:dyDescent="0.3">
      <c r="A208" t="s">
        <v>928</v>
      </c>
      <c r="B208" s="3">
        <v>40734</v>
      </c>
      <c r="C208" s="6" t="s">
        <v>1188</v>
      </c>
      <c r="D208" t="s">
        <v>30</v>
      </c>
      <c r="E208" t="s">
        <v>26</v>
      </c>
      <c r="F208" s="7" t="s">
        <v>1469</v>
      </c>
      <c r="G208" t="s">
        <v>27</v>
      </c>
      <c r="H208" t="s">
        <v>28</v>
      </c>
      <c r="J208">
        <v>38.6</v>
      </c>
      <c r="K208">
        <v>23.15</v>
      </c>
      <c r="L208">
        <v>11.8</v>
      </c>
      <c r="Q208">
        <v>69</v>
      </c>
      <c r="R208">
        <v>20</v>
      </c>
      <c r="S208">
        <v>132</v>
      </c>
      <c r="T208">
        <v>112</v>
      </c>
      <c r="U208" t="s">
        <v>145</v>
      </c>
      <c r="X208" s="25"/>
    </row>
    <row r="209" spans="1:29" x14ac:dyDescent="0.3">
      <c r="A209" t="s">
        <v>928</v>
      </c>
      <c r="B209" s="3">
        <v>40734</v>
      </c>
      <c r="C209" s="6" t="s">
        <v>1068</v>
      </c>
      <c r="D209" t="s">
        <v>35</v>
      </c>
      <c r="E209" t="s">
        <v>26</v>
      </c>
      <c r="F209" s="7" t="s">
        <v>1466</v>
      </c>
      <c r="G209" t="s">
        <v>27</v>
      </c>
      <c r="H209" t="s">
        <v>28</v>
      </c>
      <c r="J209">
        <v>28.15</v>
      </c>
      <c r="K209">
        <v>17.899999999999999</v>
      </c>
      <c r="L209">
        <v>8.5</v>
      </c>
      <c r="Q209">
        <v>26</v>
      </c>
      <c r="R209">
        <v>19</v>
      </c>
      <c r="S209">
        <v>60</v>
      </c>
      <c r="T209">
        <v>41</v>
      </c>
      <c r="W209">
        <v>146</v>
      </c>
      <c r="X209" s="25"/>
    </row>
    <row r="210" spans="1:29" x14ac:dyDescent="0.3">
      <c r="A210" t="s">
        <v>928</v>
      </c>
      <c r="B210" s="3">
        <v>40734</v>
      </c>
      <c r="C210" s="6" t="s">
        <v>1075</v>
      </c>
      <c r="D210" t="s">
        <v>35</v>
      </c>
      <c r="E210" t="s">
        <v>26</v>
      </c>
      <c r="F210" t="s">
        <v>1468</v>
      </c>
      <c r="G210" t="s">
        <v>27</v>
      </c>
      <c r="H210" t="s">
        <v>31</v>
      </c>
      <c r="J210">
        <v>27.55</v>
      </c>
      <c r="K210">
        <v>17</v>
      </c>
      <c r="L210">
        <v>10.5</v>
      </c>
      <c r="Q210">
        <v>31</v>
      </c>
      <c r="R210">
        <v>19</v>
      </c>
      <c r="S210">
        <v>62</v>
      </c>
      <c r="T210">
        <v>43</v>
      </c>
      <c r="W210">
        <v>148</v>
      </c>
      <c r="X210" s="25"/>
    </row>
    <row r="211" spans="1:29" x14ac:dyDescent="0.3">
      <c r="A211" t="s">
        <v>887</v>
      </c>
      <c r="B211" s="3">
        <v>40750</v>
      </c>
      <c r="C211" s="6" t="s">
        <v>946</v>
      </c>
      <c r="D211" t="s">
        <v>90</v>
      </c>
      <c r="E211" t="s">
        <v>26</v>
      </c>
      <c r="F211" s="7" t="s">
        <v>1713</v>
      </c>
      <c r="G211" t="s">
        <v>27</v>
      </c>
      <c r="H211" t="s">
        <v>29</v>
      </c>
      <c r="I211" t="s">
        <v>37</v>
      </c>
      <c r="J211">
        <v>26.8</v>
      </c>
      <c r="K211">
        <v>16.5</v>
      </c>
      <c r="L211">
        <v>16.7</v>
      </c>
      <c r="Q211">
        <v>10</v>
      </c>
      <c r="R211">
        <v>20</v>
      </c>
      <c r="S211">
        <v>90</v>
      </c>
      <c r="T211">
        <f>S211-R211</f>
        <v>70</v>
      </c>
      <c r="W211">
        <v>155</v>
      </c>
      <c r="X211" s="25"/>
      <c r="AA211" t="s">
        <v>392</v>
      </c>
    </row>
    <row r="212" spans="1:29" x14ac:dyDescent="0.3">
      <c r="A212" t="s">
        <v>887</v>
      </c>
      <c r="B212" s="3">
        <v>40750</v>
      </c>
      <c r="C212" s="6" t="s">
        <v>945</v>
      </c>
      <c r="D212" t="s">
        <v>90</v>
      </c>
      <c r="E212" t="s">
        <v>26</v>
      </c>
      <c r="F212" s="7" t="s">
        <v>1499</v>
      </c>
      <c r="X212" s="25"/>
    </row>
    <row r="213" spans="1:29" x14ac:dyDescent="0.3">
      <c r="A213" t="s">
        <v>887</v>
      </c>
      <c r="B213" s="3">
        <v>40750</v>
      </c>
      <c r="C213" s="6" t="s">
        <v>955</v>
      </c>
      <c r="D213" t="s">
        <v>25</v>
      </c>
      <c r="E213" t="s">
        <v>26</v>
      </c>
      <c r="F213" s="7" t="s">
        <v>1481</v>
      </c>
      <c r="G213" t="s">
        <v>27</v>
      </c>
      <c r="H213" t="s">
        <v>34</v>
      </c>
      <c r="J213">
        <v>46.1</v>
      </c>
      <c r="K213">
        <v>23.75</v>
      </c>
      <c r="L213">
        <v>17.25</v>
      </c>
      <c r="Q213">
        <v>18</v>
      </c>
      <c r="R213">
        <v>20</v>
      </c>
      <c r="S213">
        <v>300</v>
      </c>
      <c r="T213">
        <f>S213-R213</f>
        <v>280</v>
      </c>
      <c r="U213" t="s">
        <v>383</v>
      </c>
      <c r="X213" s="25"/>
    </row>
    <row r="214" spans="1:29" x14ac:dyDescent="0.3">
      <c r="A214" t="s">
        <v>887</v>
      </c>
      <c r="B214" s="3">
        <v>40750</v>
      </c>
      <c r="C214" s="6" t="s">
        <v>1082</v>
      </c>
      <c r="D214" t="s">
        <v>25</v>
      </c>
      <c r="E214" t="s">
        <v>26</v>
      </c>
      <c r="F214" s="7" t="s">
        <v>1483</v>
      </c>
      <c r="G214" t="s">
        <v>33</v>
      </c>
      <c r="H214" t="s">
        <v>28</v>
      </c>
      <c r="J214">
        <v>43.4</v>
      </c>
      <c r="K214">
        <v>22.7</v>
      </c>
      <c r="L214">
        <v>15.7</v>
      </c>
      <c r="Q214">
        <v>6</v>
      </c>
      <c r="R214">
        <v>19</v>
      </c>
      <c r="S214">
        <v>224</v>
      </c>
      <c r="T214">
        <f>S214-R214</f>
        <v>205</v>
      </c>
      <c r="W214">
        <v>166</v>
      </c>
      <c r="X214" s="25"/>
      <c r="AA214" t="s">
        <v>415</v>
      </c>
    </row>
    <row r="215" spans="1:29" x14ac:dyDescent="0.3">
      <c r="A215" t="s">
        <v>887</v>
      </c>
      <c r="B215" s="3">
        <v>40750</v>
      </c>
      <c r="C215" s="6" t="s">
        <v>1080</v>
      </c>
      <c r="D215" t="s">
        <v>25</v>
      </c>
      <c r="E215" t="s">
        <v>26</v>
      </c>
      <c r="F215" s="7" t="s">
        <v>1488</v>
      </c>
      <c r="X215" s="25"/>
      <c r="AA215" t="s">
        <v>394</v>
      </c>
      <c r="AC215" s="16"/>
    </row>
    <row r="216" spans="1:29" x14ac:dyDescent="0.3">
      <c r="A216" t="s">
        <v>887</v>
      </c>
      <c r="B216" s="3">
        <v>40750</v>
      </c>
      <c r="C216" s="6" t="s">
        <v>954</v>
      </c>
      <c r="D216" t="s">
        <v>25</v>
      </c>
      <c r="E216" t="s">
        <v>26</v>
      </c>
      <c r="F216" s="7" t="s">
        <v>1490</v>
      </c>
      <c r="X216" s="25"/>
      <c r="AA216" t="s">
        <v>394</v>
      </c>
    </row>
    <row r="217" spans="1:29" s="13" customFormat="1" x14ac:dyDescent="0.3">
      <c r="A217" t="s">
        <v>887</v>
      </c>
      <c r="B217" s="3">
        <v>40750</v>
      </c>
      <c r="C217" s="6" t="s">
        <v>1079</v>
      </c>
      <c r="D217" t="s">
        <v>25</v>
      </c>
      <c r="E217" t="s">
        <v>26</v>
      </c>
      <c r="F217" s="7" t="s">
        <v>1498</v>
      </c>
      <c r="G217" t="s">
        <v>27</v>
      </c>
      <c r="H217" t="s">
        <v>29</v>
      </c>
      <c r="I217" t="s">
        <v>37</v>
      </c>
      <c r="J217">
        <v>47.4</v>
      </c>
      <c r="K217">
        <v>26.6</v>
      </c>
      <c r="L217">
        <v>34</v>
      </c>
      <c r="M217"/>
      <c r="N217"/>
      <c r="O217"/>
      <c r="P217"/>
      <c r="Q217">
        <v>55</v>
      </c>
      <c r="R217">
        <v>20</v>
      </c>
      <c r="S217">
        <v>325</v>
      </c>
      <c r="T217">
        <f t="shared" ref="T217:T222" si="0">S217-R217</f>
        <v>305</v>
      </c>
      <c r="U217"/>
      <c r="V217"/>
      <c r="W217">
        <v>157</v>
      </c>
      <c r="X217" s="25"/>
      <c r="Y217"/>
      <c r="Z217"/>
      <c r="AA217"/>
      <c r="AB217"/>
      <c r="AC217"/>
    </row>
    <row r="218" spans="1:29" s="16" customFormat="1" x14ac:dyDescent="0.3">
      <c r="A218" t="s">
        <v>887</v>
      </c>
      <c r="B218" s="3">
        <v>40750</v>
      </c>
      <c r="C218" s="6" t="s">
        <v>1035</v>
      </c>
      <c r="D218" t="s">
        <v>25</v>
      </c>
      <c r="E218" t="s">
        <v>26</v>
      </c>
      <c r="F218" s="7" t="s">
        <v>1503</v>
      </c>
      <c r="G218" t="s">
        <v>27</v>
      </c>
      <c r="H218" t="s">
        <v>29</v>
      </c>
      <c r="I218"/>
      <c r="J218">
        <v>45.05</v>
      </c>
      <c r="K218">
        <v>24.6</v>
      </c>
      <c r="L218">
        <v>30.2</v>
      </c>
      <c r="M218"/>
      <c r="N218"/>
      <c r="O218"/>
      <c r="P218"/>
      <c r="Q218">
        <v>14</v>
      </c>
      <c r="R218">
        <v>20</v>
      </c>
      <c r="S218">
        <v>274</v>
      </c>
      <c r="T218">
        <f t="shared" si="0"/>
        <v>254</v>
      </c>
      <c r="U218"/>
      <c r="V218"/>
      <c r="W218">
        <v>158</v>
      </c>
      <c r="X218" s="25"/>
      <c r="Y218"/>
      <c r="Z218"/>
      <c r="AA218" t="s">
        <v>370</v>
      </c>
      <c r="AB218"/>
      <c r="AC218"/>
    </row>
    <row r="219" spans="1:29" x14ac:dyDescent="0.3">
      <c r="A219" t="s">
        <v>887</v>
      </c>
      <c r="B219" s="3">
        <v>40750</v>
      </c>
      <c r="C219" s="6" t="s">
        <v>1081</v>
      </c>
      <c r="D219" t="s">
        <v>25</v>
      </c>
      <c r="E219" t="s">
        <v>26</v>
      </c>
      <c r="F219" s="7" t="s">
        <v>1504</v>
      </c>
      <c r="G219" t="s">
        <v>27</v>
      </c>
      <c r="H219" t="s">
        <v>34</v>
      </c>
      <c r="J219">
        <v>45.3</v>
      </c>
      <c r="K219">
        <v>23.9</v>
      </c>
      <c r="L219">
        <v>16.899999999999999</v>
      </c>
      <c r="Q219">
        <v>30</v>
      </c>
      <c r="R219">
        <v>19</v>
      </c>
      <c r="S219">
        <v>224</v>
      </c>
      <c r="T219">
        <f t="shared" si="0"/>
        <v>205</v>
      </c>
      <c r="W219">
        <v>165</v>
      </c>
      <c r="X219" s="25"/>
    </row>
    <row r="220" spans="1:29" x14ac:dyDescent="0.3">
      <c r="A220" t="s">
        <v>887</v>
      </c>
      <c r="B220" s="3">
        <v>40750</v>
      </c>
      <c r="C220" s="6" t="s">
        <v>1198</v>
      </c>
      <c r="D220" t="s">
        <v>30</v>
      </c>
      <c r="E220" t="s">
        <v>26</v>
      </c>
      <c r="F220" s="7" t="s">
        <v>1479</v>
      </c>
      <c r="G220" t="s">
        <v>27</v>
      </c>
      <c r="H220" t="s">
        <v>29</v>
      </c>
      <c r="J220">
        <v>41.4</v>
      </c>
      <c r="K220">
        <v>25.4</v>
      </c>
      <c r="L220">
        <v>22.7</v>
      </c>
      <c r="Q220">
        <v>194</v>
      </c>
      <c r="R220">
        <v>20</v>
      </c>
      <c r="S220">
        <v>141</v>
      </c>
      <c r="T220">
        <f t="shared" si="0"/>
        <v>121</v>
      </c>
      <c r="W220">
        <v>164</v>
      </c>
      <c r="X220" s="25"/>
      <c r="AA220" t="s">
        <v>1729</v>
      </c>
    </row>
    <row r="221" spans="1:29" x14ac:dyDescent="0.3">
      <c r="A221" t="s">
        <v>887</v>
      </c>
      <c r="B221" s="3">
        <v>40750</v>
      </c>
      <c r="C221" s="6" t="s">
        <v>1032</v>
      </c>
      <c r="D221" t="s">
        <v>30</v>
      </c>
      <c r="E221" t="s">
        <v>26</v>
      </c>
      <c r="F221" s="7" t="s">
        <v>1491</v>
      </c>
      <c r="G221" t="s">
        <v>27</v>
      </c>
      <c r="H221" t="s">
        <v>28</v>
      </c>
      <c r="J221">
        <v>39.85</v>
      </c>
      <c r="K221">
        <v>24</v>
      </c>
      <c r="L221">
        <v>10.5</v>
      </c>
      <c r="Q221">
        <v>134</v>
      </c>
      <c r="R221">
        <v>20</v>
      </c>
      <c r="S221">
        <v>113</v>
      </c>
      <c r="T221">
        <f t="shared" si="0"/>
        <v>93</v>
      </c>
      <c r="W221">
        <v>163</v>
      </c>
      <c r="X221" s="25"/>
      <c r="AA221" t="s">
        <v>366</v>
      </c>
    </row>
    <row r="222" spans="1:29" x14ac:dyDescent="0.3">
      <c r="A222" t="s">
        <v>887</v>
      </c>
      <c r="B222" s="3">
        <v>40750</v>
      </c>
      <c r="C222" s="6" t="s">
        <v>1199</v>
      </c>
      <c r="D222" t="s">
        <v>30</v>
      </c>
      <c r="E222" t="s">
        <v>26</v>
      </c>
      <c r="F222" s="7" t="s">
        <v>1717</v>
      </c>
      <c r="G222" t="s">
        <v>27</v>
      </c>
      <c r="H222" t="s">
        <v>29</v>
      </c>
      <c r="I222" t="s">
        <v>372</v>
      </c>
      <c r="J222">
        <v>41.15</v>
      </c>
      <c r="K222">
        <v>25.6</v>
      </c>
      <c r="L222">
        <v>15.1</v>
      </c>
      <c r="Q222">
        <v>67</v>
      </c>
      <c r="R222">
        <v>19</v>
      </c>
      <c r="S222">
        <v>111</v>
      </c>
      <c r="T222">
        <f t="shared" si="0"/>
        <v>92</v>
      </c>
      <c r="W222">
        <v>156</v>
      </c>
      <c r="X222" s="25"/>
      <c r="AA222" t="s">
        <v>373</v>
      </c>
    </row>
    <row r="223" spans="1:29" x14ac:dyDescent="0.3">
      <c r="A223" t="s">
        <v>887</v>
      </c>
      <c r="B223" s="3">
        <v>40750</v>
      </c>
      <c r="C223" s="6" t="s">
        <v>1088</v>
      </c>
      <c r="D223" t="s">
        <v>30</v>
      </c>
      <c r="E223" t="s">
        <v>26</v>
      </c>
      <c r="F223" s="7" t="s">
        <v>1494</v>
      </c>
      <c r="X223" s="25"/>
      <c r="AA223" t="s">
        <v>407</v>
      </c>
    </row>
    <row r="224" spans="1:29" x14ac:dyDescent="0.3">
      <c r="A224" t="s">
        <v>887</v>
      </c>
      <c r="B224" s="3">
        <v>40750</v>
      </c>
      <c r="C224" s="6" t="s">
        <v>1085</v>
      </c>
      <c r="D224" t="s">
        <v>30</v>
      </c>
      <c r="E224" t="s">
        <v>26</v>
      </c>
      <c r="F224" s="7" t="s">
        <v>1495</v>
      </c>
      <c r="G224" t="s">
        <v>27</v>
      </c>
      <c r="H224" t="s">
        <v>29</v>
      </c>
      <c r="I224" t="s">
        <v>37</v>
      </c>
      <c r="J224">
        <v>40.6</v>
      </c>
      <c r="K224">
        <v>26</v>
      </c>
      <c r="L224">
        <v>16.899999999999999</v>
      </c>
      <c r="Q224">
        <v>160</v>
      </c>
      <c r="R224">
        <v>20</v>
      </c>
      <c r="S224">
        <v>127</v>
      </c>
      <c r="T224">
        <f>S224-R224</f>
        <v>107</v>
      </c>
      <c r="W224">
        <v>159</v>
      </c>
      <c r="X224" s="25"/>
      <c r="AA224" t="s">
        <v>377</v>
      </c>
    </row>
    <row r="225" spans="1:29" x14ac:dyDescent="0.3">
      <c r="A225" t="s">
        <v>887</v>
      </c>
      <c r="B225" s="3">
        <v>40750</v>
      </c>
      <c r="C225" s="6" t="s">
        <v>951</v>
      </c>
      <c r="D225" t="s">
        <v>30</v>
      </c>
      <c r="E225" t="s">
        <v>26</v>
      </c>
      <c r="F225" s="7" t="s">
        <v>1492</v>
      </c>
      <c r="G225" t="s">
        <v>27</v>
      </c>
      <c r="H225" t="s">
        <v>29</v>
      </c>
      <c r="J225">
        <v>43.65</v>
      </c>
      <c r="K225">
        <v>23.8</v>
      </c>
      <c r="L225">
        <v>21</v>
      </c>
      <c r="Q225">
        <v>108</v>
      </c>
      <c r="R225">
        <v>19</v>
      </c>
      <c r="S225">
        <v>130</v>
      </c>
      <c r="T225">
        <f>S225-R225</f>
        <v>111</v>
      </c>
      <c r="X225" s="25"/>
    </row>
    <row r="226" spans="1:29" x14ac:dyDescent="0.3">
      <c r="A226" t="s">
        <v>887</v>
      </c>
      <c r="B226" s="3">
        <v>40750</v>
      </c>
      <c r="C226" s="6" t="s">
        <v>1141</v>
      </c>
      <c r="D226" t="s">
        <v>30</v>
      </c>
      <c r="E226" t="s">
        <v>26</v>
      </c>
      <c r="F226" s="7" t="s">
        <v>1493</v>
      </c>
      <c r="U226" t="s">
        <v>383</v>
      </c>
      <c r="X226" s="25"/>
      <c r="AA226" t="s">
        <v>396</v>
      </c>
    </row>
    <row r="227" spans="1:29" x14ac:dyDescent="0.3">
      <c r="A227" t="s">
        <v>887</v>
      </c>
      <c r="B227" s="3">
        <v>40750</v>
      </c>
      <c r="C227" s="6" t="s">
        <v>931</v>
      </c>
      <c r="D227" t="s">
        <v>30</v>
      </c>
      <c r="E227" t="s">
        <v>26</v>
      </c>
      <c r="F227" s="7" t="s">
        <v>1502</v>
      </c>
      <c r="G227" t="s">
        <v>27</v>
      </c>
      <c r="H227" t="s">
        <v>29</v>
      </c>
      <c r="I227" t="s">
        <v>372</v>
      </c>
      <c r="J227">
        <v>39.35</v>
      </c>
      <c r="K227">
        <v>23.55</v>
      </c>
      <c r="L227">
        <v>17.5</v>
      </c>
      <c r="Q227">
        <v>114</v>
      </c>
      <c r="R227">
        <v>19</v>
      </c>
      <c r="S227">
        <v>121</v>
      </c>
      <c r="T227">
        <f t="shared" ref="T227:T233" si="1">S227-R227</f>
        <v>102</v>
      </c>
      <c r="U227" t="s">
        <v>383</v>
      </c>
      <c r="W227">
        <v>151</v>
      </c>
      <c r="X227" s="25"/>
      <c r="AA227" t="s">
        <v>389</v>
      </c>
    </row>
    <row r="228" spans="1:29" s="16" customFormat="1" x14ac:dyDescent="0.3">
      <c r="A228" t="s">
        <v>887</v>
      </c>
      <c r="B228" s="3">
        <v>40750</v>
      </c>
      <c r="C228" s="6" t="s">
        <v>981</v>
      </c>
      <c r="D228" t="s">
        <v>53</v>
      </c>
      <c r="E228" t="s">
        <v>26</v>
      </c>
      <c r="F228" s="7" t="s">
        <v>1477</v>
      </c>
      <c r="G228" t="s">
        <v>27</v>
      </c>
      <c r="H228" t="s">
        <v>34</v>
      </c>
      <c r="I228"/>
      <c r="J228">
        <v>24.45</v>
      </c>
      <c r="K228">
        <v>19.2</v>
      </c>
      <c r="L228">
        <v>10</v>
      </c>
      <c r="M228"/>
      <c r="N228"/>
      <c r="O228"/>
      <c r="P228"/>
      <c r="Q228">
        <v>64</v>
      </c>
      <c r="R228">
        <v>20</v>
      </c>
      <c r="S228">
        <v>64</v>
      </c>
      <c r="T228">
        <f t="shared" si="1"/>
        <v>44</v>
      </c>
      <c r="U228"/>
      <c r="V228"/>
      <c r="W228"/>
      <c r="X228" s="25"/>
      <c r="Y228"/>
      <c r="Z228"/>
      <c r="AA228"/>
      <c r="AB228"/>
      <c r="AC228"/>
    </row>
    <row r="229" spans="1:29" x14ac:dyDescent="0.3">
      <c r="A229" t="s">
        <v>887</v>
      </c>
      <c r="B229" s="3">
        <v>40750</v>
      </c>
      <c r="C229" s="6" t="s">
        <v>1230</v>
      </c>
      <c r="D229" t="s">
        <v>53</v>
      </c>
      <c r="E229" t="s">
        <v>26</v>
      </c>
      <c r="F229" s="7" t="s">
        <v>1478</v>
      </c>
      <c r="G229" t="s">
        <v>27</v>
      </c>
      <c r="H229" t="s">
        <v>29</v>
      </c>
      <c r="I229" t="s">
        <v>372</v>
      </c>
      <c r="J229">
        <v>25.55</v>
      </c>
      <c r="K229">
        <v>18.8</v>
      </c>
      <c r="L229">
        <v>12.5</v>
      </c>
      <c r="Q229">
        <v>69</v>
      </c>
      <c r="R229">
        <v>20</v>
      </c>
      <c r="S229">
        <v>65</v>
      </c>
      <c r="T229">
        <f t="shared" si="1"/>
        <v>45</v>
      </c>
      <c r="X229" s="25"/>
    </row>
    <row r="230" spans="1:29" x14ac:dyDescent="0.3">
      <c r="A230" t="s">
        <v>887</v>
      </c>
      <c r="B230" s="3">
        <v>40750</v>
      </c>
      <c r="C230" s="6" t="s">
        <v>958</v>
      </c>
      <c r="D230" t="s">
        <v>53</v>
      </c>
      <c r="E230" t="s">
        <v>26</v>
      </c>
      <c r="F230" s="7" t="s">
        <v>1480</v>
      </c>
      <c r="G230" t="s">
        <v>27</v>
      </c>
      <c r="H230" t="s">
        <v>29</v>
      </c>
      <c r="I230" t="s">
        <v>37</v>
      </c>
      <c r="J230">
        <v>26.45</v>
      </c>
      <c r="K230">
        <v>16.600000000000001</v>
      </c>
      <c r="L230">
        <v>15.1</v>
      </c>
      <c r="Q230">
        <v>52</v>
      </c>
      <c r="R230">
        <v>19</v>
      </c>
      <c r="S230">
        <v>73</v>
      </c>
      <c r="T230">
        <f t="shared" si="1"/>
        <v>54</v>
      </c>
      <c r="X230" s="25"/>
    </row>
    <row r="231" spans="1:29" x14ac:dyDescent="0.3">
      <c r="A231" t="s">
        <v>887</v>
      </c>
      <c r="B231" s="3">
        <v>40750</v>
      </c>
      <c r="C231" s="6" t="s">
        <v>1092</v>
      </c>
      <c r="D231" t="s">
        <v>53</v>
      </c>
      <c r="E231" t="s">
        <v>26</v>
      </c>
      <c r="F231" s="7" t="s">
        <v>1482</v>
      </c>
      <c r="G231" t="s">
        <v>27</v>
      </c>
      <c r="H231" t="s">
        <v>29</v>
      </c>
      <c r="I231" t="s">
        <v>417</v>
      </c>
      <c r="J231">
        <v>27.6</v>
      </c>
      <c r="K231">
        <v>17.2</v>
      </c>
      <c r="L231">
        <v>14.9</v>
      </c>
      <c r="Q231">
        <v>49</v>
      </c>
      <c r="R231">
        <v>19</v>
      </c>
      <c r="S231">
        <v>73</v>
      </c>
      <c r="T231">
        <f t="shared" si="1"/>
        <v>54</v>
      </c>
      <c r="U231" t="s">
        <v>418</v>
      </c>
      <c r="X231" s="25"/>
    </row>
    <row r="232" spans="1:29" x14ac:dyDescent="0.3">
      <c r="A232" t="s">
        <v>887</v>
      </c>
      <c r="B232" s="3">
        <v>40750</v>
      </c>
      <c r="C232" s="6" t="s">
        <v>1010</v>
      </c>
      <c r="D232" t="s">
        <v>53</v>
      </c>
      <c r="E232" t="s">
        <v>26</v>
      </c>
      <c r="F232" s="7" t="s">
        <v>1485</v>
      </c>
      <c r="G232" t="s">
        <v>27</v>
      </c>
      <c r="H232" t="s">
        <v>34</v>
      </c>
      <c r="J232">
        <v>26.95</v>
      </c>
      <c r="K232">
        <v>16.600000000000001</v>
      </c>
      <c r="L232">
        <v>11.15</v>
      </c>
      <c r="Q232">
        <v>75</v>
      </c>
      <c r="R232">
        <v>19</v>
      </c>
      <c r="S232">
        <v>71</v>
      </c>
      <c r="T232">
        <f t="shared" si="1"/>
        <v>52</v>
      </c>
      <c r="X232" s="25"/>
    </row>
    <row r="233" spans="1:29" x14ac:dyDescent="0.3">
      <c r="A233" t="s">
        <v>887</v>
      </c>
      <c r="B233" s="3">
        <v>40750</v>
      </c>
      <c r="C233" s="6" t="s">
        <v>940</v>
      </c>
      <c r="D233" t="s">
        <v>53</v>
      </c>
      <c r="E233" t="s">
        <v>26</v>
      </c>
      <c r="F233" s="7" t="s">
        <v>1496</v>
      </c>
      <c r="G233" t="s">
        <v>401</v>
      </c>
      <c r="H233" t="s">
        <v>28</v>
      </c>
      <c r="J233">
        <v>26.9</v>
      </c>
      <c r="K233">
        <v>15.55</v>
      </c>
      <c r="L233">
        <v>7.05</v>
      </c>
      <c r="Q233">
        <v>43</v>
      </c>
      <c r="R233">
        <v>20</v>
      </c>
      <c r="S233">
        <v>62</v>
      </c>
      <c r="T233">
        <f t="shared" si="1"/>
        <v>42</v>
      </c>
      <c r="X233" s="25"/>
    </row>
    <row r="234" spans="1:29" x14ac:dyDescent="0.3">
      <c r="A234" s="16" t="s">
        <v>887</v>
      </c>
      <c r="B234" s="17">
        <v>40750</v>
      </c>
      <c r="C234" s="22" t="s">
        <v>937</v>
      </c>
      <c r="D234" s="16" t="s">
        <v>53</v>
      </c>
      <c r="E234" s="16" t="s">
        <v>26</v>
      </c>
      <c r="F234" s="18" t="s">
        <v>1500</v>
      </c>
      <c r="G234" s="16"/>
      <c r="H234" s="16"/>
      <c r="I234" s="16"/>
      <c r="J234" s="16"/>
      <c r="K234" s="16"/>
      <c r="L234" s="16"/>
      <c r="M234" s="16"/>
      <c r="N234" s="16"/>
      <c r="O234" s="16"/>
      <c r="P234" s="16"/>
      <c r="Q234" s="16"/>
      <c r="R234" s="16"/>
      <c r="S234" s="16"/>
      <c r="T234" s="16"/>
      <c r="U234" s="16"/>
      <c r="V234" s="16" t="s">
        <v>1726</v>
      </c>
      <c r="W234" s="16"/>
      <c r="X234" s="26"/>
      <c r="Y234" s="16"/>
      <c r="Z234" s="16"/>
      <c r="AA234" s="16" t="s">
        <v>399</v>
      </c>
      <c r="AB234" s="16"/>
    </row>
    <row r="235" spans="1:29" x14ac:dyDescent="0.3">
      <c r="A235" t="s">
        <v>887</v>
      </c>
      <c r="B235" s="3">
        <v>40750</v>
      </c>
      <c r="C235" s="6" t="s">
        <v>977</v>
      </c>
      <c r="D235" t="s">
        <v>35</v>
      </c>
      <c r="E235" t="s">
        <v>26</v>
      </c>
      <c r="F235" s="7" t="s">
        <v>1476</v>
      </c>
      <c r="G235" t="s">
        <v>27</v>
      </c>
      <c r="H235" t="s">
        <v>34</v>
      </c>
      <c r="J235">
        <v>27.9</v>
      </c>
      <c r="K235">
        <v>19.100000000000001</v>
      </c>
      <c r="L235">
        <v>10.5</v>
      </c>
      <c r="Q235">
        <v>43</v>
      </c>
      <c r="R235">
        <v>19</v>
      </c>
      <c r="S235">
        <v>65</v>
      </c>
      <c r="T235">
        <f>S235-R235</f>
        <v>46</v>
      </c>
      <c r="U235" t="s">
        <v>383</v>
      </c>
      <c r="W235">
        <v>153</v>
      </c>
      <c r="X235" s="25"/>
    </row>
    <row r="236" spans="1:29" x14ac:dyDescent="0.3">
      <c r="A236" t="s">
        <v>887</v>
      </c>
      <c r="B236" s="3">
        <v>40750</v>
      </c>
      <c r="C236" s="6" t="s">
        <v>974</v>
      </c>
      <c r="D236" t="s">
        <v>35</v>
      </c>
      <c r="E236" t="s">
        <v>26</v>
      </c>
      <c r="F236" s="7" t="s">
        <v>1484</v>
      </c>
      <c r="G236" t="s">
        <v>27</v>
      </c>
      <c r="H236" t="s">
        <v>28</v>
      </c>
      <c r="J236">
        <v>26.5</v>
      </c>
      <c r="K236">
        <v>18.399999999999999</v>
      </c>
      <c r="L236">
        <v>10.1</v>
      </c>
      <c r="Q236">
        <v>62</v>
      </c>
      <c r="R236">
        <v>20</v>
      </c>
      <c r="S236">
        <v>52</v>
      </c>
      <c r="T236">
        <f>S236-R236</f>
        <v>32</v>
      </c>
      <c r="U236" t="s">
        <v>363</v>
      </c>
      <c r="W236">
        <v>160</v>
      </c>
      <c r="X236" s="25"/>
      <c r="AA236" t="s">
        <v>364</v>
      </c>
    </row>
    <row r="237" spans="1:29" x14ac:dyDescent="0.3">
      <c r="A237" t="s">
        <v>887</v>
      </c>
      <c r="B237" s="3">
        <v>40750</v>
      </c>
      <c r="C237" s="6" t="s">
        <v>1091</v>
      </c>
      <c r="D237" t="s">
        <v>35</v>
      </c>
      <c r="E237" t="s">
        <v>26</v>
      </c>
      <c r="F237" s="7" t="s">
        <v>1486</v>
      </c>
      <c r="G237" t="s">
        <v>27</v>
      </c>
      <c r="H237" t="s">
        <v>29</v>
      </c>
      <c r="J237">
        <v>27.1</v>
      </c>
      <c r="K237">
        <v>17.25</v>
      </c>
      <c r="L237">
        <v>11.65</v>
      </c>
      <c r="Q237">
        <v>62</v>
      </c>
      <c r="R237">
        <v>19</v>
      </c>
      <c r="S237">
        <v>70</v>
      </c>
      <c r="T237">
        <f>S237-R237</f>
        <v>51</v>
      </c>
      <c r="U237" t="s">
        <v>413</v>
      </c>
      <c r="W237">
        <v>162</v>
      </c>
      <c r="X237" s="25"/>
    </row>
    <row r="238" spans="1:29" x14ac:dyDescent="0.3">
      <c r="A238" t="s">
        <v>887</v>
      </c>
      <c r="B238" s="3">
        <v>40750</v>
      </c>
      <c r="C238" s="6" t="s">
        <v>1203</v>
      </c>
      <c r="D238" t="s">
        <v>35</v>
      </c>
      <c r="E238" t="s">
        <v>26</v>
      </c>
      <c r="F238" s="7" t="s">
        <v>1487</v>
      </c>
      <c r="G238" t="s">
        <v>27</v>
      </c>
      <c r="H238" t="s">
        <v>34</v>
      </c>
      <c r="J238">
        <v>28.1</v>
      </c>
      <c r="K238">
        <v>16.850000000000001</v>
      </c>
      <c r="L238">
        <v>8.6</v>
      </c>
      <c r="Q238">
        <v>28</v>
      </c>
      <c r="R238">
        <v>20</v>
      </c>
      <c r="S238">
        <v>65</v>
      </c>
      <c r="T238">
        <f>S238-R238</f>
        <v>45</v>
      </c>
      <c r="U238" t="s">
        <v>386</v>
      </c>
      <c r="W238">
        <v>154</v>
      </c>
      <c r="X238" s="25"/>
      <c r="AA238" t="s">
        <v>387</v>
      </c>
    </row>
    <row r="239" spans="1:29" x14ac:dyDescent="0.3">
      <c r="A239" t="s">
        <v>887</v>
      </c>
      <c r="B239" s="3">
        <v>40750</v>
      </c>
      <c r="C239" s="6" t="s">
        <v>949</v>
      </c>
      <c r="D239" t="s">
        <v>35</v>
      </c>
      <c r="E239" t="s">
        <v>26</v>
      </c>
      <c r="F239" s="7" t="s">
        <v>1489</v>
      </c>
      <c r="G239" t="s">
        <v>27</v>
      </c>
      <c r="H239" t="s">
        <v>34</v>
      </c>
      <c r="J239">
        <v>27.75</v>
      </c>
      <c r="K239">
        <v>16.600000000000001</v>
      </c>
      <c r="L239">
        <v>9.4</v>
      </c>
      <c r="Q239">
        <v>23</v>
      </c>
      <c r="R239">
        <v>19</v>
      </c>
      <c r="S239">
        <v>55</v>
      </c>
      <c r="T239">
        <f>S239-R239</f>
        <v>36</v>
      </c>
      <c r="U239" t="s">
        <v>383</v>
      </c>
      <c r="W239">
        <v>152</v>
      </c>
      <c r="X239" s="25"/>
    </row>
    <row r="240" spans="1:29" x14ac:dyDescent="0.3">
      <c r="A240" t="s">
        <v>887</v>
      </c>
      <c r="B240" s="3">
        <v>40750</v>
      </c>
      <c r="C240" s="6" t="s">
        <v>1200</v>
      </c>
      <c r="D240" t="s">
        <v>35</v>
      </c>
      <c r="E240" t="s">
        <v>26</v>
      </c>
      <c r="F240" s="7" t="s">
        <v>1497</v>
      </c>
      <c r="X240" s="25"/>
      <c r="AA240" t="s">
        <v>396</v>
      </c>
    </row>
    <row r="241" spans="1:29" x14ac:dyDescent="0.3">
      <c r="A241" t="s">
        <v>887</v>
      </c>
      <c r="B241" s="3">
        <v>40750</v>
      </c>
      <c r="C241" s="6" t="s">
        <v>1084</v>
      </c>
      <c r="D241" t="s">
        <v>35</v>
      </c>
      <c r="E241" t="s">
        <v>26</v>
      </c>
      <c r="F241" s="7" t="s">
        <v>1501</v>
      </c>
      <c r="G241" t="s">
        <v>27</v>
      </c>
      <c r="H241" t="s">
        <v>29</v>
      </c>
      <c r="I241" t="s">
        <v>409</v>
      </c>
      <c r="J241">
        <v>26.9</v>
      </c>
      <c r="K241">
        <v>15.6</v>
      </c>
      <c r="L241">
        <v>19.399999999999999</v>
      </c>
      <c r="Q241">
        <v>88</v>
      </c>
      <c r="R241">
        <v>20</v>
      </c>
      <c r="S241">
        <v>70</v>
      </c>
      <c r="T241">
        <f>S241-R241</f>
        <v>50</v>
      </c>
      <c r="U241" t="s">
        <v>410</v>
      </c>
      <c r="W241">
        <v>161</v>
      </c>
      <c r="X241" s="25"/>
    </row>
    <row r="242" spans="1:29" x14ac:dyDescent="0.3">
      <c r="A242" t="s">
        <v>888</v>
      </c>
      <c r="B242" s="3">
        <v>40751</v>
      </c>
      <c r="C242" s="6" t="s">
        <v>947</v>
      </c>
      <c r="D242" t="s">
        <v>90</v>
      </c>
      <c r="E242" t="s">
        <v>26</v>
      </c>
      <c r="F242" s="7" t="s">
        <v>1512</v>
      </c>
      <c r="G242" t="s">
        <v>27</v>
      </c>
      <c r="H242" t="s">
        <v>29</v>
      </c>
      <c r="J242">
        <v>23.1</v>
      </c>
      <c r="K242">
        <v>13.7</v>
      </c>
      <c r="L242">
        <v>22.5</v>
      </c>
      <c r="Q242">
        <v>24</v>
      </c>
      <c r="R242">
        <v>20</v>
      </c>
      <c r="S242">
        <v>91</v>
      </c>
      <c r="T242">
        <f>S242-R242</f>
        <v>71</v>
      </c>
      <c r="W242">
        <v>170</v>
      </c>
      <c r="X242" s="25"/>
      <c r="AC242" s="13"/>
    </row>
    <row r="243" spans="1:29" x14ac:dyDescent="0.3">
      <c r="A243" t="s">
        <v>888</v>
      </c>
      <c r="B243" s="3">
        <v>40751</v>
      </c>
      <c r="C243" s="6" t="s">
        <v>1083</v>
      </c>
      <c r="D243" t="s">
        <v>25</v>
      </c>
      <c r="E243" t="s">
        <v>26</v>
      </c>
      <c r="F243" s="7" t="s">
        <v>1511</v>
      </c>
      <c r="G243" t="s">
        <v>27</v>
      </c>
      <c r="H243" t="s">
        <v>28</v>
      </c>
      <c r="J243">
        <v>43.1</v>
      </c>
      <c r="K243">
        <v>20.7</v>
      </c>
      <c r="L243">
        <v>15</v>
      </c>
      <c r="Q243">
        <v>13</v>
      </c>
      <c r="R243">
        <v>20</v>
      </c>
      <c r="S243">
        <v>290</v>
      </c>
      <c r="T243">
        <f>S243-R243</f>
        <v>270</v>
      </c>
      <c r="U243" t="s">
        <v>433</v>
      </c>
      <c r="W243">
        <v>168</v>
      </c>
      <c r="X243" s="25"/>
    </row>
    <row r="244" spans="1:29" x14ac:dyDescent="0.3">
      <c r="A244" t="s">
        <v>888</v>
      </c>
      <c r="B244" s="3">
        <v>40751</v>
      </c>
      <c r="C244" s="6" t="s">
        <v>940</v>
      </c>
      <c r="D244" t="s">
        <v>25</v>
      </c>
      <c r="E244" t="s">
        <v>26</v>
      </c>
      <c r="F244" s="7" t="s">
        <v>1514</v>
      </c>
      <c r="G244" t="s">
        <v>27</v>
      </c>
      <c r="H244" t="s">
        <v>29</v>
      </c>
      <c r="I244" t="s">
        <v>37</v>
      </c>
      <c r="J244">
        <v>46.2</v>
      </c>
      <c r="K244">
        <v>25.1</v>
      </c>
      <c r="L244">
        <v>37.1</v>
      </c>
      <c r="Q244">
        <v>2</v>
      </c>
      <c r="R244">
        <v>20</v>
      </c>
      <c r="S244">
        <v>320</v>
      </c>
      <c r="T244">
        <f>S244-R244</f>
        <v>300</v>
      </c>
      <c r="U244" t="s">
        <v>427</v>
      </c>
      <c r="W244">
        <v>167</v>
      </c>
      <c r="X244" s="25"/>
    </row>
    <row r="245" spans="1:29" x14ac:dyDescent="0.3">
      <c r="A245" t="s">
        <v>888</v>
      </c>
      <c r="B245" s="3">
        <v>40751</v>
      </c>
      <c r="C245" s="6" t="s">
        <v>936</v>
      </c>
      <c r="D245" t="s">
        <v>25</v>
      </c>
      <c r="E245" t="s">
        <v>26</v>
      </c>
      <c r="F245" s="7" t="s">
        <v>1505</v>
      </c>
      <c r="X245" s="25"/>
    </row>
    <row r="246" spans="1:29" x14ac:dyDescent="0.3">
      <c r="A246" t="s">
        <v>888</v>
      </c>
      <c r="B246" s="3">
        <v>40751</v>
      </c>
      <c r="C246" s="6" t="s">
        <v>976</v>
      </c>
      <c r="D246" t="s">
        <v>86</v>
      </c>
      <c r="E246" t="s">
        <v>26</v>
      </c>
      <c r="F246" s="7" t="s">
        <v>1507</v>
      </c>
      <c r="G246" t="s">
        <v>27</v>
      </c>
      <c r="H246" t="s">
        <v>29</v>
      </c>
      <c r="J246">
        <v>38.9</v>
      </c>
      <c r="K246">
        <v>17.7</v>
      </c>
      <c r="L246">
        <v>29.8</v>
      </c>
      <c r="Q246">
        <v>65</v>
      </c>
      <c r="R246">
        <v>20</v>
      </c>
      <c r="S246">
        <v>195</v>
      </c>
      <c r="T246">
        <f t="shared" ref="T246:T251" si="2">S246-R246</f>
        <v>175</v>
      </c>
      <c r="U246" t="s">
        <v>383</v>
      </c>
      <c r="X246" s="25"/>
      <c r="AA246" t="s">
        <v>1756</v>
      </c>
    </row>
    <row r="247" spans="1:29" x14ac:dyDescent="0.3">
      <c r="A247" t="s">
        <v>888</v>
      </c>
      <c r="B247" s="3">
        <v>40751</v>
      </c>
      <c r="C247" s="6" t="s">
        <v>1089</v>
      </c>
      <c r="D247" t="s">
        <v>86</v>
      </c>
      <c r="E247" t="s">
        <v>26</v>
      </c>
      <c r="F247" s="7" t="s">
        <v>1510</v>
      </c>
      <c r="G247" t="s">
        <v>401</v>
      </c>
      <c r="H247" t="s">
        <v>29</v>
      </c>
      <c r="J247">
        <v>41.7</v>
      </c>
      <c r="K247">
        <v>18.350000000000001</v>
      </c>
      <c r="L247">
        <v>27.7</v>
      </c>
      <c r="M247">
        <v>209.3</v>
      </c>
      <c r="N247">
        <v>235.85</v>
      </c>
      <c r="Q247">
        <v>18</v>
      </c>
      <c r="R247">
        <v>20</v>
      </c>
      <c r="S247">
        <v>207</v>
      </c>
      <c r="T247">
        <f t="shared" si="2"/>
        <v>187</v>
      </c>
      <c r="X247" s="25"/>
      <c r="AA247" t="s">
        <v>429</v>
      </c>
    </row>
    <row r="248" spans="1:29" x14ac:dyDescent="0.3">
      <c r="A248" t="s">
        <v>888</v>
      </c>
      <c r="B248" s="3">
        <v>40751</v>
      </c>
      <c r="C248" s="6" t="s">
        <v>951</v>
      </c>
      <c r="D248" t="s">
        <v>30</v>
      </c>
      <c r="E248" t="s">
        <v>26</v>
      </c>
      <c r="F248" s="7" t="s">
        <v>1506</v>
      </c>
      <c r="G248" t="s">
        <v>27</v>
      </c>
      <c r="H248" t="s">
        <v>29</v>
      </c>
      <c r="J248">
        <v>42.1</v>
      </c>
      <c r="K248">
        <v>23</v>
      </c>
      <c r="L248">
        <v>24.5</v>
      </c>
      <c r="Q248">
        <v>120</v>
      </c>
      <c r="R248">
        <v>20</v>
      </c>
      <c r="S248">
        <v>132</v>
      </c>
      <c r="T248">
        <f t="shared" si="2"/>
        <v>112</v>
      </c>
      <c r="W248">
        <v>169</v>
      </c>
      <c r="X248" s="25"/>
    </row>
    <row r="249" spans="1:29" x14ac:dyDescent="0.3">
      <c r="A249" t="s">
        <v>888</v>
      </c>
      <c r="B249" s="3">
        <v>40751</v>
      </c>
      <c r="C249" s="6" t="s">
        <v>1087</v>
      </c>
      <c r="D249" t="s">
        <v>30</v>
      </c>
      <c r="E249" t="s">
        <v>26</v>
      </c>
      <c r="F249" s="7" t="s">
        <v>1714</v>
      </c>
      <c r="G249" t="s">
        <v>27</v>
      </c>
      <c r="H249" t="s">
        <v>28</v>
      </c>
      <c r="J249">
        <v>35.6</v>
      </c>
      <c r="K249">
        <v>22.3</v>
      </c>
      <c r="L249">
        <v>12.7</v>
      </c>
      <c r="Q249">
        <v>101</v>
      </c>
      <c r="R249">
        <v>20</v>
      </c>
      <c r="S249">
        <v>132</v>
      </c>
      <c r="T249">
        <f t="shared" si="2"/>
        <v>112</v>
      </c>
      <c r="W249">
        <v>174</v>
      </c>
      <c r="X249" s="25"/>
      <c r="AA249" t="s">
        <v>431</v>
      </c>
    </row>
    <row r="250" spans="1:29" x14ac:dyDescent="0.3">
      <c r="A250" t="s">
        <v>888</v>
      </c>
      <c r="B250" s="3">
        <v>40751</v>
      </c>
      <c r="C250" s="6" t="s">
        <v>1010</v>
      </c>
      <c r="D250" t="s">
        <v>30</v>
      </c>
      <c r="E250" t="s">
        <v>26</v>
      </c>
      <c r="F250" s="7" t="s">
        <v>1508</v>
      </c>
      <c r="G250" t="s">
        <v>27</v>
      </c>
      <c r="H250" t="s">
        <v>28</v>
      </c>
      <c r="J250">
        <v>34.200000000000003</v>
      </c>
      <c r="K250">
        <v>22.8</v>
      </c>
      <c r="L250">
        <v>13.5</v>
      </c>
      <c r="Q250">
        <v>91</v>
      </c>
      <c r="R250">
        <v>20</v>
      </c>
      <c r="S250">
        <v>122</v>
      </c>
      <c r="T250">
        <f t="shared" si="2"/>
        <v>102</v>
      </c>
      <c r="W250">
        <v>172</v>
      </c>
      <c r="X250" s="25"/>
    </row>
    <row r="251" spans="1:29" x14ac:dyDescent="0.3">
      <c r="A251" t="s">
        <v>888</v>
      </c>
      <c r="B251" s="3">
        <v>40751</v>
      </c>
      <c r="C251" s="6" t="s">
        <v>1093</v>
      </c>
      <c r="D251" t="s">
        <v>30</v>
      </c>
      <c r="E251" t="s">
        <v>26</v>
      </c>
      <c r="F251" s="7" t="s">
        <v>1509</v>
      </c>
      <c r="G251" t="s">
        <v>27</v>
      </c>
      <c r="H251" t="s">
        <v>28</v>
      </c>
      <c r="J251">
        <v>35.799999999999997</v>
      </c>
      <c r="K251">
        <v>22.6</v>
      </c>
      <c r="L251">
        <v>10.6</v>
      </c>
      <c r="Q251">
        <v>122</v>
      </c>
      <c r="R251">
        <v>20</v>
      </c>
      <c r="S251">
        <v>116</v>
      </c>
      <c r="T251">
        <f t="shared" si="2"/>
        <v>96</v>
      </c>
      <c r="U251" t="s">
        <v>145</v>
      </c>
      <c r="W251">
        <v>173</v>
      </c>
      <c r="X251" s="25"/>
      <c r="AA251" t="s">
        <v>437</v>
      </c>
    </row>
    <row r="252" spans="1:29" x14ac:dyDescent="0.3">
      <c r="A252" t="s">
        <v>888</v>
      </c>
      <c r="B252" s="3">
        <v>40751</v>
      </c>
      <c r="C252" s="6" t="s">
        <v>931</v>
      </c>
      <c r="D252" t="s">
        <v>30</v>
      </c>
      <c r="E252" t="s">
        <v>26</v>
      </c>
      <c r="F252" s="7" t="s">
        <v>1513</v>
      </c>
      <c r="X252" s="25"/>
    </row>
    <row r="253" spans="1:29" x14ac:dyDescent="0.3">
      <c r="A253" t="s">
        <v>889</v>
      </c>
      <c r="B253" s="3">
        <v>40752</v>
      </c>
      <c r="C253" s="6" t="s">
        <v>931</v>
      </c>
      <c r="D253" t="s">
        <v>445</v>
      </c>
      <c r="E253" t="s">
        <v>26</v>
      </c>
      <c r="F253" s="7" t="s">
        <v>1719</v>
      </c>
      <c r="G253" t="s">
        <v>27</v>
      </c>
      <c r="H253" t="s">
        <v>28</v>
      </c>
      <c r="J253">
        <v>48.7</v>
      </c>
      <c r="K253">
        <v>14</v>
      </c>
      <c r="M253">
        <v>182.65</v>
      </c>
      <c r="N253">
        <v>163.9</v>
      </c>
      <c r="P253">
        <v>30</v>
      </c>
      <c r="Q253">
        <v>3</v>
      </c>
      <c r="R253">
        <v>19</v>
      </c>
      <c r="S253">
        <v>123</v>
      </c>
      <c r="T253">
        <f>S253-R253</f>
        <v>104</v>
      </c>
      <c r="X253" s="25"/>
      <c r="AA253" t="s">
        <v>447</v>
      </c>
    </row>
    <row r="254" spans="1:29" x14ac:dyDescent="0.3">
      <c r="A254" t="s">
        <v>889</v>
      </c>
      <c r="B254" s="3">
        <v>40752</v>
      </c>
      <c r="C254" s="6" t="s">
        <v>952</v>
      </c>
      <c r="D254" t="s">
        <v>90</v>
      </c>
      <c r="E254" t="s">
        <v>26</v>
      </c>
      <c r="F254" s="7" t="s">
        <v>1515</v>
      </c>
      <c r="G254" t="s">
        <v>27</v>
      </c>
      <c r="H254" t="s">
        <v>28</v>
      </c>
      <c r="J254">
        <v>26.6</v>
      </c>
      <c r="K254">
        <v>16.100000000000001</v>
      </c>
      <c r="L254">
        <v>9.65</v>
      </c>
      <c r="Q254">
        <v>47</v>
      </c>
      <c r="R254">
        <v>20</v>
      </c>
      <c r="S254">
        <v>75</v>
      </c>
      <c r="T254">
        <f>S254-R254</f>
        <v>55</v>
      </c>
      <c r="W254">
        <v>178</v>
      </c>
      <c r="X254" s="25"/>
    </row>
    <row r="255" spans="1:29" s="13" customFormat="1" x14ac:dyDescent="0.3">
      <c r="A255" t="s">
        <v>889</v>
      </c>
      <c r="B255" s="3">
        <v>40752</v>
      </c>
      <c r="C255" s="6" t="s">
        <v>950</v>
      </c>
      <c r="D255" t="s">
        <v>90</v>
      </c>
      <c r="E255" t="s">
        <v>26</v>
      </c>
      <c r="F255" s="7" t="s">
        <v>1517</v>
      </c>
      <c r="G255" t="s">
        <v>27</v>
      </c>
      <c r="H255" t="s">
        <v>28</v>
      </c>
      <c r="I255" t="s">
        <v>453</v>
      </c>
      <c r="J255">
        <v>25</v>
      </c>
      <c r="K255">
        <v>15.65</v>
      </c>
      <c r="L255">
        <v>9.35</v>
      </c>
      <c r="M255"/>
      <c r="N255"/>
      <c r="O255"/>
      <c r="P255"/>
      <c r="Q255">
        <v>14</v>
      </c>
      <c r="R255">
        <v>20</v>
      </c>
      <c r="S255">
        <v>77</v>
      </c>
      <c r="T255">
        <f>S255-R255</f>
        <v>57</v>
      </c>
      <c r="U255"/>
      <c r="V255"/>
      <c r="W255">
        <v>181</v>
      </c>
      <c r="X255" s="25"/>
      <c r="Y255"/>
      <c r="Z255"/>
      <c r="AA255"/>
      <c r="AB255"/>
      <c r="AC255"/>
    </row>
    <row r="256" spans="1:29" x14ac:dyDescent="0.3">
      <c r="A256" t="s">
        <v>889</v>
      </c>
      <c r="B256" s="3">
        <v>40752</v>
      </c>
      <c r="C256" s="6" t="s">
        <v>947</v>
      </c>
      <c r="D256" t="s">
        <v>90</v>
      </c>
      <c r="E256" t="s">
        <v>26</v>
      </c>
      <c r="F256" s="7" t="s">
        <v>1521</v>
      </c>
      <c r="G256" t="s">
        <v>27</v>
      </c>
      <c r="H256" t="s">
        <v>29</v>
      </c>
      <c r="I256" t="s">
        <v>37</v>
      </c>
      <c r="J256">
        <v>26.05</v>
      </c>
      <c r="K256">
        <v>18</v>
      </c>
      <c r="L256">
        <v>18.3</v>
      </c>
      <c r="Q256">
        <v>10</v>
      </c>
      <c r="R256">
        <v>20</v>
      </c>
      <c r="S256">
        <v>83</v>
      </c>
      <c r="T256">
        <f>S256-R256</f>
        <v>63</v>
      </c>
      <c r="W256">
        <v>179</v>
      </c>
      <c r="X256" s="25"/>
    </row>
    <row r="257" spans="1:28" x14ac:dyDescent="0.3">
      <c r="A257" s="16" t="s">
        <v>889</v>
      </c>
      <c r="B257" s="17">
        <v>40752</v>
      </c>
      <c r="C257" s="22" t="s">
        <v>951</v>
      </c>
      <c r="D257" s="16" t="s">
        <v>90</v>
      </c>
      <c r="E257" s="16" t="s">
        <v>26</v>
      </c>
      <c r="F257" s="18" t="s">
        <v>1524</v>
      </c>
      <c r="G257" s="16"/>
      <c r="H257" s="16"/>
      <c r="I257" s="16"/>
      <c r="J257" s="16"/>
      <c r="K257" s="16"/>
      <c r="L257" s="16"/>
      <c r="M257" s="16"/>
      <c r="N257" s="16"/>
      <c r="O257" s="16"/>
      <c r="P257" s="16"/>
      <c r="Q257" s="16"/>
      <c r="R257" s="16"/>
      <c r="S257" s="16"/>
      <c r="T257" s="16"/>
      <c r="U257" s="16" t="s">
        <v>340</v>
      </c>
      <c r="V257" s="16" t="s">
        <v>1726</v>
      </c>
      <c r="W257" s="16"/>
      <c r="X257" s="26"/>
      <c r="Y257" s="16"/>
      <c r="Z257" s="16"/>
      <c r="AA257" s="16" t="s">
        <v>461</v>
      </c>
      <c r="AB257" s="16"/>
    </row>
    <row r="258" spans="1:28" x14ac:dyDescent="0.3">
      <c r="A258" t="s">
        <v>889</v>
      </c>
      <c r="B258" s="3">
        <v>40752</v>
      </c>
      <c r="C258" s="6" t="s">
        <v>1082</v>
      </c>
      <c r="D258" t="s">
        <v>86</v>
      </c>
      <c r="E258" t="s">
        <v>26</v>
      </c>
      <c r="F258" s="7" t="s">
        <v>1525</v>
      </c>
      <c r="G258" t="s">
        <v>27</v>
      </c>
      <c r="H258" t="s">
        <v>31</v>
      </c>
      <c r="J258">
        <v>39.6</v>
      </c>
      <c r="K258">
        <v>21.6</v>
      </c>
      <c r="L258">
        <v>15.4</v>
      </c>
      <c r="Q258">
        <v>28</v>
      </c>
      <c r="R258">
        <v>20</v>
      </c>
      <c r="S258">
        <v>182</v>
      </c>
      <c r="T258">
        <f>S258-R258</f>
        <v>162</v>
      </c>
      <c r="X258" s="25"/>
      <c r="AA258" t="s">
        <v>465</v>
      </c>
    </row>
    <row r="259" spans="1:28" x14ac:dyDescent="0.3">
      <c r="A259" t="s">
        <v>889</v>
      </c>
      <c r="B259" s="3">
        <v>40752</v>
      </c>
      <c r="C259" s="6" t="s">
        <v>982</v>
      </c>
      <c r="D259" t="s">
        <v>30</v>
      </c>
      <c r="E259" t="s">
        <v>26</v>
      </c>
      <c r="F259" s="7" t="s">
        <v>1518</v>
      </c>
      <c r="G259" t="s">
        <v>27</v>
      </c>
      <c r="H259" t="s">
        <v>28</v>
      </c>
      <c r="J259">
        <v>40.65</v>
      </c>
      <c r="K259">
        <v>22.6</v>
      </c>
      <c r="L259">
        <v>9.35</v>
      </c>
      <c r="Q259">
        <v>106</v>
      </c>
      <c r="R259">
        <v>20</v>
      </c>
      <c r="S259">
        <v>125</v>
      </c>
      <c r="T259">
        <f>S259-R259</f>
        <v>105</v>
      </c>
      <c r="W259">
        <v>176</v>
      </c>
      <c r="X259" s="25"/>
      <c r="AA259" t="s">
        <v>441</v>
      </c>
    </row>
    <row r="260" spans="1:28" x14ac:dyDescent="0.3">
      <c r="A260" t="s">
        <v>889</v>
      </c>
      <c r="B260" s="3">
        <v>40752</v>
      </c>
      <c r="C260" s="6" t="s">
        <v>1141</v>
      </c>
      <c r="D260" t="s">
        <v>53</v>
      </c>
      <c r="E260" t="s">
        <v>26</v>
      </c>
      <c r="F260" s="7" t="s">
        <v>1516</v>
      </c>
      <c r="G260" t="s">
        <v>27</v>
      </c>
      <c r="H260" t="s">
        <v>29</v>
      </c>
      <c r="I260" t="s">
        <v>37</v>
      </c>
      <c r="J260">
        <v>26.95</v>
      </c>
      <c r="K260">
        <v>16.7</v>
      </c>
      <c r="L260">
        <v>14</v>
      </c>
      <c r="Q260">
        <v>48</v>
      </c>
      <c r="R260">
        <v>19</v>
      </c>
      <c r="S260">
        <v>70</v>
      </c>
      <c r="T260">
        <f>S260-R260</f>
        <v>51</v>
      </c>
      <c r="X260" s="25"/>
    </row>
    <row r="261" spans="1:28" x14ac:dyDescent="0.3">
      <c r="A261" t="s">
        <v>889</v>
      </c>
      <c r="B261" s="3">
        <v>40752</v>
      </c>
      <c r="C261" s="6" t="s">
        <v>1083</v>
      </c>
      <c r="D261" t="s">
        <v>53</v>
      </c>
      <c r="E261" t="s">
        <v>26</v>
      </c>
      <c r="F261" s="7" t="s">
        <v>1523</v>
      </c>
      <c r="X261" s="25"/>
      <c r="AA261" t="s">
        <v>459</v>
      </c>
    </row>
    <row r="262" spans="1:28" x14ac:dyDescent="0.3">
      <c r="A262" t="s">
        <v>889</v>
      </c>
      <c r="B262" s="3">
        <v>40752</v>
      </c>
      <c r="C262" s="6" t="s">
        <v>1258</v>
      </c>
      <c r="D262" t="s">
        <v>35</v>
      </c>
      <c r="E262" t="s">
        <v>26</v>
      </c>
      <c r="F262" s="7" t="s">
        <v>1519</v>
      </c>
      <c r="G262" t="s">
        <v>27</v>
      </c>
      <c r="H262" t="s">
        <v>28</v>
      </c>
      <c r="J262">
        <v>25.15</v>
      </c>
      <c r="K262">
        <v>17.5</v>
      </c>
      <c r="L262">
        <v>6.05</v>
      </c>
      <c r="Q262">
        <v>30</v>
      </c>
      <c r="R262">
        <v>19</v>
      </c>
      <c r="S262">
        <v>53</v>
      </c>
      <c r="T262">
        <f>S262-R262</f>
        <v>34</v>
      </c>
      <c r="W262">
        <v>180</v>
      </c>
      <c r="X262" s="25"/>
    </row>
    <row r="263" spans="1:28" x14ac:dyDescent="0.3">
      <c r="A263" t="s">
        <v>889</v>
      </c>
      <c r="B263" s="3">
        <v>40752</v>
      </c>
      <c r="C263" s="6" t="s">
        <v>1202</v>
      </c>
      <c r="D263" t="s">
        <v>35</v>
      </c>
      <c r="E263" t="s">
        <v>26</v>
      </c>
      <c r="F263" s="7" t="s">
        <v>1520</v>
      </c>
      <c r="G263" t="s">
        <v>27</v>
      </c>
      <c r="H263" t="s">
        <v>28</v>
      </c>
      <c r="J263">
        <v>26.15</v>
      </c>
      <c r="K263">
        <v>17.600000000000001</v>
      </c>
      <c r="L263">
        <v>7.4</v>
      </c>
      <c r="Q263">
        <v>49</v>
      </c>
      <c r="R263">
        <v>19</v>
      </c>
      <c r="S263">
        <v>58</v>
      </c>
      <c r="T263">
        <f>S263-R263</f>
        <v>39</v>
      </c>
      <c r="W263">
        <v>175</v>
      </c>
      <c r="X263" s="25"/>
    </row>
    <row r="264" spans="1:28" x14ac:dyDescent="0.3">
      <c r="A264" t="s">
        <v>889</v>
      </c>
      <c r="B264" s="3">
        <v>40752</v>
      </c>
      <c r="C264" s="6" t="s">
        <v>956</v>
      </c>
      <c r="D264" t="s">
        <v>35</v>
      </c>
      <c r="E264" t="s">
        <v>26</v>
      </c>
      <c r="F264" s="7" t="s">
        <v>1522</v>
      </c>
      <c r="G264" t="s">
        <v>27</v>
      </c>
      <c r="H264" t="s">
        <v>29</v>
      </c>
      <c r="J264">
        <v>27.4</v>
      </c>
      <c r="K264">
        <v>18.100000000000001</v>
      </c>
      <c r="L264">
        <v>13.6</v>
      </c>
      <c r="Q264">
        <v>51</v>
      </c>
      <c r="R264">
        <v>20</v>
      </c>
      <c r="S264">
        <v>57</v>
      </c>
      <c r="T264">
        <f>S264-R264</f>
        <v>37</v>
      </c>
      <c r="W264">
        <v>177</v>
      </c>
      <c r="X264" s="25"/>
    </row>
    <row r="265" spans="1:28" x14ac:dyDescent="0.3">
      <c r="A265" t="s">
        <v>889</v>
      </c>
      <c r="B265" s="3">
        <v>40752</v>
      </c>
      <c r="C265" s="6" t="s">
        <v>975</v>
      </c>
      <c r="D265" t="s">
        <v>35</v>
      </c>
      <c r="E265" t="s">
        <v>26</v>
      </c>
      <c r="F265" s="7" t="s">
        <v>1716</v>
      </c>
      <c r="G265" t="s">
        <v>27</v>
      </c>
      <c r="H265" t="s">
        <v>34</v>
      </c>
      <c r="X265" s="25"/>
    </row>
    <row r="266" spans="1:28" x14ac:dyDescent="0.3">
      <c r="A266" t="s">
        <v>889</v>
      </c>
      <c r="B266" s="3">
        <v>40752</v>
      </c>
      <c r="C266" s="6" t="s">
        <v>954</v>
      </c>
      <c r="D266" t="s">
        <v>35</v>
      </c>
      <c r="E266" t="s">
        <v>26</v>
      </c>
      <c r="F266" s="7" t="s">
        <v>1715</v>
      </c>
      <c r="G266" t="s">
        <v>27</v>
      </c>
      <c r="H266" t="s">
        <v>34</v>
      </c>
      <c r="J266">
        <v>27.3</v>
      </c>
      <c r="K266">
        <v>16.649999999999999</v>
      </c>
      <c r="L266">
        <v>10.65</v>
      </c>
      <c r="Q266">
        <v>39</v>
      </c>
      <c r="R266">
        <v>20</v>
      </c>
      <c r="S266">
        <v>57</v>
      </c>
      <c r="T266">
        <f t="shared" ref="T266:T278" si="3">S266-R266</f>
        <v>37</v>
      </c>
      <c r="U266" t="s">
        <v>433</v>
      </c>
      <c r="W266">
        <v>182</v>
      </c>
      <c r="X266" s="25"/>
      <c r="AA266" t="s">
        <v>450</v>
      </c>
    </row>
    <row r="267" spans="1:28" x14ac:dyDescent="0.3">
      <c r="A267" t="s">
        <v>890</v>
      </c>
      <c r="B267" s="3">
        <v>40753</v>
      </c>
      <c r="C267" s="6" t="s">
        <v>932</v>
      </c>
      <c r="D267" t="s">
        <v>445</v>
      </c>
      <c r="E267" t="s">
        <v>26</v>
      </c>
      <c r="F267" s="7" t="s">
        <v>1539</v>
      </c>
      <c r="G267" t="s">
        <v>27</v>
      </c>
      <c r="H267" t="s">
        <v>29</v>
      </c>
      <c r="J267">
        <v>48.9</v>
      </c>
      <c r="K267">
        <v>14.75</v>
      </c>
      <c r="M267">
        <v>184.7</v>
      </c>
      <c r="N267">
        <v>189.4</v>
      </c>
      <c r="P267">
        <v>29.5</v>
      </c>
      <c r="Q267">
        <v>3</v>
      </c>
      <c r="R267">
        <v>20</v>
      </c>
      <c r="S267">
        <v>121</v>
      </c>
      <c r="T267">
        <f t="shared" si="3"/>
        <v>101</v>
      </c>
      <c r="X267" s="25"/>
    </row>
    <row r="268" spans="1:28" x14ac:dyDescent="0.3">
      <c r="A268" t="s">
        <v>890</v>
      </c>
      <c r="B268" s="3">
        <v>40753</v>
      </c>
      <c r="C268" s="6" t="s">
        <v>954</v>
      </c>
      <c r="D268" t="s">
        <v>90</v>
      </c>
      <c r="E268" t="s">
        <v>26</v>
      </c>
      <c r="F268" s="7" t="s">
        <v>1527</v>
      </c>
      <c r="G268" t="s">
        <v>27</v>
      </c>
      <c r="H268" t="s">
        <v>28</v>
      </c>
      <c r="J268">
        <v>25.7</v>
      </c>
      <c r="K268">
        <v>16.2</v>
      </c>
      <c r="L268">
        <v>9.85</v>
      </c>
      <c r="Q268">
        <v>34</v>
      </c>
      <c r="R268">
        <v>20</v>
      </c>
      <c r="S268">
        <v>69</v>
      </c>
      <c r="T268">
        <f t="shared" si="3"/>
        <v>49</v>
      </c>
      <c r="W268">
        <v>185</v>
      </c>
      <c r="X268" s="25"/>
    </row>
    <row r="269" spans="1:28" x14ac:dyDescent="0.3">
      <c r="A269" t="s">
        <v>890</v>
      </c>
      <c r="B269" s="3">
        <v>40753</v>
      </c>
      <c r="C269" s="6" t="s">
        <v>1000</v>
      </c>
      <c r="D269" t="s">
        <v>36</v>
      </c>
      <c r="E269" t="s">
        <v>26</v>
      </c>
      <c r="F269" s="7" t="s">
        <v>1535</v>
      </c>
      <c r="G269" t="s">
        <v>27</v>
      </c>
      <c r="H269" t="s">
        <v>29</v>
      </c>
      <c r="I269" t="s">
        <v>37</v>
      </c>
      <c r="J269">
        <v>56.45</v>
      </c>
      <c r="K269">
        <v>16.100000000000001</v>
      </c>
      <c r="L269">
        <v>30.9</v>
      </c>
      <c r="M269">
        <v>229.55</v>
      </c>
      <c r="N269">
        <v>214.25</v>
      </c>
      <c r="Q269">
        <v>1</v>
      </c>
      <c r="R269">
        <v>20</v>
      </c>
      <c r="S269">
        <v>305</v>
      </c>
      <c r="T269">
        <f t="shared" si="3"/>
        <v>285</v>
      </c>
      <c r="X269" s="25"/>
    </row>
    <row r="270" spans="1:28" x14ac:dyDescent="0.3">
      <c r="A270" t="s">
        <v>890</v>
      </c>
      <c r="B270" s="3">
        <v>40753</v>
      </c>
      <c r="C270" s="6" t="s">
        <v>1032</v>
      </c>
      <c r="D270" t="s">
        <v>93</v>
      </c>
      <c r="E270" t="s">
        <v>26</v>
      </c>
      <c r="F270" s="7" t="s">
        <v>1538</v>
      </c>
      <c r="G270" t="s">
        <v>27</v>
      </c>
      <c r="H270" t="s">
        <v>29</v>
      </c>
      <c r="I270" t="s">
        <v>37</v>
      </c>
      <c r="J270">
        <v>33.25</v>
      </c>
      <c r="K270">
        <v>11.65</v>
      </c>
      <c r="L270">
        <v>25.65</v>
      </c>
      <c r="M270">
        <v>147</v>
      </c>
      <c r="N270">
        <v>89.35</v>
      </c>
      <c r="Q270">
        <v>21</v>
      </c>
      <c r="R270">
        <v>20</v>
      </c>
      <c r="S270">
        <v>103</v>
      </c>
      <c r="T270">
        <f t="shared" si="3"/>
        <v>83</v>
      </c>
      <c r="X270" s="25"/>
    </row>
    <row r="271" spans="1:28" x14ac:dyDescent="0.3">
      <c r="A271" t="s">
        <v>890</v>
      </c>
      <c r="B271" s="3">
        <v>40753</v>
      </c>
      <c r="C271" s="6" t="s">
        <v>976</v>
      </c>
      <c r="D271" t="s">
        <v>25</v>
      </c>
      <c r="E271" t="s">
        <v>26</v>
      </c>
      <c r="F271" s="7" t="s">
        <v>1536</v>
      </c>
      <c r="G271" t="s">
        <v>27</v>
      </c>
      <c r="H271" t="s">
        <v>29</v>
      </c>
      <c r="J271">
        <v>49.3</v>
      </c>
      <c r="K271">
        <v>23.75</v>
      </c>
      <c r="L271">
        <v>33.1</v>
      </c>
      <c r="Q271">
        <v>24</v>
      </c>
      <c r="R271">
        <v>20</v>
      </c>
      <c r="S271">
        <v>340</v>
      </c>
      <c r="T271">
        <f t="shared" si="3"/>
        <v>320</v>
      </c>
      <c r="W271">
        <v>183</v>
      </c>
      <c r="X271" s="25"/>
    </row>
    <row r="272" spans="1:28" x14ac:dyDescent="0.3">
      <c r="A272" t="s">
        <v>890</v>
      </c>
      <c r="B272" s="3">
        <v>40753</v>
      </c>
      <c r="C272" s="6" t="s">
        <v>947</v>
      </c>
      <c r="D272" t="s">
        <v>86</v>
      </c>
      <c r="E272" t="s">
        <v>26</v>
      </c>
      <c r="F272" s="7" t="s">
        <v>1533</v>
      </c>
      <c r="G272" t="s">
        <v>27</v>
      </c>
      <c r="H272" t="s">
        <v>28</v>
      </c>
      <c r="I272" t="s">
        <v>453</v>
      </c>
      <c r="J272">
        <v>39.85</v>
      </c>
      <c r="K272">
        <v>20.55</v>
      </c>
      <c r="L272">
        <v>18.899999999999999</v>
      </c>
      <c r="Q272">
        <v>29</v>
      </c>
      <c r="R272">
        <v>20</v>
      </c>
      <c r="S272">
        <v>200</v>
      </c>
      <c r="T272">
        <f t="shared" si="3"/>
        <v>180</v>
      </c>
      <c r="X272" s="25"/>
    </row>
    <row r="273" spans="1:27" x14ac:dyDescent="0.3">
      <c r="A273" t="s">
        <v>890</v>
      </c>
      <c r="B273" s="3">
        <v>40753</v>
      </c>
      <c r="C273" s="6" t="s">
        <v>952</v>
      </c>
      <c r="D273" t="s">
        <v>41</v>
      </c>
      <c r="E273" t="s">
        <v>26</v>
      </c>
      <c r="F273" s="7" t="s">
        <v>1526</v>
      </c>
      <c r="G273" t="s">
        <v>27</v>
      </c>
      <c r="H273" t="s">
        <v>28</v>
      </c>
      <c r="I273" t="s">
        <v>453</v>
      </c>
      <c r="J273">
        <v>33.299999999999997</v>
      </c>
      <c r="K273">
        <v>18.25</v>
      </c>
      <c r="L273">
        <v>17.75</v>
      </c>
      <c r="Q273">
        <v>8</v>
      </c>
      <c r="R273">
        <v>20</v>
      </c>
      <c r="S273">
        <v>98</v>
      </c>
      <c r="T273">
        <f t="shared" si="3"/>
        <v>78</v>
      </c>
      <c r="X273" s="25"/>
      <c r="AA273" t="s">
        <v>484</v>
      </c>
    </row>
    <row r="274" spans="1:27" x14ac:dyDescent="0.3">
      <c r="A274" t="s">
        <v>890</v>
      </c>
      <c r="B274" s="3">
        <v>40753</v>
      </c>
      <c r="C274" s="6" t="s">
        <v>977</v>
      </c>
      <c r="D274" t="s">
        <v>41</v>
      </c>
      <c r="E274" t="s">
        <v>26</v>
      </c>
      <c r="F274" s="7" t="s">
        <v>1531</v>
      </c>
      <c r="G274" t="s">
        <v>27</v>
      </c>
      <c r="H274" t="s">
        <v>28</v>
      </c>
      <c r="I274" t="s">
        <v>453</v>
      </c>
      <c r="J274">
        <v>35.700000000000003</v>
      </c>
      <c r="K274">
        <v>18.600000000000001</v>
      </c>
      <c r="L274">
        <v>15.85</v>
      </c>
      <c r="Q274">
        <v>29</v>
      </c>
      <c r="R274">
        <v>20</v>
      </c>
      <c r="S274">
        <v>143</v>
      </c>
      <c r="T274">
        <f t="shared" si="3"/>
        <v>123</v>
      </c>
      <c r="X274" s="25"/>
    </row>
    <row r="275" spans="1:27" x14ac:dyDescent="0.3">
      <c r="A275" t="s">
        <v>890</v>
      </c>
      <c r="B275" s="3">
        <v>40753</v>
      </c>
      <c r="C275" s="6" t="s">
        <v>1093</v>
      </c>
      <c r="D275" t="s">
        <v>41</v>
      </c>
      <c r="E275" t="s">
        <v>26</v>
      </c>
      <c r="F275" s="7" t="s">
        <v>1532</v>
      </c>
      <c r="G275" t="s">
        <v>27</v>
      </c>
      <c r="H275" t="s">
        <v>28</v>
      </c>
      <c r="I275" t="s">
        <v>453</v>
      </c>
      <c r="J275">
        <v>33.25</v>
      </c>
      <c r="K275">
        <v>17.95</v>
      </c>
      <c r="L275">
        <v>13.95</v>
      </c>
      <c r="Q275">
        <v>1</v>
      </c>
      <c r="R275">
        <v>20</v>
      </c>
      <c r="S275">
        <v>107</v>
      </c>
      <c r="T275">
        <f t="shared" si="3"/>
        <v>87</v>
      </c>
      <c r="X275" s="25"/>
    </row>
    <row r="276" spans="1:27" x14ac:dyDescent="0.3">
      <c r="A276" t="s">
        <v>890</v>
      </c>
      <c r="B276" s="3">
        <v>40753</v>
      </c>
      <c r="C276" s="6" t="s">
        <v>936</v>
      </c>
      <c r="D276" t="s">
        <v>30</v>
      </c>
      <c r="E276" t="s">
        <v>26</v>
      </c>
      <c r="F276" s="7" t="s">
        <v>1537</v>
      </c>
      <c r="G276" t="s">
        <v>27</v>
      </c>
      <c r="H276" t="s">
        <v>28</v>
      </c>
      <c r="J276">
        <v>39.1</v>
      </c>
      <c r="K276">
        <v>21.65</v>
      </c>
      <c r="L276">
        <v>6.8</v>
      </c>
      <c r="Q276">
        <v>75</v>
      </c>
      <c r="R276">
        <v>20</v>
      </c>
      <c r="S276">
        <v>120</v>
      </c>
      <c r="T276">
        <f t="shared" si="3"/>
        <v>100</v>
      </c>
      <c r="W276">
        <v>187</v>
      </c>
      <c r="X276" s="25"/>
      <c r="AA276" t="s">
        <v>488</v>
      </c>
    </row>
    <row r="277" spans="1:27" x14ac:dyDescent="0.3">
      <c r="A277" t="s">
        <v>890</v>
      </c>
      <c r="B277" s="3">
        <v>40753</v>
      </c>
      <c r="C277" s="6" t="s">
        <v>1205</v>
      </c>
      <c r="D277" t="s">
        <v>35</v>
      </c>
      <c r="E277" t="s">
        <v>26</v>
      </c>
      <c r="F277" s="7" t="s">
        <v>1528</v>
      </c>
      <c r="G277" t="s">
        <v>27</v>
      </c>
      <c r="H277" t="s">
        <v>29</v>
      </c>
      <c r="J277">
        <v>28.45</v>
      </c>
      <c r="K277">
        <v>17.7</v>
      </c>
      <c r="L277">
        <v>15.55</v>
      </c>
      <c r="Q277">
        <v>43</v>
      </c>
      <c r="R277">
        <v>20</v>
      </c>
      <c r="S277">
        <v>65</v>
      </c>
      <c r="T277">
        <f t="shared" si="3"/>
        <v>45</v>
      </c>
      <c r="W277">
        <v>188</v>
      </c>
      <c r="X277" s="25"/>
    </row>
    <row r="278" spans="1:27" x14ac:dyDescent="0.3">
      <c r="A278" t="s">
        <v>890</v>
      </c>
      <c r="B278" s="3">
        <v>40753</v>
      </c>
      <c r="C278" s="6" t="s">
        <v>1259</v>
      </c>
      <c r="D278" t="s">
        <v>35</v>
      </c>
      <c r="E278" t="s">
        <v>26</v>
      </c>
      <c r="F278" s="7" t="s">
        <v>1529</v>
      </c>
      <c r="G278" t="s">
        <v>27</v>
      </c>
      <c r="H278" t="s">
        <v>28</v>
      </c>
      <c r="J278">
        <v>28.5</v>
      </c>
      <c r="K278">
        <v>17.3</v>
      </c>
      <c r="L278">
        <v>7.05</v>
      </c>
      <c r="Q278">
        <v>29</v>
      </c>
      <c r="R278">
        <v>20</v>
      </c>
      <c r="S278">
        <v>58</v>
      </c>
      <c r="T278">
        <f t="shared" si="3"/>
        <v>38</v>
      </c>
      <c r="U278" t="s">
        <v>473</v>
      </c>
      <c r="W278">
        <v>184</v>
      </c>
      <c r="X278" s="25"/>
    </row>
    <row r="279" spans="1:27" x14ac:dyDescent="0.3">
      <c r="A279" t="s">
        <v>890</v>
      </c>
      <c r="B279" s="3">
        <v>40753</v>
      </c>
      <c r="C279" s="6" t="s">
        <v>1203</v>
      </c>
      <c r="D279" t="s">
        <v>35</v>
      </c>
      <c r="E279" t="s">
        <v>26</v>
      </c>
      <c r="F279" s="7" t="s">
        <v>1530</v>
      </c>
      <c r="X279" s="25"/>
      <c r="AA279" t="s">
        <v>475</v>
      </c>
    </row>
    <row r="280" spans="1:27" x14ac:dyDescent="0.3">
      <c r="A280" t="s">
        <v>890</v>
      </c>
      <c r="B280" s="3">
        <v>40753</v>
      </c>
      <c r="C280" s="6" t="s">
        <v>959</v>
      </c>
      <c r="D280" t="s">
        <v>35</v>
      </c>
      <c r="E280" t="s">
        <v>26</v>
      </c>
      <c r="F280" s="7" t="s">
        <v>1534</v>
      </c>
      <c r="G280" t="s">
        <v>27</v>
      </c>
      <c r="H280" t="s">
        <v>28</v>
      </c>
      <c r="J280">
        <v>27.9</v>
      </c>
      <c r="K280">
        <v>17.25</v>
      </c>
      <c r="L280">
        <v>8.4</v>
      </c>
      <c r="Q280">
        <v>77</v>
      </c>
      <c r="R280">
        <v>20</v>
      </c>
      <c r="S280">
        <v>58</v>
      </c>
      <c r="T280">
        <f t="shared" ref="T280:T311" si="4">S280-R280</f>
        <v>38</v>
      </c>
      <c r="U280" t="s">
        <v>480</v>
      </c>
      <c r="W280">
        <v>186</v>
      </c>
      <c r="X280" s="25"/>
    </row>
    <row r="281" spans="1:27" x14ac:dyDescent="0.3">
      <c r="A281" t="s">
        <v>891</v>
      </c>
      <c r="B281" s="3">
        <v>40754</v>
      </c>
      <c r="C281" s="6" t="s">
        <v>956</v>
      </c>
      <c r="D281" t="s">
        <v>90</v>
      </c>
      <c r="E281" t="s">
        <v>26</v>
      </c>
      <c r="F281" s="7" t="s">
        <v>1543</v>
      </c>
      <c r="G281" t="s">
        <v>27</v>
      </c>
      <c r="H281" t="s">
        <v>28</v>
      </c>
      <c r="J281">
        <v>24</v>
      </c>
      <c r="K281">
        <v>16.399999999999999</v>
      </c>
      <c r="L281">
        <v>7.5</v>
      </c>
      <c r="Q281">
        <v>9</v>
      </c>
      <c r="R281">
        <v>20</v>
      </c>
      <c r="S281">
        <v>65</v>
      </c>
      <c r="T281">
        <f t="shared" si="4"/>
        <v>45</v>
      </c>
      <c r="W281">
        <v>190</v>
      </c>
      <c r="X281" s="25"/>
    </row>
    <row r="282" spans="1:27" x14ac:dyDescent="0.3">
      <c r="A282" t="s">
        <v>891</v>
      </c>
      <c r="B282" s="3">
        <v>40754</v>
      </c>
      <c r="C282" s="6" t="s">
        <v>1116</v>
      </c>
      <c r="D282" t="s">
        <v>86</v>
      </c>
      <c r="E282" t="s">
        <v>26</v>
      </c>
      <c r="F282" s="7" t="s">
        <v>1541</v>
      </c>
      <c r="G282" t="s">
        <v>27</v>
      </c>
      <c r="H282" t="s">
        <v>31</v>
      </c>
      <c r="J282">
        <v>40.4</v>
      </c>
      <c r="K282">
        <v>19.8</v>
      </c>
      <c r="L282">
        <v>22.3</v>
      </c>
      <c r="Q282">
        <v>19</v>
      </c>
      <c r="R282">
        <v>20</v>
      </c>
      <c r="S282">
        <v>200</v>
      </c>
      <c r="T282">
        <f t="shared" si="4"/>
        <v>180</v>
      </c>
      <c r="X282" s="25"/>
    </row>
    <row r="283" spans="1:27" x14ac:dyDescent="0.3">
      <c r="A283" t="s">
        <v>891</v>
      </c>
      <c r="B283" s="3">
        <v>40754</v>
      </c>
      <c r="C283" s="6" t="s">
        <v>1201</v>
      </c>
      <c r="D283" t="s">
        <v>30</v>
      </c>
      <c r="E283" t="s">
        <v>26</v>
      </c>
      <c r="F283" s="7" t="s">
        <v>1544</v>
      </c>
      <c r="G283" t="s">
        <v>27</v>
      </c>
      <c r="H283" t="s">
        <v>28</v>
      </c>
      <c r="J283">
        <v>40.6</v>
      </c>
      <c r="K283">
        <v>24</v>
      </c>
      <c r="L283">
        <v>10.5</v>
      </c>
      <c r="Q283">
        <v>97</v>
      </c>
      <c r="R283">
        <v>20</v>
      </c>
      <c r="S283">
        <v>135</v>
      </c>
      <c r="T283">
        <f t="shared" si="4"/>
        <v>115</v>
      </c>
      <c r="W283">
        <v>191</v>
      </c>
      <c r="X283" s="25"/>
      <c r="AA283" t="s">
        <v>497</v>
      </c>
    </row>
    <row r="284" spans="1:27" x14ac:dyDescent="0.3">
      <c r="A284" t="s">
        <v>891</v>
      </c>
      <c r="B284" s="3">
        <v>40754</v>
      </c>
      <c r="C284" s="6" t="s">
        <v>939</v>
      </c>
      <c r="D284" t="s">
        <v>337</v>
      </c>
      <c r="E284" t="s">
        <v>26</v>
      </c>
      <c r="F284" s="7" t="s">
        <v>1542</v>
      </c>
      <c r="G284" t="s">
        <v>27</v>
      </c>
      <c r="H284" t="s">
        <v>28</v>
      </c>
      <c r="J284">
        <v>39.4</v>
      </c>
      <c r="K284">
        <v>9.9</v>
      </c>
      <c r="M284">
        <v>136.44999999999999</v>
      </c>
      <c r="N284">
        <v>176.25</v>
      </c>
      <c r="P284">
        <v>24</v>
      </c>
      <c r="Q284">
        <v>6</v>
      </c>
      <c r="R284">
        <v>20</v>
      </c>
      <c r="S284">
        <v>93</v>
      </c>
      <c r="T284">
        <f t="shared" si="4"/>
        <v>73</v>
      </c>
      <c r="X284" s="25"/>
    </row>
    <row r="285" spans="1:27" x14ac:dyDescent="0.3">
      <c r="A285" t="s">
        <v>891</v>
      </c>
      <c r="B285" s="3">
        <v>40754</v>
      </c>
      <c r="C285" s="6" t="s">
        <v>1203</v>
      </c>
      <c r="D285" t="s">
        <v>35</v>
      </c>
      <c r="E285" t="s">
        <v>26</v>
      </c>
      <c r="F285" s="7" t="s">
        <v>1540</v>
      </c>
      <c r="G285" t="s">
        <v>27</v>
      </c>
      <c r="H285" t="s">
        <v>34</v>
      </c>
      <c r="J285">
        <v>25.65</v>
      </c>
      <c r="K285">
        <v>16.75</v>
      </c>
      <c r="L285">
        <v>9.6999999999999993</v>
      </c>
      <c r="Q285">
        <v>20</v>
      </c>
      <c r="R285">
        <v>20</v>
      </c>
      <c r="S285">
        <v>61</v>
      </c>
      <c r="T285">
        <f t="shared" si="4"/>
        <v>41</v>
      </c>
      <c r="W285">
        <v>189</v>
      </c>
      <c r="X285" s="25"/>
    </row>
    <row r="286" spans="1:27" x14ac:dyDescent="0.3">
      <c r="A286" t="s">
        <v>892</v>
      </c>
      <c r="B286" s="3">
        <v>40755</v>
      </c>
      <c r="C286" s="6" t="s">
        <v>934</v>
      </c>
      <c r="D286" t="s">
        <v>445</v>
      </c>
      <c r="E286" t="s">
        <v>26</v>
      </c>
      <c r="F286" s="7" t="s">
        <v>1551</v>
      </c>
      <c r="G286" t="s">
        <v>27</v>
      </c>
      <c r="H286" t="s">
        <v>29</v>
      </c>
      <c r="J286">
        <v>49.7</v>
      </c>
      <c r="K286">
        <v>13.95</v>
      </c>
      <c r="M286">
        <v>202.95</v>
      </c>
      <c r="N286">
        <v>183.7</v>
      </c>
      <c r="P286">
        <v>32.700000000000003</v>
      </c>
      <c r="Q286">
        <v>4</v>
      </c>
      <c r="R286">
        <v>20</v>
      </c>
      <c r="S286">
        <v>199</v>
      </c>
      <c r="T286">
        <f t="shared" si="4"/>
        <v>179</v>
      </c>
      <c r="X286" s="25"/>
    </row>
    <row r="287" spans="1:27" x14ac:dyDescent="0.3">
      <c r="A287" t="s">
        <v>892</v>
      </c>
      <c r="B287" s="3">
        <v>40755</v>
      </c>
      <c r="C287" s="6" t="s">
        <v>935</v>
      </c>
      <c r="D287" t="s">
        <v>445</v>
      </c>
      <c r="E287" t="s">
        <v>26</v>
      </c>
      <c r="F287" s="7" t="s">
        <v>1560</v>
      </c>
      <c r="G287" t="s">
        <v>27</v>
      </c>
      <c r="H287" t="s">
        <v>28</v>
      </c>
      <c r="J287">
        <v>49.5</v>
      </c>
      <c r="K287">
        <v>14.85</v>
      </c>
      <c r="M287">
        <v>217.45</v>
      </c>
      <c r="N287">
        <v>201.5</v>
      </c>
      <c r="P287">
        <v>34.299999999999997</v>
      </c>
      <c r="Q287">
        <v>6</v>
      </c>
      <c r="R287">
        <v>20</v>
      </c>
      <c r="S287">
        <v>137</v>
      </c>
      <c r="T287">
        <f t="shared" si="4"/>
        <v>117</v>
      </c>
      <c r="X287" s="25"/>
    </row>
    <row r="288" spans="1:27" x14ac:dyDescent="0.3">
      <c r="A288" t="s">
        <v>892</v>
      </c>
      <c r="B288" s="3">
        <v>40755</v>
      </c>
      <c r="C288" s="6" t="s">
        <v>959</v>
      </c>
      <c r="D288" t="s">
        <v>90</v>
      </c>
      <c r="E288" t="s">
        <v>26</v>
      </c>
      <c r="F288" s="7" t="s">
        <v>1548</v>
      </c>
      <c r="G288" t="s">
        <v>27</v>
      </c>
      <c r="H288" t="s">
        <v>28</v>
      </c>
      <c r="J288">
        <v>25</v>
      </c>
      <c r="K288">
        <v>16.399999999999999</v>
      </c>
      <c r="L288">
        <v>10.5</v>
      </c>
      <c r="Q288">
        <v>5</v>
      </c>
      <c r="R288">
        <v>19</v>
      </c>
      <c r="S288">
        <v>73</v>
      </c>
      <c r="T288">
        <f t="shared" si="4"/>
        <v>54</v>
      </c>
      <c r="W288">
        <v>192</v>
      </c>
      <c r="X288" s="25"/>
    </row>
    <row r="289" spans="1:27" x14ac:dyDescent="0.3">
      <c r="A289" t="s">
        <v>892</v>
      </c>
      <c r="B289" s="3">
        <v>40755</v>
      </c>
      <c r="C289" s="6" t="s">
        <v>960</v>
      </c>
      <c r="D289" t="s">
        <v>90</v>
      </c>
      <c r="E289" t="s">
        <v>26</v>
      </c>
      <c r="F289" s="7" t="s">
        <v>1553</v>
      </c>
      <c r="G289" t="s">
        <v>27</v>
      </c>
      <c r="H289" t="s">
        <v>29</v>
      </c>
      <c r="I289" t="s">
        <v>37</v>
      </c>
      <c r="J289">
        <v>26.5</v>
      </c>
      <c r="K289">
        <v>16.55</v>
      </c>
      <c r="L289">
        <v>22.25</v>
      </c>
      <c r="Q289">
        <v>80</v>
      </c>
      <c r="R289">
        <v>19</v>
      </c>
      <c r="S289">
        <v>91</v>
      </c>
      <c r="T289">
        <f t="shared" si="4"/>
        <v>72</v>
      </c>
      <c r="W289">
        <v>196</v>
      </c>
      <c r="X289" s="25"/>
      <c r="AA289" t="s">
        <v>511</v>
      </c>
    </row>
    <row r="290" spans="1:27" x14ac:dyDescent="0.3">
      <c r="A290" t="s">
        <v>892</v>
      </c>
      <c r="B290" s="3">
        <v>40755</v>
      </c>
      <c r="C290" s="6" t="s">
        <v>981</v>
      </c>
      <c r="D290" t="s">
        <v>336</v>
      </c>
      <c r="E290" t="s">
        <v>26</v>
      </c>
      <c r="F290" s="7" t="s">
        <v>1546</v>
      </c>
      <c r="G290" t="s">
        <v>27</v>
      </c>
      <c r="H290" t="s">
        <v>31</v>
      </c>
      <c r="J290">
        <v>44.9</v>
      </c>
      <c r="K290">
        <v>15.75</v>
      </c>
      <c r="M290">
        <v>208.7</v>
      </c>
      <c r="N290">
        <v>159</v>
      </c>
      <c r="P290">
        <v>41.5</v>
      </c>
      <c r="Q290">
        <v>7</v>
      </c>
      <c r="R290">
        <v>20</v>
      </c>
      <c r="S290">
        <v>220</v>
      </c>
      <c r="T290">
        <f t="shared" si="4"/>
        <v>200</v>
      </c>
      <c r="X290" s="25"/>
    </row>
    <row r="291" spans="1:27" x14ac:dyDescent="0.3">
      <c r="A291" t="s">
        <v>892</v>
      </c>
      <c r="B291" s="3">
        <v>40755</v>
      </c>
      <c r="C291" s="6" t="s">
        <v>974</v>
      </c>
      <c r="D291" t="s">
        <v>86</v>
      </c>
      <c r="E291" t="s">
        <v>26</v>
      </c>
      <c r="F291" s="7" t="s">
        <v>1559</v>
      </c>
      <c r="G291" t="s">
        <v>27</v>
      </c>
      <c r="H291" t="s">
        <v>28</v>
      </c>
      <c r="I291" t="s">
        <v>453</v>
      </c>
      <c r="J291">
        <v>38.15</v>
      </c>
      <c r="K291">
        <v>20.3</v>
      </c>
      <c r="L291">
        <v>17.8</v>
      </c>
      <c r="Q291">
        <v>33</v>
      </c>
      <c r="R291">
        <v>20</v>
      </c>
      <c r="S291">
        <v>171</v>
      </c>
      <c r="T291">
        <f t="shared" si="4"/>
        <v>151</v>
      </c>
      <c r="X291" s="25"/>
    </row>
    <row r="292" spans="1:27" x14ac:dyDescent="0.3">
      <c r="A292" t="s">
        <v>892</v>
      </c>
      <c r="B292" s="3">
        <v>40755</v>
      </c>
      <c r="C292" s="6" t="s">
        <v>1140</v>
      </c>
      <c r="D292" t="s">
        <v>41</v>
      </c>
      <c r="E292" t="s">
        <v>26</v>
      </c>
      <c r="F292" s="7" t="s">
        <v>1549</v>
      </c>
      <c r="G292" t="s">
        <v>27</v>
      </c>
      <c r="H292" t="s">
        <v>29</v>
      </c>
      <c r="I292" t="s">
        <v>37</v>
      </c>
      <c r="J292">
        <v>36.15</v>
      </c>
      <c r="K292">
        <v>19.899999999999999</v>
      </c>
      <c r="L292">
        <v>34.700000000000003</v>
      </c>
      <c r="Q292">
        <v>3</v>
      </c>
      <c r="R292">
        <v>19</v>
      </c>
      <c r="S292">
        <v>137</v>
      </c>
      <c r="T292">
        <f t="shared" si="4"/>
        <v>118</v>
      </c>
      <c r="X292" s="25"/>
    </row>
    <row r="293" spans="1:27" x14ac:dyDescent="0.3">
      <c r="A293" t="s">
        <v>892</v>
      </c>
      <c r="B293" s="3">
        <v>40755</v>
      </c>
      <c r="C293" s="6" t="s">
        <v>1139</v>
      </c>
      <c r="D293" t="s">
        <v>41</v>
      </c>
      <c r="E293" t="s">
        <v>26</v>
      </c>
      <c r="F293" s="7" t="s">
        <v>1552</v>
      </c>
      <c r="G293" t="s">
        <v>27</v>
      </c>
      <c r="H293" t="s">
        <v>29</v>
      </c>
      <c r="I293" t="s">
        <v>37</v>
      </c>
      <c r="J293">
        <v>37.5</v>
      </c>
      <c r="K293">
        <v>19.100000000000001</v>
      </c>
      <c r="L293">
        <v>32.799999999999997</v>
      </c>
      <c r="Q293">
        <v>50</v>
      </c>
      <c r="R293">
        <v>19</v>
      </c>
      <c r="S293">
        <v>144</v>
      </c>
      <c r="T293">
        <f t="shared" si="4"/>
        <v>125</v>
      </c>
      <c r="X293" s="25"/>
    </row>
    <row r="294" spans="1:27" x14ac:dyDescent="0.3">
      <c r="A294" t="s">
        <v>892</v>
      </c>
      <c r="B294" s="3">
        <v>40755</v>
      </c>
      <c r="C294" s="6" t="s">
        <v>946</v>
      </c>
      <c r="D294" t="s">
        <v>41</v>
      </c>
      <c r="E294" t="s">
        <v>26</v>
      </c>
      <c r="F294" s="7" t="s">
        <v>1554</v>
      </c>
      <c r="G294" t="s">
        <v>27</v>
      </c>
      <c r="H294" t="s">
        <v>28</v>
      </c>
      <c r="I294" t="s">
        <v>453</v>
      </c>
      <c r="J294">
        <v>33.25</v>
      </c>
      <c r="K294">
        <v>15.75</v>
      </c>
      <c r="L294">
        <v>15.9</v>
      </c>
      <c r="Q294">
        <v>10</v>
      </c>
      <c r="R294">
        <v>20</v>
      </c>
      <c r="S294">
        <v>115</v>
      </c>
      <c r="T294">
        <f t="shared" si="4"/>
        <v>95</v>
      </c>
      <c r="X294" s="25"/>
    </row>
    <row r="295" spans="1:27" x14ac:dyDescent="0.3">
      <c r="A295" t="s">
        <v>892</v>
      </c>
      <c r="B295" s="3">
        <v>40755</v>
      </c>
      <c r="C295" s="6" t="s">
        <v>956</v>
      </c>
      <c r="D295" t="s">
        <v>41</v>
      </c>
      <c r="E295" t="s">
        <v>26</v>
      </c>
      <c r="F295" s="7" t="s">
        <v>1555</v>
      </c>
      <c r="G295" t="s">
        <v>27</v>
      </c>
      <c r="H295" t="s">
        <v>29</v>
      </c>
      <c r="I295" t="s">
        <v>37</v>
      </c>
      <c r="J295">
        <v>34.200000000000003</v>
      </c>
      <c r="K295">
        <v>18.649999999999999</v>
      </c>
      <c r="L295">
        <v>31.7</v>
      </c>
      <c r="Q295">
        <v>9</v>
      </c>
      <c r="R295">
        <v>19</v>
      </c>
      <c r="S295">
        <v>122</v>
      </c>
      <c r="T295">
        <f t="shared" si="4"/>
        <v>103</v>
      </c>
      <c r="X295" s="25"/>
    </row>
    <row r="296" spans="1:27" x14ac:dyDescent="0.3">
      <c r="A296" t="s">
        <v>892</v>
      </c>
      <c r="B296" s="3">
        <v>40755</v>
      </c>
      <c r="C296" s="6" t="s">
        <v>949</v>
      </c>
      <c r="D296" t="s">
        <v>41</v>
      </c>
      <c r="E296" t="s">
        <v>26</v>
      </c>
      <c r="F296" s="7" t="s">
        <v>1558</v>
      </c>
      <c r="G296" t="s">
        <v>27</v>
      </c>
      <c r="H296" t="s">
        <v>29</v>
      </c>
      <c r="I296" t="s">
        <v>37</v>
      </c>
      <c r="J296">
        <v>35.799999999999997</v>
      </c>
      <c r="K296">
        <v>18.149999999999999</v>
      </c>
      <c r="L296">
        <v>35.200000000000003</v>
      </c>
      <c r="Q296">
        <v>20</v>
      </c>
      <c r="R296">
        <v>21</v>
      </c>
      <c r="S296">
        <v>141</v>
      </c>
      <c r="T296">
        <f t="shared" si="4"/>
        <v>120</v>
      </c>
      <c r="X296" s="25"/>
    </row>
    <row r="297" spans="1:27" x14ac:dyDescent="0.3">
      <c r="A297" t="s">
        <v>892</v>
      </c>
      <c r="B297" s="3">
        <v>40755</v>
      </c>
      <c r="C297" s="6" t="s">
        <v>1204</v>
      </c>
      <c r="D297" t="s">
        <v>30</v>
      </c>
      <c r="E297" t="s">
        <v>26</v>
      </c>
      <c r="F297" s="7" t="s">
        <v>1545</v>
      </c>
      <c r="G297" t="s">
        <v>27</v>
      </c>
      <c r="H297" t="s">
        <v>28</v>
      </c>
      <c r="J297">
        <v>36.6</v>
      </c>
      <c r="K297">
        <v>22.5</v>
      </c>
      <c r="L297">
        <v>10.1</v>
      </c>
      <c r="Q297">
        <v>193</v>
      </c>
      <c r="R297">
        <v>20</v>
      </c>
      <c r="S297">
        <v>109</v>
      </c>
      <c r="T297">
        <f t="shared" si="4"/>
        <v>89</v>
      </c>
      <c r="W297">
        <v>193</v>
      </c>
      <c r="X297" s="25"/>
      <c r="AA297" t="s">
        <v>508</v>
      </c>
    </row>
    <row r="298" spans="1:27" x14ac:dyDescent="0.3">
      <c r="A298" t="s">
        <v>892</v>
      </c>
      <c r="B298" s="3">
        <v>40755</v>
      </c>
      <c r="C298" s="6" t="s">
        <v>1010</v>
      </c>
      <c r="D298" t="s">
        <v>30</v>
      </c>
      <c r="E298" t="s">
        <v>26</v>
      </c>
      <c r="F298" s="7" t="s">
        <v>1547</v>
      </c>
      <c r="G298" t="s">
        <v>27</v>
      </c>
      <c r="H298" t="s">
        <v>28</v>
      </c>
      <c r="J298">
        <v>39.1</v>
      </c>
      <c r="K298">
        <v>22.6</v>
      </c>
      <c r="L298">
        <v>10.6</v>
      </c>
      <c r="Q298">
        <v>110</v>
      </c>
      <c r="R298">
        <v>20</v>
      </c>
      <c r="S298">
        <v>123</v>
      </c>
      <c r="T298">
        <f t="shared" si="4"/>
        <v>103</v>
      </c>
      <c r="W298">
        <v>194</v>
      </c>
      <c r="X298" s="25"/>
      <c r="AA298" t="s">
        <v>517</v>
      </c>
    </row>
    <row r="299" spans="1:27" x14ac:dyDescent="0.3">
      <c r="A299" t="s">
        <v>892</v>
      </c>
      <c r="B299" s="3">
        <v>40755</v>
      </c>
      <c r="C299" s="6" t="s">
        <v>982</v>
      </c>
      <c r="D299" t="s">
        <v>53</v>
      </c>
      <c r="E299" t="s">
        <v>26</v>
      </c>
      <c r="F299" s="7" t="s">
        <v>1550</v>
      </c>
      <c r="G299" t="s">
        <v>27</v>
      </c>
      <c r="H299" t="s">
        <v>28</v>
      </c>
      <c r="J299">
        <v>26.3</v>
      </c>
      <c r="K299">
        <v>17.05</v>
      </c>
      <c r="L299">
        <v>9.6999999999999993</v>
      </c>
      <c r="Q299">
        <v>53</v>
      </c>
      <c r="R299">
        <v>20</v>
      </c>
      <c r="S299">
        <v>77</v>
      </c>
      <c r="T299">
        <f t="shared" si="4"/>
        <v>57</v>
      </c>
      <c r="X299" s="25"/>
    </row>
    <row r="300" spans="1:27" x14ac:dyDescent="0.3">
      <c r="A300" t="s">
        <v>892</v>
      </c>
      <c r="B300" s="3">
        <v>40755</v>
      </c>
      <c r="C300" s="6" t="s">
        <v>973</v>
      </c>
      <c r="D300" t="s">
        <v>53</v>
      </c>
      <c r="E300" t="s">
        <v>26</v>
      </c>
      <c r="F300" s="7" t="s">
        <v>1557</v>
      </c>
      <c r="G300" t="s">
        <v>27</v>
      </c>
      <c r="H300" t="s">
        <v>29</v>
      </c>
      <c r="I300" t="s">
        <v>372</v>
      </c>
      <c r="J300">
        <v>25.5</v>
      </c>
      <c r="K300">
        <v>16</v>
      </c>
      <c r="L300">
        <v>15.3</v>
      </c>
      <c r="Q300">
        <v>50</v>
      </c>
      <c r="R300">
        <v>20</v>
      </c>
      <c r="S300">
        <v>74</v>
      </c>
      <c r="T300">
        <f t="shared" si="4"/>
        <v>54</v>
      </c>
      <c r="X300" s="25"/>
    </row>
    <row r="301" spans="1:27" x14ac:dyDescent="0.3">
      <c r="A301" t="s">
        <v>892</v>
      </c>
      <c r="B301" s="3">
        <v>40755</v>
      </c>
      <c r="C301" s="6" t="s">
        <v>1082</v>
      </c>
      <c r="D301" t="s">
        <v>35</v>
      </c>
      <c r="E301" t="s">
        <v>26</v>
      </c>
      <c r="F301" s="7" t="s">
        <v>1556</v>
      </c>
      <c r="G301" t="s">
        <v>27</v>
      </c>
      <c r="H301" t="s">
        <v>29</v>
      </c>
      <c r="I301" t="s">
        <v>409</v>
      </c>
      <c r="J301">
        <v>27.35</v>
      </c>
      <c r="K301">
        <v>18.3</v>
      </c>
      <c r="L301">
        <v>18.600000000000001</v>
      </c>
      <c r="Q301">
        <v>51</v>
      </c>
      <c r="R301">
        <v>20</v>
      </c>
      <c r="S301">
        <v>75</v>
      </c>
      <c r="T301">
        <f t="shared" si="4"/>
        <v>55</v>
      </c>
      <c r="U301" t="s">
        <v>519</v>
      </c>
      <c r="W301">
        <v>195</v>
      </c>
      <c r="X301" s="25"/>
    </row>
    <row r="302" spans="1:27" x14ac:dyDescent="0.3">
      <c r="A302" t="s">
        <v>893</v>
      </c>
      <c r="B302" s="3">
        <v>40756</v>
      </c>
      <c r="C302" s="6" t="s">
        <v>963</v>
      </c>
      <c r="D302" t="s">
        <v>90</v>
      </c>
      <c r="E302" t="s">
        <v>26</v>
      </c>
      <c r="F302" s="7" t="s">
        <v>1570</v>
      </c>
      <c r="G302" t="s">
        <v>27</v>
      </c>
      <c r="H302" t="s">
        <v>28</v>
      </c>
      <c r="I302" t="s">
        <v>453</v>
      </c>
      <c r="J302">
        <v>25.4</v>
      </c>
      <c r="K302">
        <v>15.55</v>
      </c>
      <c r="L302">
        <v>10.3</v>
      </c>
      <c r="Q302">
        <v>5</v>
      </c>
      <c r="R302">
        <v>20</v>
      </c>
      <c r="S302">
        <v>77</v>
      </c>
      <c r="T302">
        <f t="shared" si="4"/>
        <v>57</v>
      </c>
      <c r="X302" s="25"/>
    </row>
    <row r="303" spans="1:27" x14ac:dyDescent="0.3">
      <c r="A303" t="s">
        <v>893</v>
      </c>
      <c r="B303" s="3">
        <v>40756</v>
      </c>
      <c r="C303" s="6" t="s">
        <v>1010</v>
      </c>
      <c r="D303" t="s">
        <v>25</v>
      </c>
      <c r="E303" t="s">
        <v>26</v>
      </c>
      <c r="F303" s="7" t="s">
        <v>1563</v>
      </c>
      <c r="G303" t="s">
        <v>27</v>
      </c>
      <c r="H303" t="s">
        <v>29</v>
      </c>
      <c r="J303">
        <v>45.1</v>
      </c>
      <c r="K303">
        <v>22.7</v>
      </c>
      <c r="L303">
        <v>27.3</v>
      </c>
      <c r="Q303">
        <v>30</v>
      </c>
      <c r="R303">
        <v>20</v>
      </c>
      <c r="S303">
        <v>255</v>
      </c>
      <c r="T303">
        <f t="shared" si="4"/>
        <v>235</v>
      </c>
      <c r="W303">
        <v>200</v>
      </c>
      <c r="X303" s="25"/>
    </row>
    <row r="304" spans="1:27" x14ac:dyDescent="0.3">
      <c r="A304" t="s">
        <v>893</v>
      </c>
      <c r="B304" s="3">
        <v>40756</v>
      </c>
      <c r="C304" s="6" t="s">
        <v>1105</v>
      </c>
      <c r="D304" t="s">
        <v>41</v>
      </c>
      <c r="E304" t="s">
        <v>26</v>
      </c>
      <c r="F304" s="7" t="s">
        <v>1562</v>
      </c>
      <c r="G304" t="s">
        <v>27</v>
      </c>
      <c r="H304" t="s">
        <v>29</v>
      </c>
      <c r="I304" t="s">
        <v>37</v>
      </c>
      <c r="J304">
        <v>35.700000000000003</v>
      </c>
      <c r="K304">
        <v>18.399999999999999</v>
      </c>
      <c r="L304">
        <v>32.75</v>
      </c>
      <c r="Q304">
        <v>7</v>
      </c>
      <c r="R304">
        <v>20</v>
      </c>
      <c r="S304">
        <v>130</v>
      </c>
      <c r="T304">
        <f t="shared" si="4"/>
        <v>110</v>
      </c>
      <c r="U304" t="s">
        <v>524</v>
      </c>
      <c r="X304" s="25"/>
    </row>
    <row r="305" spans="1:29" x14ac:dyDescent="0.3">
      <c r="A305" t="s">
        <v>893</v>
      </c>
      <c r="B305" s="3">
        <v>40756</v>
      </c>
      <c r="C305" s="6" t="s">
        <v>956</v>
      </c>
      <c r="D305" t="s">
        <v>41</v>
      </c>
      <c r="E305" t="s">
        <v>26</v>
      </c>
      <c r="F305" s="7" t="s">
        <v>1566</v>
      </c>
      <c r="G305" t="s">
        <v>33</v>
      </c>
      <c r="H305" t="s">
        <v>28</v>
      </c>
      <c r="J305">
        <v>31.75</v>
      </c>
      <c r="K305">
        <v>17.600000000000001</v>
      </c>
      <c r="L305">
        <v>12.1</v>
      </c>
      <c r="Q305">
        <v>6</v>
      </c>
      <c r="R305">
        <v>21</v>
      </c>
      <c r="S305">
        <v>94</v>
      </c>
      <c r="T305">
        <f t="shared" si="4"/>
        <v>73</v>
      </c>
      <c r="X305" s="25"/>
    </row>
    <row r="306" spans="1:29" x14ac:dyDescent="0.3">
      <c r="A306" t="s">
        <v>893</v>
      </c>
      <c r="B306" s="3">
        <v>40756</v>
      </c>
      <c r="C306" s="6" t="s">
        <v>1142</v>
      </c>
      <c r="D306" t="s">
        <v>41</v>
      </c>
      <c r="E306" t="s">
        <v>26</v>
      </c>
      <c r="F306" s="7" t="s">
        <v>1568</v>
      </c>
      <c r="G306" t="s">
        <v>27</v>
      </c>
      <c r="H306" t="s">
        <v>28</v>
      </c>
      <c r="I306" t="s">
        <v>453</v>
      </c>
      <c r="J306">
        <v>34.85</v>
      </c>
      <c r="K306">
        <v>18.55</v>
      </c>
      <c r="L306">
        <v>18.100000000000001</v>
      </c>
      <c r="Q306">
        <v>9</v>
      </c>
      <c r="R306">
        <v>20</v>
      </c>
      <c r="S306">
        <v>130</v>
      </c>
      <c r="T306">
        <f t="shared" si="4"/>
        <v>110</v>
      </c>
      <c r="U306" t="s">
        <v>534</v>
      </c>
      <c r="X306" s="25"/>
    </row>
    <row r="307" spans="1:29" x14ac:dyDescent="0.3">
      <c r="A307" t="s">
        <v>893</v>
      </c>
      <c r="B307" s="3">
        <v>40756</v>
      </c>
      <c r="C307" s="6" t="s">
        <v>1141</v>
      </c>
      <c r="D307" t="s">
        <v>41</v>
      </c>
      <c r="E307" t="s">
        <v>26</v>
      </c>
      <c r="F307" s="7" t="s">
        <v>1571</v>
      </c>
      <c r="G307" t="s">
        <v>27</v>
      </c>
      <c r="H307" t="s">
        <v>28</v>
      </c>
      <c r="I307" t="s">
        <v>453</v>
      </c>
      <c r="J307">
        <v>34.25</v>
      </c>
      <c r="K307">
        <v>18.05</v>
      </c>
      <c r="L307">
        <v>17.5</v>
      </c>
      <c r="Q307">
        <v>4</v>
      </c>
      <c r="R307">
        <v>21</v>
      </c>
      <c r="S307">
        <v>137</v>
      </c>
      <c r="T307">
        <f t="shared" si="4"/>
        <v>116</v>
      </c>
      <c r="X307" s="25"/>
      <c r="AC307" s="16"/>
    </row>
    <row r="308" spans="1:29" x14ac:dyDescent="0.3">
      <c r="A308" t="s">
        <v>893</v>
      </c>
      <c r="B308" s="3">
        <v>40756</v>
      </c>
      <c r="C308" s="6" t="s">
        <v>1140</v>
      </c>
      <c r="D308" t="s">
        <v>41</v>
      </c>
      <c r="E308" t="s">
        <v>26</v>
      </c>
      <c r="F308" s="7" t="s">
        <v>1569</v>
      </c>
      <c r="G308" t="s">
        <v>27</v>
      </c>
      <c r="H308" t="s">
        <v>29</v>
      </c>
      <c r="I308" t="s">
        <v>37</v>
      </c>
      <c r="J308">
        <v>35.700000000000003</v>
      </c>
      <c r="K308">
        <v>18.7</v>
      </c>
      <c r="L308">
        <v>35.85</v>
      </c>
      <c r="Q308">
        <v>3</v>
      </c>
      <c r="R308">
        <v>21</v>
      </c>
      <c r="S308">
        <v>141</v>
      </c>
      <c r="T308">
        <f t="shared" si="4"/>
        <v>120</v>
      </c>
      <c r="X308" s="25"/>
    </row>
    <row r="309" spans="1:29" x14ac:dyDescent="0.3">
      <c r="A309" t="s">
        <v>893</v>
      </c>
      <c r="B309" s="3">
        <v>40756</v>
      </c>
      <c r="C309" s="6" t="s">
        <v>1032</v>
      </c>
      <c r="D309" t="s">
        <v>41</v>
      </c>
      <c r="E309" t="s">
        <v>26</v>
      </c>
      <c r="F309" s="7" t="s">
        <v>1573</v>
      </c>
      <c r="G309" t="s">
        <v>27</v>
      </c>
      <c r="H309" t="s">
        <v>28</v>
      </c>
      <c r="I309" t="s">
        <v>453</v>
      </c>
      <c r="J309">
        <v>32.9</v>
      </c>
      <c r="K309">
        <v>18.7</v>
      </c>
      <c r="L309">
        <v>16</v>
      </c>
      <c r="Q309">
        <v>13</v>
      </c>
      <c r="R309">
        <v>20</v>
      </c>
      <c r="S309">
        <v>140</v>
      </c>
      <c r="T309">
        <f t="shared" si="4"/>
        <v>120</v>
      </c>
      <c r="X309" s="25"/>
    </row>
    <row r="310" spans="1:29" x14ac:dyDescent="0.3">
      <c r="A310" t="s">
        <v>893</v>
      </c>
      <c r="B310" s="3">
        <v>40756</v>
      </c>
      <c r="C310" s="6" t="s">
        <v>981</v>
      </c>
      <c r="D310" t="s">
        <v>30</v>
      </c>
      <c r="E310" t="s">
        <v>26</v>
      </c>
      <c r="F310" s="7" t="s">
        <v>1564</v>
      </c>
      <c r="G310" t="s">
        <v>27</v>
      </c>
      <c r="H310" t="s">
        <v>29</v>
      </c>
      <c r="J310">
        <v>40.9</v>
      </c>
      <c r="K310">
        <v>23.3</v>
      </c>
      <c r="L310">
        <v>19.899999999999999</v>
      </c>
      <c r="Q310">
        <v>91</v>
      </c>
      <c r="R310">
        <v>20</v>
      </c>
      <c r="S310">
        <v>150</v>
      </c>
      <c r="T310">
        <f t="shared" si="4"/>
        <v>130</v>
      </c>
      <c r="W310">
        <v>199</v>
      </c>
      <c r="X310" s="25"/>
      <c r="AA310" t="s">
        <v>508</v>
      </c>
    </row>
    <row r="311" spans="1:29" x14ac:dyDescent="0.3">
      <c r="A311" t="s">
        <v>893</v>
      </c>
      <c r="B311" s="3">
        <v>40756</v>
      </c>
      <c r="C311" s="6" t="s">
        <v>936</v>
      </c>
      <c r="D311" t="s">
        <v>30</v>
      </c>
      <c r="E311" t="s">
        <v>26</v>
      </c>
      <c r="F311" s="7" t="s">
        <v>1565</v>
      </c>
      <c r="G311" t="s">
        <v>27</v>
      </c>
      <c r="H311" t="s">
        <v>28</v>
      </c>
      <c r="J311">
        <v>39</v>
      </c>
      <c r="K311">
        <v>23.1</v>
      </c>
      <c r="L311">
        <v>10.5</v>
      </c>
      <c r="Q311">
        <v>178</v>
      </c>
      <c r="R311">
        <v>20</v>
      </c>
      <c r="S311">
        <v>134</v>
      </c>
      <c r="T311">
        <f t="shared" si="4"/>
        <v>114</v>
      </c>
      <c r="U311" t="s">
        <v>534</v>
      </c>
      <c r="X311" s="25"/>
      <c r="AA311" t="s">
        <v>537</v>
      </c>
    </row>
    <row r="312" spans="1:29" x14ac:dyDescent="0.3">
      <c r="A312" t="s">
        <v>893</v>
      </c>
      <c r="B312" s="3">
        <v>40756</v>
      </c>
      <c r="C312" s="6" t="s">
        <v>1203</v>
      </c>
      <c r="D312" t="s">
        <v>53</v>
      </c>
      <c r="E312" t="s">
        <v>26</v>
      </c>
      <c r="F312" s="7" t="s">
        <v>1572</v>
      </c>
      <c r="G312" t="s">
        <v>27</v>
      </c>
      <c r="H312" t="s">
        <v>29</v>
      </c>
      <c r="I312" t="s">
        <v>372</v>
      </c>
      <c r="J312">
        <v>27.2</v>
      </c>
      <c r="K312">
        <v>17.5</v>
      </c>
      <c r="L312">
        <v>15.4</v>
      </c>
      <c r="Q312">
        <v>63</v>
      </c>
      <c r="R312">
        <v>20</v>
      </c>
      <c r="S312">
        <v>75</v>
      </c>
      <c r="T312">
        <f t="shared" ref="T312:T343" si="5">S312-R312</f>
        <v>55</v>
      </c>
      <c r="U312" t="s">
        <v>145</v>
      </c>
      <c r="X312" s="25"/>
      <c r="AA312" t="s">
        <v>1745</v>
      </c>
    </row>
    <row r="313" spans="1:29" x14ac:dyDescent="0.3">
      <c r="A313" t="s">
        <v>893</v>
      </c>
      <c r="B313" s="3">
        <v>40756</v>
      </c>
      <c r="C313" s="6" t="s">
        <v>1257</v>
      </c>
      <c r="D313" t="s">
        <v>35</v>
      </c>
      <c r="E313" t="s">
        <v>26</v>
      </c>
      <c r="F313" s="7" t="s">
        <v>1561</v>
      </c>
      <c r="G313" t="s">
        <v>27</v>
      </c>
      <c r="H313" t="s">
        <v>28</v>
      </c>
      <c r="J313">
        <v>27.5</v>
      </c>
      <c r="K313">
        <v>17.2</v>
      </c>
      <c r="L313">
        <v>9.75</v>
      </c>
      <c r="Q313">
        <v>44</v>
      </c>
      <c r="R313">
        <v>21</v>
      </c>
      <c r="S313">
        <v>67</v>
      </c>
      <c r="T313">
        <f t="shared" si="5"/>
        <v>46</v>
      </c>
      <c r="W313">
        <v>197</v>
      </c>
      <c r="X313" s="25"/>
    </row>
    <row r="314" spans="1:29" x14ac:dyDescent="0.3">
      <c r="A314" t="s">
        <v>893</v>
      </c>
      <c r="B314" s="3">
        <v>40756</v>
      </c>
      <c r="C314" s="6" t="s">
        <v>1260</v>
      </c>
      <c r="D314" t="s">
        <v>35</v>
      </c>
      <c r="E314" t="s">
        <v>26</v>
      </c>
      <c r="F314" s="7" t="s">
        <v>1567</v>
      </c>
      <c r="G314" t="s">
        <v>27</v>
      </c>
      <c r="H314" t="s">
        <v>28</v>
      </c>
      <c r="J314">
        <v>27.45</v>
      </c>
      <c r="K314">
        <v>17.899999999999999</v>
      </c>
      <c r="L314">
        <v>9.65</v>
      </c>
      <c r="Q314">
        <v>54</v>
      </c>
      <c r="R314">
        <v>21</v>
      </c>
      <c r="S314">
        <v>67</v>
      </c>
      <c r="T314">
        <f t="shared" si="5"/>
        <v>46</v>
      </c>
      <c r="W314">
        <v>198</v>
      </c>
      <c r="X314" s="25"/>
      <c r="AA314" t="s">
        <v>1730</v>
      </c>
    </row>
    <row r="315" spans="1:29" x14ac:dyDescent="0.3">
      <c r="A315" s="16" t="s">
        <v>894</v>
      </c>
      <c r="B315" s="17">
        <v>40767</v>
      </c>
      <c r="C315" s="22" t="s">
        <v>1043</v>
      </c>
      <c r="D315" s="16" t="s">
        <v>25</v>
      </c>
      <c r="E315" s="16" t="s">
        <v>26</v>
      </c>
      <c r="F315" s="18" t="s">
        <v>1712</v>
      </c>
      <c r="G315" s="16" t="s">
        <v>27</v>
      </c>
      <c r="H315" s="16" t="s">
        <v>28</v>
      </c>
      <c r="I315" s="16"/>
      <c r="J315" s="16">
        <v>43.5</v>
      </c>
      <c r="K315" s="16">
        <v>24.7</v>
      </c>
      <c r="L315" s="16">
        <v>16.3</v>
      </c>
      <c r="M315" s="16"/>
      <c r="N315" s="16"/>
      <c r="O315" s="16"/>
      <c r="P315" s="16"/>
      <c r="Q315" s="16">
        <v>6</v>
      </c>
      <c r="R315" s="16">
        <v>21</v>
      </c>
      <c r="S315" s="16">
        <v>282</v>
      </c>
      <c r="T315" s="16">
        <f t="shared" si="5"/>
        <v>261</v>
      </c>
      <c r="U315" s="16" t="s">
        <v>546</v>
      </c>
      <c r="V315" s="16"/>
      <c r="W315" s="16">
        <v>209</v>
      </c>
      <c r="X315" s="26"/>
      <c r="Y315" s="16" t="s">
        <v>544</v>
      </c>
      <c r="Z315" s="16" t="s">
        <v>539</v>
      </c>
      <c r="AA315" s="16"/>
      <c r="AB315" s="16"/>
    </row>
    <row r="316" spans="1:29" x14ac:dyDescent="0.3">
      <c r="A316" t="s">
        <v>894</v>
      </c>
      <c r="B316" s="3">
        <v>40767</v>
      </c>
      <c r="C316" s="6" t="s">
        <v>1095</v>
      </c>
      <c r="D316" t="s">
        <v>25</v>
      </c>
      <c r="E316" t="s">
        <v>26</v>
      </c>
      <c r="F316" s="7" t="s">
        <v>1574</v>
      </c>
      <c r="G316" t="s">
        <v>27</v>
      </c>
      <c r="H316" t="s">
        <v>28</v>
      </c>
      <c r="J316">
        <v>43.4</v>
      </c>
      <c r="K316">
        <v>22.5</v>
      </c>
      <c r="L316">
        <v>19.399999999999999</v>
      </c>
      <c r="Q316">
        <v>14</v>
      </c>
      <c r="R316">
        <v>21</v>
      </c>
      <c r="S316">
        <v>354</v>
      </c>
      <c r="T316">
        <f t="shared" si="5"/>
        <v>333</v>
      </c>
      <c r="W316">
        <v>202</v>
      </c>
      <c r="X316" s="25"/>
      <c r="Y316" t="s">
        <v>544</v>
      </c>
      <c r="Z316" t="s">
        <v>550</v>
      </c>
    </row>
    <row r="317" spans="1:29" x14ac:dyDescent="0.3">
      <c r="A317" t="s">
        <v>894</v>
      </c>
      <c r="B317" s="3">
        <v>40767</v>
      </c>
      <c r="C317" s="6" t="s">
        <v>1094</v>
      </c>
      <c r="D317" t="s">
        <v>25</v>
      </c>
      <c r="E317" t="s">
        <v>26</v>
      </c>
      <c r="F317" s="7" t="s">
        <v>1582</v>
      </c>
      <c r="G317" t="s">
        <v>27</v>
      </c>
      <c r="H317" t="s">
        <v>28</v>
      </c>
      <c r="J317">
        <v>43.2</v>
      </c>
      <c r="K317">
        <v>23.5</v>
      </c>
      <c r="L317">
        <v>18</v>
      </c>
      <c r="Q317">
        <v>9</v>
      </c>
      <c r="R317">
        <v>21</v>
      </c>
      <c r="S317">
        <v>321</v>
      </c>
      <c r="T317">
        <f t="shared" si="5"/>
        <v>300</v>
      </c>
      <c r="W317">
        <v>211</v>
      </c>
      <c r="X317" s="25"/>
      <c r="Y317" t="s">
        <v>544</v>
      </c>
      <c r="Z317" t="s">
        <v>539</v>
      </c>
    </row>
    <row r="318" spans="1:29" x14ac:dyDescent="0.3">
      <c r="A318" t="s">
        <v>894</v>
      </c>
      <c r="B318" s="3">
        <v>40767</v>
      </c>
      <c r="C318" s="6" t="s">
        <v>1096</v>
      </c>
      <c r="D318" t="s">
        <v>25</v>
      </c>
      <c r="E318" t="s">
        <v>26</v>
      </c>
      <c r="F318" s="7" t="s">
        <v>1585</v>
      </c>
      <c r="G318" t="s">
        <v>27</v>
      </c>
      <c r="H318" t="s">
        <v>29</v>
      </c>
      <c r="I318" t="s">
        <v>552</v>
      </c>
      <c r="J318">
        <v>45.05</v>
      </c>
      <c r="K318">
        <v>21.4</v>
      </c>
      <c r="L318">
        <v>30.5</v>
      </c>
      <c r="Q318">
        <v>12</v>
      </c>
      <c r="R318">
        <v>20</v>
      </c>
      <c r="S318">
        <v>312</v>
      </c>
      <c r="T318">
        <f t="shared" si="5"/>
        <v>292</v>
      </c>
      <c r="W318">
        <v>212</v>
      </c>
      <c r="X318" s="25"/>
      <c r="Y318" t="s">
        <v>69</v>
      </c>
      <c r="Z318" t="s">
        <v>566</v>
      </c>
    </row>
    <row r="319" spans="1:29" x14ac:dyDescent="0.3">
      <c r="A319" t="s">
        <v>894</v>
      </c>
      <c r="B319" s="3">
        <v>40767</v>
      </c>
      <c r="C319" s="6" t="s">
        <v>938</v>
      </c>
      <c r="D319" t="s">
        <v>30</v>
      </c>
      <c r="E319" t="s">
        <v>26</v>
      </c>
      <c r="F319" s="7" t="s">
        <v>1577</v>
      </c>
      <c r="G319" t="s">
        <v>27</v>
      </c>
      <c r="H319" t="s">
        <v>29</v>
      </c>
      <c r="J319">
        <v>41.9</v>
      </c>
      <c r="K319">
        <v>23.3</v>
      </c>
      <c r="L319">
        <v>18.350000000000001</v>
      </c>
      <c r="Q319">
        <v>116</v>
      </c>
      <c r="R319">
        <v>20</v>
      </c>
      <c r="S319">
        <v>145</v>
      </c>
      <c r="T319">
        <f t="shared" si="5"/>
        <v>125</v>
      </c>
      <c r="U319" t="s">
        <v>554</v>
      </c>
      <c r="W319">
        <v>216</v>
      </c>
      <c r="X319" s="25"/>
      <c r="Y319" t="s">
        <v>69</v>
      </c>
      <c r="Z319" t="s">
        <v>550</v>
      </c>
      <c r="AA319" t="s">
        <v>555</v>
      </c>
    </row>
    <row r="320" spans="1:29" x14ac:dyDescent="0.3">
      <c r="A320" t="s">
        <v>894</v>
      </c>
      <c r="B320" s="3">
        <v>40767</v>
      </c>
      <c r="C320" s="6" t="s">
        <v>1210</v>
      </c>
      <c r="D320" t="s">
        <v>30</v>
      </c>
      <c r="E320" t="s">
        <v>26</v>
      </c>
      <c r="F320" s="7" t="s">
        <v>1580</v>
      </c>
      <c r="G320" t="s">
        <v>27</v>
      </c>
      <c r="H320" t="s">
        <v>28</v>
      </c>
      <c r="J320">
        <v>34.75</v>
      </c>
      <c r="K320">
        <v>22.3</v>
      </c>
      <c r="L320">
        <v>8.0500000000000007</v>
      </c>
      <c r="Q320">
        <v>87</v>
      </c>
      <c r="R320">
        <v>21</v>
      </c>
      <c r="S320">
        <v>119</v>
      </c>
      <c r="T320">
        <f t="shared" si="5"/>
        <v>98</v>
      </c>
      <c r="W320">
        <v>215</v>
      </c>
      <c r="X320" s="25"/>
      <c r="Y320" t="s">
        <v>544</v>
      </c>
      <c r="Z320" t="s">
        <v>566</v>
      </c>
    </row>
    <row r="321" spans="1:29" x14ac:dyDescent="0.3">
      <c r="A321" t="s">
        <v>894</v>
      </c>
      <c r="B321" s="3">
        <v>40767</v>
      </c>
      <c r="C321" s="6" t="s">
        <v>964</v>
      </c>
      <c r="D321" t="s">
        <v>30</v>
      </c>
      <c r="E321" t="s">
        <v>26</v>
      </c>
      <c r="F321" s="7" t="s">
        <v>1581</v>
      </c>
      <c r="G321" t="s">
        <v>27</v>
      </c>
      <c r="H321" t="s">
        <v>29</v>
      </c>
      <c r="I321" t="s">
        <v>552</v>
      </c>
      <c r="J321">
        <v>41.9</v>
      </c>
      <c r="K321">
        <v>23.65</v>
      </c>
      <c r="L321">
        <v>21.45</v>
      </c>
      <c r="Q321">
        <v>77</v>
      </c>
      <c r="R321">
        <v>20</v>
      </c>
      <c r="S321">
        <v>148</v>
      </c>
      <c r="T321">
        <f t="shared" si="5"/>
        <v>128</v>
      </c>
      <c r="W321">
        <v>214</v>
      </c>
      <c r="X321" s="25"/>
      <c r="Y321" t="s">
        <v>69</v>
      </c>
      <c r="Z321" t="s">
        <v>566</v>
      </c>
      <c r="AA321" t="s">
        <v>572</v>
      </c>
    </row>
    <row r="322" spans="1:29" x14ac:dyDescent="0.3">
      <c r="A322" t="s">
        <v>894</v>
      </c>
      <c r="B322" s="3">
        <v>40767</v>
      </c>
      <c r="C322" s="6" t="s">
        <v>1209</v>
      </c>
      <c r="D322" t="s">
        <v>30</v>
      </c>
      <c r="E322" t="s">
        <v>26</v>
      </c>
      <c r="F322" s="7" t="s">
        <v>1583</v>
      </c>
      <c r="G322" t="s">
        <v>27</v>
      </c>
      <c r="H322" t="s">
        <v>28</v>
      </c>
      <c r="I322" t="s">
        <v>453</v>
      </c>
      <c r="J322">
        <v>39.200000000000003</v>
      </c>
      <c r="K322">
        <v>22.55</v>
      </c>
      <c r="L322">
        <v>12.3</v>
      </c>
      <c r="Q322">
        <v>127</v>
      </c>
      <c r="R322">
        <v>20</v>
      </c>
      <c r="S322">
        <v>128</v>
      </c>
      <c r="T322">
        <f t="shared" si="5"/>
        <v>108</v>
      </c>
      <c r="W322">
        <v>201</v>
      </c>
      <c r="X322" s="25"/>
      <c r="Y322" t="s">
        <v>69</v>
      </c>
      <c r="Z322" t="s">
        <v>566</v>
      </c>
      <c r="AA322" t="s">
        <v>570</v>
      </c>
    </row>
    <row r="323" spans="1:29" x14ac:dyDescent="0.3">
      <c r="A323" t="s">
        <v>894</v>
      </c>
      <c r="B323" s="3">
        <v>40767</v>
      </c>
      <c r="C323" s="6" t="s">
        <v>994</v>
      </c>
      <c r="D323" t="s">
        <v>30</v>
      </c>
      <c r="E323" t="s">
        <v>26</v>
      </c>
      <c r="F323" s="7" t="s">
        <v>1579</v>
      </c>
      <c r="G323" t="s">
        <v>27</v>
      </c>
      <c r="H323" t="s">
        <v>28</v>
      </c>
      <c r="J323">
        <v>37.799999999999997</v>
      </c>
      <c r="K323">
        <v>22.4</v>
      </c>
      <c r="L323">
        <v>9.85</v>
      </c>
      <c r="Q323">
        <v>98</v>
      </c>
      <c r="R323">
        <v>20</v>
      </c>
      <c r="S323">
        <v>119</v>
      </c>
      <c r="T323">
        <f t="shared" si="5"/>
        <v>99</v>
      </c>
      <c r="W323">
        <v>206</v>
      </c>
      <c r="X323" s="25"/>
      <c r="Y323" t="s">
        <v>69</v>
      </c>
      <c r="Z323" t="s">
        <v>322</v>
      </c>
      <c r="AA323" t="s">
        <v>549</v>
      </c>
    </row>
    <row r="324" spans="1:29" x14ac:dyDescent="0.3">
      <c r="A324" t="s">
        <v>894</v>
      </c>
      <c r="B324" s="3">
        <v>40767</v>
      </c>
      <c r="C324" s="6" t="s">
        <v>1207</v>
      </c>
      <c r="D324" t="s">
        <v>30</v>
      </c>
      <c r="E324" t="s">
        <v>26</v>
      </c>
      <c r="F324" s="7" t="s">
        <v>1587</v>
      </c>
      <c r="G324" t="s">
        <v>27</v>
      </c>
      <c r="H324" t="s">
        <v>28</v>
      </c>
      <c r="J324">
        <v>39.4</v>
      </c>
      <c r="K324">
        <v>22.9</v>
      </c>
      <c r="L324">
        <v>10.199999999999999</v>
      </c>
      <c r="Q324">
        <v>87</v>
      </c>
      <c r="R324">
        <v>21</v>
      </c>
      <c r="S324">
        <v>129</v>
      </c>
      <c r="T324">
        <f t="shared" si="5"/>
        <v>108</v>
      </c>
      <c r="W324">
        <v>205</v>
      </c>
      <c r="X324" s="25"/>
      <c r="Y324" t="s">
        <v>544</v>
      </c>
      <c r="Z324" t="s">
        <v>550</v>
      </c>
      <c r="AA324" t="s">
        <v>561</v>
      </c>
    </row>
    <row r="325" spans="1:29" x14ac:dyDescent="0.3">
      <c r="A325" t="s">
        <v>894</v>
      </c>
      <c r="B325" s="3">
        <v>40767</v>
      </c>
      <c r="C325" s="6" t="s">
        <v>1208</v>
      </c>
      <c r="D325" t="s">
        <v>30</v>
      </c>
      <c r="E325" t="s">
        <v>26</v>
      </c>
      <c r="F325" s="7" t="s">
        <v>1591</v>
      </c>
      <c r="G325" t="s">
        <v>27</v>
      </c>
      <c r="H325" t="s">
        <v>29</v>
      </c>
      <c r="J325">
        <v>42.5</v>
      </c>
      <c r="K325">
        <v>23.5</v>
      </c>
      <c r="L325">
        <v>17.899999999999999</v>
      </c>
      <c r="Q325">
        <v>62</v>
      </c>
      <c r="R325">
        <v>21</v>
      </c>
      <c r="S325">
        <v>145</v>
      </c>
      <c r="T325">
        <f t="shared" si="5"/>
        <v>124</v>
      </c>
      <c r="U325" t="s">
        <v>564</v>
      </c>
      <c r="W325">
        <v>203</v>
      </c>
      <c r="X325" s="25"/>
      <c r="Y325" t="s">
        <v>544</v>
      </c>
      <c r="Z325" t="s">
        <v>550</v>
      </c>
      <c r="AA325" t="s">
        <v>565</v>
      </c>
      <c r="AC325" s="13"/>
    </row>
    <row r="326" spans="1:29" x14ac:dyDescent="0.3">
      <c r="A326" t="s">
        <v>894</v>
      </c>
      <c r="B326" s="3">
        <v>40767</v>
      </c>
      <c r="C326" s="6" t="s">
        <v>985</v>
      </c>
      <c r="D326" t="s">
        <v>30</v>
      </c>
      <c r="E326" t="s">
        <v>26</v>
      </c>
      <c r="F326" s="7" t="s">
        <v>1592</v>
      </c>
      <c r="G326" t="s">
        <v>27</v>
      </c>
      <c r="H326" t="s">
        <v>28</v>
      </c>
      <c r="J326">
        <v>36.799999999999997</v>
      </c>
      <c r="K326">
        <v>21.35</v>
      </c>
      <c r="L326">
        <v>9.85</v>
      </c>
      <c r="Q326">
        <v>68</v>
      </c>
      <c r="R326">
        <v>21</v>
      </c>
      <c r="S326">
        <v>127</v>
      </c>
      <c r="T326">
        <f t="shared" si="5"/>
        <v>106</v>
      </c>
      <c r="W326">
        <v>217</v>
      </c>
      <c r="X326" s="25"/>
      <c r="Y326" t="s">
        <v>544</v>
      </c>
      <c r="Z326" t="s">
        <v>550</v>
      </c>
    </row>
    <row r="327" spans="1:29" x14ac:dyDescent="0.3">
      <c r="A327" t="s">
        <v>894</v>
      </c>
      <c r="B327" s="3">
        <v>40767</v>
      </c>
      <c r="C327" s="6" t="s">
        <v>1206</v>
      </c>
      <c r="D327" t="s">
        <v>30</v>
      </c>
      <c r="E327" t="s">
        <v>26</v>
      </c>
      <c r="F327" s="7" t="s">
        <v>1590</v>
      </c>
      <c r="G327" t="s">
        <v>27</v>
      </c>
      <c r="H327" t="s">
        <v>28</v>
      </c>
      <c r="J327">
        <v>38.4</v>
      </c>
      <c r="K327">
        <v>22.9</v>
      </c>
      <c r="L327">
        <v>10.3</v>
      </c>
      <c r="Q327">
        <v>94</v>
      </c>
      <c r="R327">
        <v>19</v>
      </c>
      <c r="S327">
        <v>120</v>
      </c>
      <c r="T327">
        <f t="shared" si="5"/>
        <v>101</v>
      </c>
      <c r="W327">
        <v>210</v>
      </c>
      <c r="X327" s="25"/>
      <c r="Y327" t="s">
        <v>69</v>
      </c>
      <c r="Z327" t="s">
        <v>539</v>
      </c>
      <c r="AA327" t="s">
        <v>542</v>
      </c>
    </row>
    <row r="328" spans="1:29" x14ac:dyDescent="0.3">
      <c r="A328" t="s">
        <v>894</v>
      </c>
      <c r="B328" s="3">
        <v>40767</v>
      </c>
      <c r="C328" s="6" t="s">
        <v>1232</v>
      </c>
      <c r="D328" t="s">
        <v>53</v>
      </c>
      <c r="E328" t="s">
        <v>26</v>
      </c>
      <c r="F328" s="7" t="s">
        <v>1584</v>
      </c>
      <c r="G328" t="s">
        <v>27</v>
      </c>
      <c r="H328" t="s">
        <v>28</v>
      </c>
      <c r="J328">
        <v>24.9</v>
      </c>
      <c r="K328">
        <v>16.5</v>
      </c>
      <c r="L328">
        <v>9.65</v>
      </c>
      <c r="Q328">
        <v>74</v>
      </c>
      <c r="R328">
        <v>20</v>
      </c>
      <c r="S328">
        <v>64</v>
      </c>
      <c r="T328">
        <f t="shared" si="5"/>
        <v>44</v>
      </c>
      <c r="U328" t="s">
        <v>568</v>
      </c>
      <c r="X328" s="25"/>
      <c r="Y328" t="s">
        <v>69</v>
      </c>
      <c r="Z328" t="s">
        <v>566</v>
      </c>
    </row>
    <row r="329" spans="1:29" x14ac:dyDescent="0.3">
      <c r="A329" t="s">
        <v>894</v>
      </c>
      <c r="B329" s="3">
        <v>40767</v>
      </c>
      <c r="C329" s="6" t="s">
        <v>1005</v>
      </c>
      <c r="D329" t="s">
        <v>53</v>
      </c>
      <c r="E329" t="s">
        <v>26</v>
      </c>
      <c r="F329" s="7" t="s">
        <v>1588</v>
      </c>
      <c r="G329" t="s">
        <v>27</v>
      </c>
      <c r="H329" t="s">
        <v>29</v>
      </c>
      <c r="I329" t="s">
        <v>552</v>
      </c>
      <c r="J329">
        <v>27</v>
      </c>
      <c r="K329">
        <v>16.899999999999999</v>
      </c>
      <c r="L329">
        <v>13.45</v>
      </c>
      <c r="Q329">
        <v>46</v>
      </c>
      <c r="R329">
        <v>20</v>
      </c>
      <c r="S329">
        <v>69</v>
      </c>
      <c r="T329">
        <f t="shared" si="5"/>
        <v>49</v>
      </c>
      <c r="X329" s="25"/>
      <c r="Y329" t="s">
        <v>69</v>
      </c>
      <c r="Z329" t="s">
        <v>550</v>
      </c>
    </row>
    <row r="330" spans="1:29" x14ac:dyDescent="0.3">
      <c r="A330" t="s">
        <v>894</v>
      </c>
      <c r="B330" s="3">
        <v>40767</v>
      </c>
      <c r="C330" s="6" t="s">
        <v>1262</v>
      </c>
      <c r="D330" t="s">
        <v>35</v>
      </c>
      <c r="E330" t="s">
        <v>26</v>
      </c>
      <c r="F330" s="7" t="s">
        <v>1575</v>
      </c>
      <c r="G330" t="s">
        <v>27</v>
      </c>
      <c r="H330" t="s">
        <v>31</v>
      </c>
      <c r="J330">
        <v>25.9</v>
      </c>
      <c r="K330">
        <v>15.5</v>
      </c>
      <c r="L330">
        <v>8.5500000000000007</v>
      </c>
      <c r="Q330">
        <v>50</v>
      </c>
      <c r="R330">
        <v>21</v>
      </c>
      <c r="S330">
        <v>73</v>
      </c>
      <c r="T330">
        <f t="shared" si="5"/>
        <v>52</v>
      </c>
      <c r="X330" s="25"/>
      <c r="Y330" t="s">
        <v>544</v>
      </c>
      <c r="Z330" t="s">
        <v>550</v>
      </c>
    </row>
    <row r="331" spans="1:29" x14ac:dyDescent="0.3">
      <c r="A331" t="s">
        <v>894</v>
      </c>
      <c r="B331" s="3">
        <v>40767</v>
      </c>
      <c r="C331" s="6" t="s">
        <v>1216</v>
      </c>
      <c r="D331" t="s">
        <v>35</v>
      </c>
      <c r="E331" t="s">
        <v>26</v>
      </c>
      <c r="F331" s="7" t="s">
        <v>1576</v>
      </c>
      <c r="G331" t="s">
        <v>27</v>
      </c>
      <c r="H331" t="s">
        <v>31</v>
      </c>
      <c r="J331">
        <v>27</v>
      </c>
      <c r="K331">
        <v>16.2</v>
      </c>
      <c r="L331">
        <v>12.25</v>
      </c>
      <c r="Q331">
        <v>45</v>
      </c>
      <c r="R331">
        <v>21</v>
      </c>
      <c r="S331">
        <v>65</v>
      </c>
      <c r="T331">
        <f t="shared" si="5"/>
        <v>44</v>
      </c>
      <c r="W331">
        <v>213</v>
      </c>
      <c r="X331" s="25"/>
      <c r="Y331" t="s">
        <v>544</v>
      </c>
      <c r="Z331" t="s">
        <v>566</v>
      </c>
    </row>
    <row r="332" spans="1:29" x14ac:dyDescent="0.3">
      <c r="A332" t="s">
        <v>894</v>
      </c>
      <c r="B332" s="3">
        <v>40767</v>
      </c>
      <c r="C332" s="6" t="s">
        <v>1233</v>
      </c>
      <c r="D332" t="s">
        <v>35</v>
      </c>
      <c r="E332" t="s">
        <v>26</v>
      </c>
      <c r="F332" s="7" t="s">
        <v>1578</v>
      </c>
      <c r="G332" t="s">
        <v>27</v>
      </c>
      <c r="H332" t="s">
        <v>28</v>
      </c>
      <c r="J332">
        <v>25.35</v>
      </c>
      <c r="K332">
        <v>18.649999999999999</v>
      </c>
      <c r="L332">
        <v>8.8000000000000007</v>
      </c>
      <c r="Q332">
        <v>24</v>
      </c>
      <c r="R332">
        <v>20</v>
      </c>
      <c r="S332">
        <v>68</v>
      </c>
      <c r="T332">
        <f t="shared" si="5"/>
        <v>48</v>
      </c>
      <c r="W332">
        <v>204</v>
      </c>
      <c r="X332" s="25"/>
      <c r="Y332" t="s">
        <v>69</v>
      </c>
      <c r="Z332" t="s">
        <v>539</v>
      </c>
    </row>
    <row r="333" spans="1:29" x14ac:dyDescent="0.3">
      <c r="A333" t="s">
        <v>894</v>
      </c>
      <c r="B333" s="3">
        <v>40767</v>
      </c>
      <c r="C333" s="6" t="s">
        <v>1039</v>
      </c>
      <c r="D333" t="s">
        <v>35</v>
      </c>
      <c r="E333" t="s">
        <v>26</v>
      </c>
      <c r="F333" s="7" t="s">
        <v>1586</v>
      </c>
      <c r="G333" t="s">
        <v>27</v>
      </c>
      <c r="H333" t="s">
        <v>31</v>
      </c>
      <c r="J333">
        <v>27.2</v>
      </c>
      <c r="K333">
        <v>17.399999999999999</v>
      </c>
      <c r="L333">
        <v>10.4</v>
      </c>
      <c r="Q333">
        <v>22</v>
      </c>
      <c r="R333">
        <v>31</v>
      </c>
      <c r="S333">
        <v>73</v>
      </c>
      <c r="T333">
        <f t="shared" si="5"/>
        <v>42</v>
      </c>
      <c r="W333">
        <v>208</v>
      </c>
      <c r="X333" s="25"/>
      <c r="Y333" t="s">
        <v>69</v>
      </c>
      <c r="Z333" t="s">
        <v>539</v>
      </c>
    </row>
    <row r="334" spans="1:29" x14ac:dyDescent="0.3">
      <c r="A334" t="s">
        <v>894</v>
      </c>
      <c r="B334" s="3">
        <v>40767</v>
      </c>
      <c r="C334" s="6" t="s">
        <v>1119</v>
      </c>
      <c r="D334" t="s">
        <v>35</v>
      </c>
      <c r="E334" t="s">
        <v>26</v>
      </c>
      <c r="F334" s="7" t="s">
        <v>1589</v>
      </c>
      <c r="G334" t="s">
        <v>33</v>
      </c>
      <c r="H334" t="s">
        <v>31</v>
      </c>
      <c r="J334">
        <v>27</v>
      </c>
      <c r="K334">
        <v>15.5</v>
      </c>
      <c r="L334">
        <v>11.6</v>
      </c>
      <c r="Q334">
        <v>20</v>
      </c>
      <c r="R334">
        <v>21</v>
      </c>
      <c r="S334">
        <v>51</v>
      </c>
      <c r="T334">
        <f t="shared" si="5"/>
        <v>30</v>
      </c>
      <c r="U334" t="s">
        <v>559</v>
      </c>
      <c r="W334">
        <v>207</v>
      </c>
      <c r="X334" s="25"/>
      <c r="Y334" t="s">
        <v>544</v>
      </c>
      <c r="Z334" t="s">
        <v>550</v>
      </c>
    </row>
    <row r="335" spans="1:29" x14ac:dyDescent="0.3">
      <c r="A335" t="s">
        <v>895</v>
      </c>
      <c r="B335" s="3">
        <v>40768</v>
      </c>
      <c r="C335" s="6" t="s">
        <v>1097</v>
      </c>
      <c r="D335" t="s">
        <v>25</v>
      </c>
      <c r="E335" t="s">
        <v>26</v>
      </c>
      <c r="F335" s="7" t="s">
        <v>1600</v>
      </c>
      <c r="G335" t="s">
        <v>27</v>
      </c>
      <c r="H335" t="s">
        <v>28</v>
      </c>
      <c r="J335">
        <v>45.8</v>
      </c>
      <c r="K335">
        <v>23.8</v>
      </c>
      <c r="L335">
        <v>16.75</v>
      </c>
      <c r="Q335">
        <v>20</v>
      </c>
      <c r="R335">
        <v>21</v>
      </c>
      <c r="S335">
        <v>321</v>
      </c>
      <c r="T335">
        <f t="shared" si="5"/>
        <v>300</v>
      </c>
      <c r="U335" t="s">
        <v>589</v>
      </c>
      <c r="W335">
        <v>219</v>
      </c>
      <c r="X335" s="25"/>
      <c r="Y335" t="s">
        <v>544</v>
      </c>
      <c r="Z335" t="s">
        <v>69</v>
      </c>
    </row>
    <row r="336" spans="1:29" x14ac:dyDescent="0.3">
      <c r="A336" t="s">
        <v>895</v>
      </c>
      <c r="B336" s="3">
        <v>40768</v>
      </c>
      <c r="C336" s="6" t="s">
        <v>966</v>
      </c>
      <c r="D336" t="s">
        <v>30</v>
      </c>
      <c r="E336" t="s">
        <v>26</v>
      </c>
      <c r="F336" s="7" t="s">
        <v>1593</v>
      </c>
      <c r="G336" t="s">
        <v>27</v>
      </c>
      <c r="H336" t="s">
        <v>29</v>
      </c>
      <c r="J336">
        <v>40.75</v>
      </c>
      <c r="K336">
        <v>23.3</v>
      </c>
      <c r="L336">
        <v>17.7</v>
      </c>
      <c r="Q336">
        <v>70</v>
      </c>
      <c r="R336">
        <v>21</v>
      </c>
      <c r="S336">
        <v>131</v>
      </c>
      <c r="T336">
        <f t="shared" si="5"/>
        <v>110</v>
      </c>
      <c r="X336" s="25"/>
      <c r="Y336" t="s">
        <v>544</v>
      </c>
      <c r="Z336" t="s">
        <v>322</v>
      </c>
    </row>
    <row r="337" spans="1:29" x14ac:dyDescent="0.3">
      <c r="A337" t="s">
        <v>895</v>
      </c>
      <c r="B337" s="3">
        <v>40768</v>
      </c>
      <c r="C337" s="6" t="s">
        <v>1104</v>
      </c>
      <c r="D337" t="s">
        <v>30</v>
      </c>
      <c r="E337" t="s">
        <v>26</v>
      </c>
      <c r="F337" s="7" t="s">
        <v>1596</v>
      </c>
      <c r="G337" t="s">
        <v>27</v>
      </c>
      <c r="H337" t="s">
        <v>29</v>
      </c>
      <c r="J337">
        <v>39.35</v>
      </c>
      <c r="K337">
        <v>23.2</v>
      </c>
      <c r="L337">
        <v>15.6</v>
      </c>
      <c r="Q337">
        <v>87</v>
      </c>
      <c r="R337">
        <v>20</v>
      </c>
      <c r="S337">
        <v>131</v>
      </c>
      <c r="T337">
        <f t="shared" si="5"/>
        <v>111</v>
      </c>
      <c r="W337">
        <v>218</v>
      </c>
      <c r="X337" s="25"/>
      <c r="Y337" t="s">
        <v>544</v>
      </c>
      <c r="Z337" t="s">
        <v>544</v>
      </c>
      <c r="AC337" s="16"/>
    </row>
    <row r="338" spans="1:29" x14ac:dyDescent="0.3">
      <c r="A338" t="s">
        <v>895</v>
      </c>
      <c r="B338" s="3">
        <v>40768</v>
      </c>
      <c r="C338" s="6" t="s">
        <v>1005</v>
      </c>
      <c r="D338" t="s">
        <v>53</v>
      </c>
      <c r="E338" t="s">
        <v>26</v>
      </c>
      <c r="F338" s="7" t="s">
        <v>1594</v>
      </c>
      <c r="G338" t="s">
        <v>27</v>
      </c>
      <c r="H338" t="s">
        <v>28</v>
      </c>
      <c r="J338">
        <v>26.35</v>
      </c>
      <c r="K338">
        <v>16</v>
      </c>
      <c r="L338">
        <v>7.65</v>
      </c>
      <c r="Q338">
        <v>72</v>
      </c>
      <c r="R338">
        <v>20</v>
      </c>
      <c r="S338">
        <v>61</v>
      </c>
      <c r="T338">
        <f t="shared" si="5"/>
        <v>41</v>
      </c>
      <c r="X338" s="25"/>
      <c r="Y338" t="s">
        <v>69</v>
      </c>
      <c r="Z338" t="s">
        <v>322</v>
      </c>
    </row>
    <row r="339" spans="1:29" x14ac:dyDescent="0.3">
      <c r="A339" t="s">
        <v>895</v>
      </c>
      <c r="B339" s="3">
        <v>40768</v>
      </c>
      <c r="C339" s="6" t="s">
        <v>941</v>
      </c>
      <c r="D339" t="s">
        <v>53</v>
      </c>
      <c r="E339" t="s">
        <v>26</v>
      </c>
      <c r="F339" s="7" t="s">
        <v>1595</v>
      </c>
      <c r="G339" t="s">
        <v>27</v>
      </c>
      <c r="H339" t="s">
        <v>29</v>
      </c>
      <c r="J339">
        <v>25.4</v>
      </c>
      <c r="K339">
        <v>16</v>
      </c>
      <c r="L339">
        <v>13.9</v>
      </c>
      <c r="Q339">
        <v>56</v>
      </c>
      <c r="R339">
        <v>21</v>
      </c>
      <c r="S339">
        <v>70</v>
      </c>
      <c r="T339">
        <f t="shared" si="5"/>
        <v>49</v>
      </c>
      <c r="X339" s="25"/>
      <c r="Y339" t="s">
        <v>544</v>
      </c>
      <c r="Z339" t="s">
        <v>544</v>
      </c>
    </row>
    <row r="340" spans="1:29" x14ac:dyDescent="0.3">
      <c r="A340" t="s">
        <v>895</v>
      </c>
      <c r="B340" s="3">
        <v>40768</v>
      </c>
      <c r="C340" s="6" t="s">
        <v>1224</v>
      </c>
      <c r="D340" t="s">
        <v>53</v>
      </c>
      <c r="E340" t="s">
        <v>26</v>
      </c>
      <c r="F340" s="7" t="s">
        <v>1598</v>
      </c>
      <c r="G340" t="s">
        <v>27</v>
      </c>
      <c r="H340" t="s">
        <v>29</v>
      </c>
      <c r="J340">
        <v>24.55</v>
      </c>
      <c r="K340">
        <v>15.6</v>
      </c>
      <c r="L340">
        <v>13.5</v>
      </c>
      <c r="Q340">
        <v>46</v>
      </c>
      <c r="R340">
        <v>20</v>
      </c>
      <c r="S340">
        <v>72</v>
      </c>
      <c r="T340">
        <f t="shared" si="5"/>
        <v>52</v>
      </c>
      <c r="U340" t="s">
        <v>578</v>
      </c>
      <c r="X340" s="25"/>
      <c r="Y340" t="s">
        <v>544</v>
      </c>
      <c r="Z340" t="s">
        <v>322</v>
      </c>
    </row>
    <row r="341" spans="1:29" x14ac:dyDescent="0.3">
      <c r="A341" t="s">
        <v>895</v>
      </c>
      <c r="B341" s="3">
        <v>40768</v>
      </c>
      <c r="C341" s="6" t="s">
        <v>1233</v>
      </c>
      <c r="D341" t="s">
        <v>53</v>
      </c>
      <c r="E341" t="s">
        <v>26</v>
      </c>
      <c r="F341" s="7" t="s">
        <v>1601</v>
      </c>
      <c r="G341" t="s">
        <v>27</v>
      </c>
      <c r="H341" t="s">
        <v>34</v>
      </c>
      <c r="J341">
        <v>26.1</v>
      </c>
      <c r="K341">
        <v>17.5</v>
      </c>
      <c r="L341">
        <v>10.75</v>
      </c>
      <c r="Q341">
        <v>36</v>
      </c>
      <c r="R341">
        <v>19</v>
      </c>
      <c r="S341">
        <v>78</v>
      </c>
      <c r="T341">
        <f t="shared" si="5"/>
        <v>59</v>
      </c>
      <c r="X341" s="25"/>
      <c r="Y341" t="s">
        <v>69</v>
      </c>
      <c r="Z341" t="s">
        <v>322</v>
      </c>
    </row>
    <row r="342" spans="1:29" x14ac:dyDescent="0.3">
      <c r="A342" t="s">
        <v>895</v>
      </c>
      <c r="B342" s="3">
        <v>40768</v>
      </c>
      <c r="C342" s="6" t="s">
        <v>1213</v>
      </c>
      <c r="D342" t="s">
        <v>35</v>
      </c>
      <c r="E342" t="s">
        <v>26</v>
      </c>
      <c r="F342" s="7" t="s">
        <v>1597</v>
      </c>
      <c r="G342" t="s">
        <v>27</v>
      </c>
      <c r="H342" t="s">
        <v>31</v>
      </c>
      <c r="J342">
        <v>28.5</v>
      </c>
      <c r="K342">
        <v>17</v>
      </c>
      <c r="L342">
        <v>9.1</v>
      </c>
      <c r="Q342">
        <v>61</v>
      </c>
      <c r="R342">
        <v>20</v>
      </c>
      <c r="S342">
        <v>65</v>
      </c>
      <c r="T342">
        <f t="shared" si="5"/>
        <v>45</v>
      </c>
      <c r="U342" t="s">
        <v>585</v>
      </c>
      <c r="X342" s="25"/>
      <c r="Y342" t="s">
        <v>69</v>
      </c>
      <c r="Z342" t="s">
        <v>322</v>
      </c>
      <c r="AA342" t="s">
        <v>586</v>
      </c>
    </row>
    <row r="343" spans="1:29" x14ac:dyDescent="0.3">
      <c r="A343" t="s">
        <v>895</v>
      </c>
      <c r="B343" s="3">
        <v>40768</v>
      </c>
      <c r="C343" s="6" t="s">
        <v>1263</v>
      </c>
      <c r="D343" t="s">
        <v>35</v>
      </c>
      <c r="E343" t="s">
        <v>26</v>
      </c>
      <c r="F343" s="7" t="s">
        <v>1599</v>
      </c>
      <c r="G343" t="s">
        <v>27</v>
      </c>
      <c r="H343" t="s">
        <v>34</v>
      </c>
      <c r="J343">
        <v>27</v>
      </c>
      <c r="K343">
        <v>17.899999999999999</v>
      </c>
      <c r="L343">
        <v>9.15</v>
      </c>
      <c r="Q343">
        <v>45</v>
      </c>
      <c r="R343">
        <v>20</v>
      </c>
      <c r="S343">
        <v>61</v>
      </c>
      <c r="T343">
        <f t="shared" si="5"/>
        <v>41</v>
      </c>
      <c r="X343" s="25"/>
      <c r="Y343" t="s">
        <v>69</v>
      </c>
      <c r="Z343" t="s">
        <v>580</v>
      </c>
      <c r="AA343" t="s">
        <v>582</v>
      </c>
    </row>
    <row r="344" spans="1:29" x14ac:dyDescent="0.3">
      <c r="A344" t="s">
        <v>896</v>
      </c>
      <c r="B344" s="3">
        <v>40769</v>
      </c>
      <c r="C344" s="6" t="s">
        <v>1117</v>
      </c>
      <c r="D344" t="s">
        <v>86</v>
      </c>
      <c r="E344" t="s">
        <v>26</v>
      </c>
      <c r="F344" s="7" t="s">
        <v>1602</v>
      </c>
      <c r="G344" t="s">
        <v>27</v>
      </c>
      <c r="H344" t="s">
        <v>29</v>
      </c>
      <c r="J344">
        <v>42.05</v>
      </c>
      <c r="K344">
        <v>20.05</v>
      </c>
      <c r="L344">
        <v>26</v>
      </c>
      <c r="Q344">
        <v>11</v>
      </c>
      <c r="R344">
        <v>23</v>
      </c>
      <c r="S344">
        <v>207</v>
      </c>
      <c r="T344">
        <f t="shared" ref="T344:T369" si="6">S344-R344</f>
        <v>184</v>
      </c>
      <c r="X344" s="25"/>
      <c r="Y344" t="s">
        <v>69</v>
      </c>
      <c r="Z344" t="s">
        <v>89</v>
      </c>
      <c r="AC344" s="19"/>
    </row>
    <row r="345" spans="1:29" x14ac:dyDescent="0.3">
      <c r="A345" t="s">
        <v>896</v>
      </c>
      <c r="B345" s="3">
        <v>40769</v>
      </c>
      <c r="C345" s="6" t="s">
        <v>994</v>
      </c>
      <c r="D345" t="s">
        <v>30</v>
      </c>
      <c r="E345" t="s">
        <v>26</v>
      </c>
      <c r="F345" s="7" t="s">
        <v>1606</v>
      </c>
      <c r="G345" t="s">
        <v>27</v>
      </c>
      <c r="H345" t="s">
        <v>28</v>
      </c>
      <c r="J345">
        <v>37.25</v>
      </c>
      <c r="K345">
        <v>22</v>
      </c>
      <c r="L345">
        <v>9.4499999999999993</v>
      </c>
      <c r="Q345">
        <v>138</v>
      </c>
      <c r="R345">
        <v>20</v>
      </c>
      <c r="S345">
        <v>121</v>
      </c>
      <c r="T345">
        <f t="shared" si="6"/>
        <v>101</v>
      </c>
      <c r="U345" t="s">
        <v>599</v>
      </c>
      <c r="X345" s="25"/>
      <c r="Y345" t="s">
        <v>69</v>
      </c>
      <c r="Z345" t="s">
        <v>544</v>
      </c>
      <c r="AA345" t="s">
        <v>600</v>
      </c>
    </row>
    <row r="346" spans="1:29" x14ac:dyDescent="0.3">
      <c r="A346" t="s">
        <v>896</v>
      </c>
      <c r="B346" s="3">
        <v>40769</v>
      </c>
      <c r="C346" s="6" t="s">
        <v>1206</v>
      </c>
      <c r="D346" t="s">
        <v>30</v>
      </c>
      <c r="E346" t="s">
        <v>26</v>
      </c>
      <c r="F346" s="7" t="s">
        <v>1609</v>
      </c>
      <c r="G346" t="s">
        <v>27</v>
      </c>
      <c r="H346" t="s">
        <v>29</v>
      </c>
      <c r="I346" t="s">
        <v>594</v>
      </c>
      <c r="J346">
        <v>40.950000000000003</v>
      </c>
      <c r="K346">
        <v>23.65</v>
      </c>
      <c r="L346">
        <v>24</v>
      </c>
      <c r="Q346">
        <v>73</v>
      </c>
      <c r="R346">
        <v>19</v>
      </c>
      <c r="S346">
        <v>147</v>
      </c>
      <c r="T346">
        <f t="shared" si="6"/>
        <v>128</v>
      </c>
      <c r="U346" t="s">
        <v>595</v>
      </c>
      <c r="X346" s="25"/>
      <c r="Y346" t="s">
        <v>69</v>
      </c>
      <c r="Z346" t="s">
        <v>69</v>
      </c>
      <c r="AA346" t="s">
        <v>596</v>
      </c>
    </row>
    <row r="347" spans="1:29" x14ac:dyDescent="0.3">
      <c r="A347" t="s">
        <v>896</v>
      </c>
      <c r="B347" s="3">
        <v>40769</v>
      </c>
      <c r="C347" s="6" t="s">
        <v>1234</v>
      </c>
      <c r="D347" t="s">
        <v>53</v>
      </c>
      <c r="E347" t="s">
        <v>26</v>
      </c>
      <c r="F347" s="7" t="s">
        <v>1604</v>
      </c>
      <c r="G347" t="s">
        <v>27</v>
      </c>
      <c r="H347" t="s">
        <v>29</v>
      </c>
      <c r="J347">
        <v>27.1</v>
      </c>
      <c r="K347">
        <v>17.149999999999999</v>
      </c>
      <c r="L347">
        <v>13.6</v>
      </c>
      <c r="Q347">
        <v>25</v>
      </c>
      <c r="R347">
        <v>24</v>
      </c>
      <c r="S347">
        <v>73</v>
      </c>
      <c r="T347">
        <f t="shared" si="6"/>
        <v>49</v>
      </c>
      <c r="U347" t="s">
        <v>608</v>
      </c>
      <c r="X347" s="25"/>
      <c r="Y347" t="s">
        <v>69</v>
      </c>
      <c r="Z347" t="s">
        <v>89</v>
      </c>
    </row>
    <row r="348" spans="1:29" x14ac:dyDescent="0.3">
      <c r="A348" t="s">
        <v>896</v>
      </c>
      <c r="B348" s="3">
        <v>40769</v>
      </c>
      <c r="C348" s="6" t="s">
        <v>1101</v>
      </c>
      <c r="D348" t="s">
        <v>53</v>
      </c>
      <c r="E348" t="s">
        <v>26</v>
      </c>
      <c r="F348" s="7" t="s">
        <v>1607</v>
      </c>
      <c r="G348" t="s">
        <v>27</v>
      </c>
      <c r="H348" t="s">
        <v>34</v>
      </c>
      <c r="J348">
        <v>27.65</v>
      </c>
      <c r="K348">
        <v>17.899999999999999</v>
      </c>
      <c r="L348">
        <v>10.25</v>
      </c>
      <c r="Q348">
        <v>47</v>
      </c>
      <c r="R348">
        <v>24</v>
      </c>
      <c r="S348">
        <v>78</v>
      </c>
      <c r="T348">
        <f t="shared" si="6"/>
        <v>54</v>
      </c>
      <c r="X348" s="25"/>
      <c r="Y348" t="s">
        <v>69</v>
      </c>
      <c r="Z348" t="s">
        <v>597</v>
      </c>
    </row>
    <row r="349" spans="1:29" x14ac:dyDescent="0.3">
      <c r="A349" t="s">
        <v>896</v>
      </c>
      <c r="B349" s="3">
        <v>40769</v>
      </c>
      <c r="C349" s="6" t="s">
        <v>1037</v>
      </c>
      <c r="D349" t="s">
        <v>53</v>
      </c>
      <c r="E349" t="s">
        <v>26</v>
      </c>
      <c r="F349" s="7" t="s">
        <v>1608</v>
      </c>
      <c r="G349" t="s">
        <v>27</v>
      </c>
      <c r="H349" t="s">
        <v>34</v>
      </c>
      <c r="J349">
        <v>24.3</v>
      </c>
      <c r="K349">
        <v>17.7</v>
      </c>
      <c r="L349">
        <v>10.55</v>
      </c>
      <c r="Q349">
        <v>44</v>
      </c>
      <c r="R349">
        <v>20</v>
      </c>
      <c r="S349">
        <v>71</v>
      </c>
      <c r="T349">
        <f t="shared" si="6"/>
        <v>51</v>
      </c>
      <c r="U349" t="s">
        <v>604</v>
      </c>
      <c r="X349" s="25"/>
      <c r="Y349" t="s">
        <v>69</v>
      </c>
      <c r="Z349" t="s">
        <v>89</v>
      </c>
      <c r="AA349" t="s">
        <v>605</v>
      </c>
    </row>
    <row r="350" spans="1:29" x14ac:dyDescent="0.3">
      <c r="A350" t="s">
        <v>896</v>
      </c>
      <c r="B350" s="3">
        <v>40769</v>
      </c>
      <c r="C350" s="6" t="s">
        <v>1210</v>
      </c>
      <c r="D350" t="s">
        <v>35</v>
      </c>
      <c r="E350" t="s">
        <v>26</v>
      </c>
      <c r="F350" s="7" t="s">
        <v>1603</v>
      </c>
      <c r="G350" t="s">
        <v>27</v>
      </c>
      <c r="H350" t="s">
        <v>29</v>
      </c>
      <c r="I350" t="s">
        <v>37</v>
      </c>
      <c r="J350">
        <v>29</v>
      </c>
      <c r="K350">
        <v>16.7</v>
      </c>
      <c r="L350">
        <v>15.1</v>
      </c>
      <c r="Q350">
        <v>33</v>
      </c>
      <c r="R350">
        <v>19</v>
      </c>
      <c r="S350">
        <v>67</v>
      </c>
      <c r="T350">
        <f t="shared" si="6"/>
        <v>48</v>
      </c>
      <c r="X350" s="25"/>
      <c r="Y350" t="s">
        <v>69</v>
      </c>
      <c r="Z350" t="s">
        <v>89</v>
      </c>
    </row>
    <row r="351" spans="1:29" x14ac:dyDescent="0.3">
      <c r="A351" t="s">
        <v>896</v>
      </c>
      <c r="B351" s="3">
        <v>40769</v>
      </c>
      <c r="C351" s="6" t="s">
        <v>1237</v>
      </c>
      <c r="D351" t="s">
        <v>35</v>
      </c>
      <c r="E351" t="s">
        <v>26</v>
      </c>
      <c r="F351" s="7" t="s">
        <v>1605</v>
      </c>
      <c r="G351" t="s">
        <v>27</v>
      </c>
      <c r="H351" t="s">
        <v>29</v>
      </c>
      <c r="J351">
        <v>27.6</v>
      </c>
      <c r="K351">
        <v>16.25</v>
      </c>
      <c r="L351">
        <v>13.15</v>
      </c>
      <c r="Q351">
        <v>13</v>
      </c>
      <c r="R351">
        <v>25</v>
      </c>
      <c r="S351">
        <v>63</v>
      </c>
      <c r="T351">
        <f t="shared" si="6"/>
        <v>38</v>
      </c>
      <c r="U351" t="s">
        <v>1727</v>
      </c>
      <c r="X351" s="25"/>
      <c r="Y351" t="s">
        <v>69</v>
      </c>
      <c r="Z351" t="s">
        <v>597</v>
      </c>
    </row>
    <row r="352" spans="1:29" x14ac:dyDescent="0.3">
      <c r="A352" t="s">
        <v>896</v>
      </c>
      <c r="B352" s="3">
        <v>40769</v>
      </c>
      <c r="C352" s="6" t="s">
        <v>941</v>
      </c>
      <c r="D352" t="s">
        <v>35</v>
      </c>
      <c r="E352" t="s">
        <v>26</v>
      </c>
      <c r="F352" s="7" t="s">
        <v>1610</v>
      </c>
      <c r="G352" t="s">
        <v>27</v>
      </c>
      <c r="H352" t="s">
        <v>29</v>
      </c>
      <c r="J352">
        <v>27.85</v>
      </c>
      <c r="K352">
        <v>16.45</v>
      </c>
      <c r="L352">
        <v>17.75</v>
      </c>
      <c r="Q352">
        <v>32</v>
      </c>
      <c r="R352">
        <v>27</v>
      </c>
      <c r="S352">
        <v>74</v>
      </c>
      <c r="T352">
        <f t="shared" si="6"/>
        <v>47</v>
      </c>
      <c r="U352" t="s">
        <v>145</v>
      </c>
      <c r="X352" s="25"/>
      <c r="Y352" t="s">
        <v>69</v>
      </c>
      <c r="Z352" t="s">
        <v>89</v>
      </c>
    </row>
    <row r="353" spans="1:29" x14ac:dyDescent="0.3">
      <c r="A353" t="s">
        <v>897</v>
      </c>
      <c r="B353" s="3">
        <v>40770</v>
      </c>
      <c r="C353" s="6" t="s">
        <v>994</v>
      </c>
      <c r="D353" t="s">
        <v>182</v>
      </c>
      <c r="E353" t="s">
        <v>26</v>
      </c>
      <c r="F353" s="7" t="s">
        <v>1612</v>
      </c>
      <c r="G353" t="s">
        <v>27</v>
      </c>
      <c r="H353" t="s">
        <v>28</v>
      </c>
      <c r="J353">
        <v>44.5</v>
      </c>
      <c r="K353">
        <v>15.4</v>
      </c>
      <c r="L353">
        <v>8.8000000000000007</v>
      </c>
      <c r="M353">
        <v>204.7</v>
      </c>
      <c r="N353">
        <v>137.4</v>
      </c>
      <c r="Q353">
        <v>3</v>
      </c>
      <c r="R353">
        <v>20</v>
      </c>
      <c r="S353">
        <v>206</v>
      </c>
      <c r="T353">
        <f t="shared" si="6"/>
        <v>186</v>
      </c>
      <c r="X353" s="25"/>
      <c r="Y353" t="s">
        <v>69</v>
      </c>
      <c r="Z353" t="s">
        <v>580</v>
      </c>
    </row>
    <row r="354" spans="1:29" x14ac:dyDescent="0.3">
      <c r="A354" t="s">
        <v>897</v>
      </c>
      <c r="B354" s="3">
        <v>40770</v>
      </c>
      <c r="C354" s="6" t="s">
        <v>993</v>
      </c>
      <c r="D354" t="s">
        <v>182</v>
      </c>
      <c r="E354" t="s">
        <v>26</v>
      </c>
      <c r="F354" s="7" t="s">
        <v>1613</v>
      </c>
      <c r="G354" t="s">
        <v>27</v>
      </c>
      <c r="H354" t="s">
        <v>28</v>
      </c>
      <c r="J354">
        <v>44.6</v>
      </c>
      <c r="K354">
        <v>15.2</v>
      </c>
      <c r="L354">
        <v>7.9</v>
      </c>
      <c r="M354">
        <v>202</v>
      </c>
      <c r="N354">
        <v>137.19999999999999</v>
      </c>
      <c r="Q354">
        <v>5</v>
      </c>
      <c r="R354">
        <v>21</v>
      </c>
      <c r="S354">
        <v>211</v>
      </c>
      <c r="T354">
        <f t="shared" si="6"/>
        <v>190</v>
      </c>
      <c r="U354" t="s">
        <v>615</v>
      </c>
      <c r="X354" s="25"/>
      <c r="Y354" t="s">
        <v>69</v>
      </c>
      <c r="Z354" t="s">
        <v>322</v>
      </c>
    </row>
    <row r="355" spans="1:29" x14ac:dyDescent="0.3">
      <c r="A355" t="s">
        <v>897</v>
      </c>
      <c r="B355" s="3">
        <v>40770</v>
      </c>
      <c r="C355" s="6" t="s">
        <v>1033</v>
      </c>
      <c r="D355" t="s">
        <v>93</v>
      </c>
      <c r="E355" t="s">
        <v>26</v>
      </c>
      <c r="F355" s="7" t="s">
        <v>1616</v>
      </c>
      <c r="G355" t="s">
        <v>27</v>
      </c>
      <c r="H355" t="s">
        <v>29</v>
      </c>
      <c r="I355" t="s">
        <v>37</v>
      </c>
      <c r="J355">
        <v>33.9</v>
      </c>
      <c r="K355">
        <v>13.55</v>
      </c>
      <c r="L355">
        <v>17.7</v>
      </c>
      <c r="M355">
        <v>130.19999999999999</v>
      </c>
      <c r="N355">
        <v>67.099999999999994</v>
      </c>
      <c r="Q355">
        <v>22</v>
      </c>
      <c r="R355">
        <v>22</v>
      </c>
      <c r="S355">
        <v>103</v>
      </c>
      <c r="T355">
        <f t="shared" si="6"/>
        <v>81</v>
      </c>
      <c r="X355" s="25"/>
      <c r="Y355" t="s">
        <v>69</v>
      </c>
      <c r="Z355" t="s">
        <v>580</v>
      </c>
    </row>
    <row r="356" spans="1:29" x14ac:dyDescent="0.3">
      <c r="A356" t="s">
        <v>897</v>
      </c>
      <c r="B356" s="3">
        <v>40770</v>
      </c>
      <c r="C356" s="6" t="s">
        <v>1037</v>
      </c>
      <c r="D356" t="s">
        <v>25</v>
      </c>
      <c r="E356" t="s">
        <v>26</v>
      </c>
      <c r="F356" s="7" t="s">
        <v>1615</v>
      </c>
      <c r="G356" t="s">
        <v>27</v>
      </c>
      <c r="H356" t="s">
        <v>28</v>
      </c>
      <c r="J356">
        <v>47.8</v>
      </c>
      <c r="K356">
        <v>23.1</v>
      </c>
      <c r="L356">
        <v>15.35</v>
      </c>
      <c r="Q356">
        <v>23</v>
      </c>
      <c r="R356">
        <v>20</v>
      </c>
      <c r="S356">
        <v>288</v>
      </c>
      <c r="T356">
        <f t="shared" si="6"/>
        <v>268</v>
      </c>
      <c r="W356">
        <v>221</v>
      </c>
      <c r="X356" s="25"/>
      <c r="Y356" t="s">
        <v>69</v>
      </c>
      <c r="Z356" t="s">
        <v>322</v>
      </c>
    </row>
    <row r="357" spans="1:29" x14ac:dyDescent="0.3">
      <c r="A357" t="s">
        <v>897</v>
      </c>
      <c r="B357" s="3">
        <v>40770</v>
      </c>
      <c r="C357" s="6" t="s">
        <v>1042</v>
      </c>
      <c r="D357" t="s">
        <v>25</v>
      </c>
      <c r="E357" t="s">
        <v>26</v>
      </c>
      <c r="F357" s="7" t="s">
        <v>1611</v>
      </c>
      <c r="G357" t="s">
        <v>27</v>
      </c>
      <c r="H357" t="s">
        <v>29</v>
      </c>
      <c r="I357" t="s">
        <v>37</v>
      </c>
      <c r="J357">
        <v>45.3</v>
      </c>
      <c r="K357">
        <v>23.9</v>
      </c>
      <c r="L357">
        <v>32.15</v>
      </c>
      <c r="Q357">
        <v>39</v>
      </c>
      <c r="R357">
        <v>21</v>
      </c>
      <c r="S357">
        <v>288</v>
      </c>
      <c r="T357">
        <f t="shared" si="6"/>
        <v>267</v>
      </c>
      <c r="U357" t="s">
        <v>618</v>
      </c>
      <c r="W357">
        <v>220</v>
      </c>
      <c r="X357" s="25"/>
      <c r="Y357" t="s">
        <v>69</v>
      </c>
      <c r="Z357" t="s">
        <v>580</v>
      </c>
    </row>
    <row r="358" spans="1:29" x14ac:dyDescent="0.3">
      <c r="A358" t="s">
        <v>897</v>
      </c>
      <c r="B358" s="3">
        <v>40770</v>
      </c>
      <c r="C358" s="6" t="s">
        <v>1005</v>
      </c>
      <c r="D358" t="s">
        <v>86</v>
      </c>
      <c r="E358" t="s">
        <v>26</v>
      </c>
      <c r="F358" s="7" t="s">
        <v>1614</v>
      </c>
      <c r="G358" t="s">
        <v>27</v>
      </c>
      <c r="H358" t="s">
        <v>28</v>
      </c>
      <c r="I358" t="s">
        <v>453</v>
      </c>
      <c r="J358">
        <v>44.5</v>
      </c>
      <c r="K358">
        <v>20.85</v>
      </c>
      <c r="L358">
        <v>20.45</v>
      </c>
      <c r="Q358">
        <v>13</v>
      </c>
      <c r="R358">
        <v>21</v>
      </c>
      <c r="S358">
        <v>241</v>
      </c>
      <c r="T358">
        <f t="shared" si="6"/>
        <v>220</v>
      </c>
      <c r="X358" s="25"/>
      <c r="Y358" t="s">
        <v>69</v>
      </c>
      <c r="Z358" t="s">
        <v>69</v>
      </c>
    </row>
    <row r="359" spans="1:29" x14ac:dyDescent="0.3">
      <c r="A359" t="s">
        <v>898</v>
      </c>
      <c r="B359" s="3">
        <v>40771</v>
      </c>
      <c r="C359" s="6" t="s">
        <v>964</v>
      </c>
      <c r="D359" t="s">
        <v>90</v>
      </c>
      <c r="E359" t="s">
        <v>26</v>
      </c>
      <c r="F359" s="7" t="s">
        <v>1624</v>
      </c>
      <c r="G359" t="s">
        <v>27</v>
      </c>
      <c r="H359" t="s">
        <v>28</v>
      </c>
      <c r="J359">
        <v>25.6</v>
      </c>
      <c r="K359">
        <v>15</v>
      </c>
      <c r="L359">
        <v>9.1999999999999993</v>
      </c>
      <c r="Q359">
        <v>12</v>
      </c>
      <c r="R359">
        <v>25</v>
      </c>
      <c r="S359">
        <v>82</v>
      </c>
      <c r="T359">
        <f t="shared" si="6"/>
        <v>57</v>
      </c>
      <c r="W359">
        <v>222</v>
      </c>
      <c r="X359" s="25"/>
      <c r="Y359" t="s">
        <v>69</v>
      </c>
      <c r="Z359" t="s">
        <v>322</v>
      </c>
    </row>
    <row r="360" spans="1:29" x14ac:dyDescent="0.3">
      <c r="A360" t="s">
        <v>898</v>
      </c>
      <c r="B360" s="3">
        <v>40771</v>
      </c>
      <c r="C360" s="6" t="s">
        <v>995</v>
      </c>
      <c r="D360" t="s">
        <v>182</v>
      </c>
      <c r="E360" t="s">
        <v>26</v>
      </c>
      <c r="F360" s="7" t="s">
        <v>1617</v>
      </c>
      <c r="G360" t="s">
        <v>27</v>
      </c>
      <c r="H360" t="s">
        <v>29</v>
      </c>
      <c r="I360" t="s">
        <v>37</v>
      </c>
      <c r="J360">
        <v>46.05</v>
      </c>
      <c r="K360">
        <v>16.5</v>
      </c>
      <c r="L360">
        <v>39.049999999999997</v>
      </c>
      <c r="M360">
        <v>208.1</v>
      </c>
      <c r="N360">
        <v>141</v>
      </c>
      <c r="Q360">
        <v>8</v>
      </c>
      <c r="R360">
        <v>20</v>
      </c>
      <c r="S360">
        <v>213</v>
      </c>
      <c r="T360">
        <f t="shared" si="6"/>
        <v>193</v>
      </c>
      <c r="X360" s="25"/>
      <c r="Y360" t="s">
        <v>69</v>
      </c>
      <c r="Z360" t="s">
        <v>580</v>
      </c>
    </row>
    <row r="361" spans="1:29" x14ac:dyDescent="0.3">
      <c r="A361" t="s">
        <v>898</v>
      </c>
      <c r="B361" s="3">
        <v>40771</v>
      </c>
      <c r="C361" s="6" t="s">
        <v>1005</v>
      </c>
      <c r="D361" t="s">
        <v>336</v>
      </c>
      <c r="E361" t="s">
        <v>26</v>
      </c>
      <c r="F361" s="7" t="s">
        <v>1618</v>
      </c>
      <c r="G361" t="s">
        <v>27</v>
      </c>
      <c r="H361" t="s">
        <v>29</v>
      </c>
      <c r="I361" t="s">
        <v>37</v>
      </c>
      <c r="J361">
        <v>44.5</v>
      </c>
      <c r="K361">
        <v>13</v>
      </c>
      <c r="M361">
        <v>207.5</v>
      </c>
      <c r="N361">
        <v>175.65</v>
      </c>
      <c r="P361">
        <v>42.5</v>
      </c>
      <c r="Q361">
        <v>3</v>
      </c>
      <c r="R361">
        <v>20</v>
      </c>
      <c r="S361">
        <v>217</v>
      </c>
      <c r="T361">
        <f t="shared" si="6"/>
        <v>197</v>
      </c>
      <c r="X361" s="25"/>
      <c r="Y361" t="s">
        <v>69</v>
      </c>
      <c r="Z361" t="s">
        <v>322</v>
      </c>
    </row>
    <row r="362" spans="1:29" s="16" customFormat="1" x14ac:dyDescent="0.3">
      <c r="A362" t="s">
        <v>898</v>
      </c>
      <c r="B362" s="3">
        <v>40771</v>
      </c>
      <c r="C362" s="6" t="s">
        <v>1006</v>
      </c>
      <c r="D362" t="s">
        <v>336</v>
      </c>
      <c r="E362" t="s">
        <v>26</v>
      </c>
      <c r="F362" s="7" t="s">
        <v>1620</v>
      </c>
      <c r="G362" t="s">
        <v>27</v>
      </c>
      <c r="H362" t="s">
        <v>28</v>
      </c>
      <c r="I362"/>
      <c r="J362">
        <v>44.3</v>
      </c>
      <c r="K362">
        <v>14.75</v>
      </c>
      <c r="L362"/>
      <c r="M362">
        <v>206.75</v>
      </c>
      <c r="N362">
        <v>169.2</v>
      </c>
      <c r="O362"/>
      <c r="P362">
        <v>40.700000000000003</v>
      </c>
      <c r="Q362">
        <v>5</v>
      </c>
      <c r="R362">
        <v>20</v>
      </c>
      <c r="S362">
        <v>192</v>
      </c>
      <c r="T362">
        <f t="shared" si="6"/>
        <v>172</v>
      </c>
      <c r="U362"/>
      <c r="V362"/>
      <c r="W362"/>
      <c r="X362" s="25"/>
      <c r="Y362" t="s">
        <v>69</v>
      </c>
      <c r="Z362" t="s">
        <v>322</v>
      </c>
      <c r="AA362"/>
      <c r="AB362"/>
      <c r="AC362"/>
    </row>
    <row r="363" spans="1:29" x14ac:dyDescent="0.3">
      <c r="A363" t="s">
        <v>898</v>
      </c>
      <c r="B363" s="3">
        <v>40771</v>
      </c>
      <c r="C363" s="6" t="s">
        <v>1118</v>
      </c>
      <c r="D363" t="s">
        <v>86</v>
      </c>
      <c r="E363" t="s">
        <v>26</v>
      </c>
      <c r="F363" s="7" t="s">
        <v>1619</v>
      </c>
      <c r="G363" t="s">
        <v>27</v>
      </c>
      <c r="H363" t="s">
        <v>28</v>
      </c>
      <c r="I363" t="s">
        <v>453</v>
      </c>
      <c r="J363">
        <v>40.85</v>
      </c>
      <c r="K363">
        <v>20.65</v>
      </c>
      <c r="L363">
        <v>20.100000000000001</v>
      </c>
      <c r="Q363">
        <v>41</v>
      </c>
      <c r="R363">
        <v>20</v>
      </c>
      <c r="S363">
        <v>225</v>
      </c>
      <c r="T363">
        <f t="shared" si="6"/>
        <v>205</v>
      </c>
      <c r="X363" s="25"/>
      <c r="Y363" t="s">
        <v>69</v>
      </c>
      <c r="Z363" t="s">
        <v>322</v>
      </c>
    </row>
    <row r="364" spans="1:29" s="16" customFormat="1" x14ac:dyDescent="0.3">
      <c r="A364" t="s">
        <v>898</v>
      </c>
      <c r="B364" s="3">
        <v>40771</v>
      </c>
      <c r="C364" s="6" t="s">
        <v>965</v>
      </c>
      <c r="D364" t="s">
        <v>30</v>
      </c>
      <c r="E364" t="s">
        <v>26</v>
      </c>
      <c r="F364" s="7" t="s">
        <v>1622</v>
      </c>
      <c r="G364" t="s">
        <v>27</v>
      </c>
      <c r="H364" t="s">
        <v>29</v>
      </c>
      <c r="I364"/>
      <c r="J364">
        <v>38.65</v>
      </c>
      <c r="K364">
        <v>22.5</v>
      </c>
      <c r="L364">
        <v>17.600000000000001</v>
      </c>
      <c r="M364"/>
      <c r="N364"/>
      <c r="O364"/>
      <c r="P364"/>
      <c r="Q364">
        <v>130</v>
      </c>
      <c r="R364">
        <v>20</v>
      </c>
      <c r="S364">
        <v>130</v>
      </c>
      <c r="T364">
        <f t="shared" si="6"/>
        <v>110</v>
      </c>
      <c r="U364"/>
      <c r="V364"/>
      <c r="W364"/>
      <c r="X364" s="25"/>
      <c r="Y364" t="s">
        <v>69</v>
      </c>
      <c r="Z364" t="s">
        <v>69</v>
      </c>
      <c r="AA364" t="s">
        <v>637</v>
      </c>
      <c r="AB364"/>
      <c r="AC364"/>
    </row>
    <row r="365" spans="1:29" x14ac:dyDescent="0.3">
      <c r="A365" t="s">
        <v>898</v>
      </c>
      <c r="B365" s="3">
        <v>40771</v>
      </c>
      <c r="C365" s="6" t="s">
        <v>996</v>
      </c>
      <c r="D365" t="s">
        <v>337</v>
      </c>
      <c r="E365" t="s">
        <v>26</v>
      </c>
      <c r="F365" s="7" t="s">
        <v>1621</v>
      </c>
      <c r="G365" t="s">
        <v>27</v>
      </c>
      <c r="H365" t="s">
        <v>28</v>
      </c>
      <c r="J365">
        <v>39.700000000000003</v>
      </c>
      <c r="K365">
        <v>11.15</v>
      </c>
      <c r="M365">
        <v>150.94999999999999</v>
      </c>
      <c r="N365">
        <v>174.9</v>
      </c>
      <c r="P365">
        <v>23.9</v>
      </c>
      <c r="Q365">
        <v>11</v>
      </c>
      <c r="R365">
        <v>20</v>
      </c>
      <c r="S365">
        <v>84</v>
      </c>
      <c r="T365">
        <f t="shared" si="6"/>
        <v>64</v>
      </c>
      <c r="X365" s="25"/>
      <c r="Y365" t="s">
        <v>69</v>
      </c>
      <c r="Z365" t="s">
        <v>580</v>
      </c>
    </row>
    <row r="366" spans="1:29" x14ac:dyDescent="0.3">
      <c r="A366" t="s">
        <v>898</v>
      </c>
      <c r="B366" s="3">
        <v>40771</v>
      </c>
      <c r="C366" s="6" t="s">
        <v>1109</v>
      </c>
      <c r="D366" t="s">
        <v>53</v>
      </c>
      <c r="E366" t="s">
        <v>26</v>
      </c>
      <c r="F366" s="7" t="s">
        <v>1623</v>
      </c>
      <c r="G366" t="s">
        <v>27</v>
      </c>
      <c r="H366" t="s">
        <v>28</v>
      </c>
      <c r="I366" t="s">
        <v>453</v>
      </c>
      <c r="J366">
        <v>26</v>
      </c>
      <c r="K366">
        <v>17.649999999999999</v>
      </c>
      <c r="L366">
        <v>9.1999999999999993</v>
      </c>
      <c r="Q366">
        <v>32</v>
      </c>
      <c r="R366">
        <v>33</v>
      </c>
      <c r="S366">
        <v>84</v>
      </c>
      <c r="T366">
        <f t="shared" si="6"/>
        <v>51</v>
      </c>
      <c r="X366" s="25"/>
      <c r="Y366" t="s">
        <v>69</v>
      </c>
      <c r="Z366" t="s">
        <v>580</v>
      </c>
    </row>
    <row r="367" spans="1:29" x14ac:dyDescent="0.3">
      <c r="A367" t="s">
        <v>899</v>
      </c>
      <c r="B367" s="3">
        <v>40772</v>
      </c>
      <c r="C367" s="6" t="s">
        <v>965</v>
      </c>
      <c r="D367" t="s">
        <v>90</v>
      </c>
      <c r="E367" t="s">
        <v>26</v>
      </c>
      <c r="F367" s="7" t="s">
        <v>1630</v>
      </c>
      <c r="G367" t="s">
        <v>27</v>
      </c>
      <c r="H367" t="s">
        <v>29</v>
      </c>
      <c r="I367" t="s">
        <v>37</v>
      </c>
      <c r="J367">
        <v>27.6</v>
      </c>
      <c r="K367">
        <v>16.55</v>
      </c>
      <c r="L367">
        <v>24.3</v>
      </c>
      <c r="Q367">
        <v>10</v>
      </c>
      <c r="R367">
        <v>19</v>
      </c>
      <c r="S367">
        <v>85</v>
      </c>
      <c r="T367">
        <f t="shared" si="6"/>
        <v>66</v>
      </c>
      <c r="W367">
        <v>223</v>
      </c>
      <c r="X367" s="25"/>
      <c r="Y367" t="s">
        <v>69</v>
      </c>
      <c r="Z367" t="s">
        <v>322</v>
      </c>
    </row>
    <row r="368" spans="1:29" x14ac:dyDescent="0.3">
      <c r="A368" t="s">
        <v>899</v>
      </c>
      <c r="B368" s="3">
        <v>40772</v>
      </c>
      <c r="C368" s="6" t="s">
        <v>994</v>
      </c>
      <c r="D368" t="s">
        <v>36</v>
      </c>
      <c r="E368" t="s">
        <v>26</v>
      </c>
      <c r="F368" s="7" t="s">
        <v>1632</v>
      </c>
      <c r="G368" t="s">
        <v>27</v>
      </c>
      <c r="H368" t="s">
        <v>28</v>
      </c>
      <c r="J368">
        <v>55.35</v>
      </c>
      <c r="K368">
        <v>16.850000000000001</v>
      </c>
      <c r="L368">
        <v>8.85</v>
      </c>
      <c r="M368">
        <v>234.15</v>
      </c>
      <c r="N368">
        <v>237.25</v>
      </c>
      <c r="Q368">
        <v>4</v>
      </c>
      <c r="R368">
        <v>25</v>
      </c>
      <c r="S368">
        <v>326</v>
      </c>
      <c r="T368">
        <f t="shared" si="6"/>
        <v>301</v>
      </c>
      <c r="X368" s="25"/>
      <c r="Y368" t="s">
        <v>69</v>
      </c>
      <c r="Z368" t="s">
        <v>580</v>
      </c>
    </row>
    <row r="369" spans="1:29" x14ac:dyDescent="0.3">
      <c r="A369" t="s">
        <v>899</v>
      </c>
      <c r="B369" s="3">
        <v>40772</v>
      </c>
      <c r="C369" s="6" t="s">
        <v>966</v>
      </c>
      <c r="D369" t="s">
        <v>93</v>
      </c>
      <c r="E369" t="s">
        <v>26</v>
      </c>
      <c r="F369" s="7" t="s">
        <v>1625</v>
      </c>
      <c r="G369" t="s">
        <v>27</v>
      </c>
      <c r="H369" t="s">
        <v>29</v>
      </c>
      <c r="I369" t="s">
        <v>37</v>
      </c>
      <c r="J369">
        <v>33.25</v>
      </c>
      <c r="K369">
        <v>12.15</v>
      </c>
      <c r="L369">
        <v>25.35</v>
      </c>
      <c r="M369">
        <v>123.5</v>
      </c>
      <c r="N369">
        <v>95.6</v>
      </c>
      <c r="Q369">
        <v>18</v>
      </c>
      <c r="R369">
        <v>19</v>
      </c>
      <c r="S369">
        <v>114</v>
      </c>
      <c r="T369">
        <f t="shared" si="6"/>
        <v>95</v>
      </c>
      <c r="X369" s="25"/>
      <c r="Y369" t="s">
        <v>69</v>
      </c>
      <c r="Z369" t="s">
        <v>322</v>
      </c>
    </row>
    <row r="370" spans="1:29" x14ac:dyDescent="0.3">
      <c r="A370" t="s">
        <v>899</v>
      </c>
      <c r="B370" s="3">
        <v>40772</v>
      </c>
      <c r="C370" s="6" t="s">
        <v>1095</v>
      </c>
      <c r="D370" t="s">
        <v>86</v>
      </c>
      <c r="E370" t="s">
        <v>26</v>
      </c>
      <c r="F370" s="7" t="s">
        <v>1628</v>
      </c>
      <c r="G370" t="s">
        <v>27</v>
      </c>
      <c r="H370" t="s">
        <v>29</v>
      </c>
      <c r="J370">
        <v>43.6</v>
      </c>
      <c r="K370">
        <v>22.35</v>
      </c>
      <c r="L370">
        <v>31.9</v>
      </c>
      <c r="Q370">
        <v>41</v>
      </c>
      <c r="R370">
        <v>20</v>
      </c>
      <c r="S370">
        <v>255</v>
      </c>
      <c r="U370" t="s">
        <v>645</v>
      </c>
      <c r="X370" s="25"/>
      <c r="Y370" t="s">
        <v>69</v>
      </c>
      <c r="Z370" t="s">
        <v>580</v>
      </c>
    </row>
    <row r="371" spans="1:29" x14ac:dyDescent="0.3">
      <c r="A371" t="s">
        <v>899</v>
      </c>
      <c r="B371" s="3">
        <v>40772</v>
      </c>
      <c r="C371" s="6" t="s">
        <v>1238</v>
      </c>
      <c r="D371" t="s">
        <v>53</v>
      </c>
      <c r="E371" t="s">
        <v>26</v>
      </c>
      <c r="F371" s="7" t="s">
        <v>1626</v>
      </c>
      <c r="G371" t="s">
        <v>27</v>
      </c>
      <c r="H371" t="s">
        <v>29</v>
      </c>
      <c r="I371" t="s">
        <v>642</v>
      </c>
      <c r="J371">
        <v>27</v>
      </c>
      <c r="K371">
        <v>16.5</v>
      </c>
      <c r="L371">
        <v>13.65</v>
      </c>
      <c r="Q371">
        <v>60</v>
      </c>
      <c r="R371">
        <v>19</v>
      </c>
      <c r="S371">
        <v>71</v>
      </c>
      <c r="T371">
        <f>S371-R371</f>
        <v>52</v>
      </c>
      <c r="U371" t="s">
        <v>643</v>
      </c>
      <c r="X371" s="25"/>
      <c r="Y371" t="s">
        <v>69</v>
      </c>
      <c r="Z371" t="s">
        <v>580</v>
      </c>
    </row>
    <row r="372" spans="1:29" x14ac:dyDescent="0.3">
      <c r="A372" t="s">
        <v>899</v>
      </c>
      <c r="B372" s="3">
        <v>40772</v>
      </c>
      <c r="C372" s="6" t="s">
        <v>1216</v>
      </c>
      <c r="D372" t="s">
        <v>53</v>
      </c>
      <c r="E372" t="s">
        <v>26</v>
      </c>
      <c r="F372" s="7" t="s">
        <v>1631</v>
      </c>
      <c r="G372" t="s">
        <v>27</v>
      </c>
      <c r="H372" t="s">
        <v>29</v>
      </c>
      <c r="I372" t="s">
        <v>37</v>
      </c>
      <c r="J372">
        <v>27.3</v>
      </c>
      <c r="K372">
        <v>16.899999999999999</v>
      </c>
      <c r="L372">
        <v>14.45</v>
      </c>
      <c r="Q372">
        <v>38</v>
      </c>
      <c r="R372">
        <v>20</v>
      </c>
      <c r="S372">
        <v>80</v>
      </c>
      <c r="T372">
        <f>S372-R372</f>
        <v>60</v>
      </c>
      <c r="X372" s="25"/>
      <c r="Y372" t="s">
        <v>69</v>
      </c>
      <c r="Z372" t="s">
        <v>322</v>
      </c>
    </row>
    <row r="373" spans="1:29" x14ac:dyDescent="0.3">
      <c r="A373" t="s">
        <v>899</v>
      </c>
      <c r="B373" s="3">
        <v>40772</v>
      </c>
      <c r="C373" s="6" t="s">
        <v>1206</v>
      </c>
      <c r="D373" t="s">
        <v>35</v>
      </c>
      <c r="E373" t="s">
        <v>26</v>
      </c>
      <c r="F373" s="7" t="s">
        <v>1627</v>
      </c>
      <c r="G373" t="s">
        <v>27</v>
      </c>
      <c r="H373" t="s">
        <v>34</v>
      </c>
      <c r="J373">
        <v>27.2</v>
      </c>
      <c r="K373">
        <v>17.05</v>
      </c>
      <c r="L373">
        <v>10.050000000000001</v>
      </c>
      <c r="Q373">
        <v>20</v>
      </c>
      <c r="R373">
        <v>19</v>
      </c>
      <c r="S373">
        <v>59</v>
      </c>
      <c r="T373">
        <f>S373-R373</f>
        <v>40</v>
      </c>
      <c r="X373" s="25"/>
      <c r="Y373" t="s">
        <v>69</v>
      </c>
      <c r="Z373" t="s">
        <v>322</v>
      </c>
      <c r="AC373" s="16"/>
    </row>
    <row r="374" spans="1:29" x14ac:dyDescent="0.3">
      <c r="A374" t="s">
        <v>899</v>
      </c>
      <c r="B374" s="3">
        <v>40772</v>
      </c>
      <c r="C374" s="6" t="s">
        <v>1098</v>
      </c>
      <c r="D374" t="s">
        <v>35</v>
      </c>
      <c r="E374" t="s">
        <v>26</v>
      </c>
      <c r="F374" s="7" t="s">
        <v>1629</v>
      </c>
      <c r="G374" t="s">
        <v>27</v>
      </c>
      <c r="H374" t="s">
        <v>34</v>
      </c>
      <c r="J374">
        <v>26.8</v>
      </c>
      <c r="K374">
        <v>19.350000000000001</v>
      </c>
      <c r="L374">
        <v>8.9499999999999993</v>
      </c>
      <c r="Q374">
        <v>28</v>
      </c>
      <c r="R374">
        <v>20</v>
      </c>
      <c r="S374">
        <v>58</v>
      </c>
      <c r="T374">
        <f>S374-R374</f>
        <v>38</v>
      </c>
      <c r="X374" s="25"/>
      <c r="Y374" t="s">
        <v>69</v>
      </c>
      <c r="Z374" t="s">
        <v>322</v>
      </c>
    </row>
    <row r="375" spans="1:29" x14ac:dyDescent="0.3">
      <c r="A375" t="s">
        <v>900</v>
      </c>
      <c r="B375" s="3">
        <v>40773</v>
      </c>
      <c r="C375" s="6" t="s">
        <v>938</v>
      </c>
      <c r="D375" t="s">
        <v>445</v>
      </c>
      <c r="E375" t="s">
        <v>26</v>
      </c>
      <c r="F375" s="7" t="s">
        <v>1639</v>
      </c>
      <c r="G375" t="s">
        <v>27</v>
      </c>
      <c r="H375" t="s">
        <v>29</v>
      </c>
      <c r="M375">
        <f>37.2+153</f>
        <v>190.2</v>
      </c>
      <c r="N375">
        <f>153+28.25</f>
        <v>181.25</v>
      </c>
      <c r="P375">
        <v>34.299999999999997</v>
      </c>
      <c r="Q375">
        <v>0</v>
      </c>
      <c r="X375" s="25"/>
      <c r="Y375" t="s">
        <v>544</v>
      </c>
      <c r="Z375" t="s">
        <v>580</v>
      </c>
      <c r="AA375" t="s">
        <v>658</v>
      </c>
    </row>
    <row r="376" spans="1:29" x14ac:dyDescent="0.3">
      <c r="A376" t="s">
        <v>900</v>
      </c>
      <c r="B376" s="3">
        <v>40773</v>
      </c>
      <c r="C376" s="6" t="s">
        <v>966</v>
      </c>
      <c r="D376" t="s">
        <v>90</v>
      </c>
      <c r="E376" t="s">
        <v>26</v>
      </c>
      <c r="F376" s="7" t="s">
        <v>1635</v>
      </c>
      <c r="G376" t="s">
        <v>27</v>
      </c>
      <c r="H376" t="s">
        <v>28</v>
      </c>
      <c r="J376">
        <v>23.4</v>
      </c>
      <c r="K376">
        <v>16.2</v>
      </c>
      <c r="L376">
        <v>7.75</v>
      </c>
      <c r="Q376">
        <v>25</v>
      </c>
      <c r="R376">
        <v>21</v>
      </c>
      <c r="S376">
        <v>71</v>
      </c>
      <c r="T376">
        <f t="shared" ref="T376:T382" si="7">S376-R376</f>
        <v>50</v>
      </c>
      <c r="W376">
        <v>226</v>
      </c>
      <c r="X376" s="25"/>
      <c r="Y376" t="s">
        <v>544</v>
      </c>
      <c r="Z376" t="s">
        <v>322</v>
      </c>
    </row>
    <row r="377" spans="1:29" x14ac:dyDescent="0.3">
      <c r="A377" t="s">
        <v>900</v>
      </c>
      <c r="B377" s="3">
        <v>40773</v>
      </c>
      <c r="C377" s="6" t="s">
        <v>967</v>
      </c>
      <c r="D377" t="s">
        <v>90</v>
      </c>
      <c r="E377" t="s">
        <v>26</v>
      </c>
      <c r="F377" s="7" t="s">
        <v>1636</v>
      </c>
      <c r="G377" t="s">
        <v>27</v>
      </c>
      <c r="H377" t="s">
        <v>28</v>
      </c>
      <c r="I377" t="s">
        <v>453</v>
      </c>
      <c r="J377">
        <v>24.9</v>
      </c>
      <c r="K377">
        <v>13.7</v>
      </c>
      <c r="L377">
        <v>8.1</v>
      </c>
      <c r="Q377">
        <v>8</v>
      </c>
      <c r="R377">
        <v>23</v>
      </c>
      <c r="S377">
        <v>85</v>
      </c>
      <c r="T377">
        <f t="shared" si="7"/>
        <v>62</v>
      </c>
      <c r="W377">
        <v>224</v>
      </c>
      <c r="X377" s="25"/>
      <c r="Y377" t="s">
        <v>544</v>
      </c>
      <c r="Z377" t="s">
        <v>69</v>
      </c>
    </row>
    <row r="378" spans="1:29" x14ac:dyDescent="0.3">
      <c r="A378" t="s">
        <v>900</v>
      </c>
      <c r="B378" s="3">
        <v>40773</v>
      </c>
      <c r="C378" s="6" t="s">
        <v>968</v>
      </c>
      <c r="D378" t="s">
        <v>90</v>
      </c>
      <c r="E378" t="s">
        <v>26</v>
      </c>
      <c r="F378" s="7" t="s">
        <v>1638</v>
      </c>
      <c r="G378" t="s">
        <v>27</v>
      </c>
      <c r="H378" t="s">
        <v>29</v>
      </c>
      <c r="I378" t="s">
        <v>37</v>
      </c>
      <c r="J378">
        <v>25.1</v>
      </c>
      <c r="K378">
        <v>17.2</v>
      </c>
      <c r="L378">
        <v>22.1</v>
      </c>
      <c r="Q378">
        <f>10+12</f>
        <v>22</v>
      </c>
      <c r="R378">
        <v>22</v>
      </c>
      <c r="S378">
        <v>90</v>
      </c>
      <c r="T378">
        <f t="shared" si="7"/>
        <v>68</v>
      </c>
      <c r="W378">
        <v>225</v>
      </c>
      <c r="X378" s="25"/>
      <c r="Y378" t="s">
        <v>544</v>
      </c>
      <c r="Z378" t="s">
        <v>580</v>
      </c>
    </row>
    <row r="379" spans="1:29" x14ac:dyDescent="0.3">
      <c r="A379" t="s">
        <v>900</v>
      </c>
      <c r="B379" s="3">
        <v>40773</v>
      </c>
      <c r="C379" s="6" t="s">
        <v>1034</v>
      </c>
      <c r="D379" t="s">
        <v>93</v>
      </c>
      <c r="E379" t="s">
        <v>26</v>
      </c>
      <c r="F379" s="7" t="s">
        <v>1634</v>
      </c>
      <c r="G379" t="s">
        <v>27</v>
      </c>
      <c r="H379" t="s">
        <v>28</v>
      </c>
      <c r="J379">
        <v>34.700000000000003</v>
      </c>
      <c r="Q379">
        <v>0</v>
      </c>
      <c r="R379">
        <v>21</v>
      </c>
      <c r="S379">
        <v>112</v>
      </c>
      <c r="T379">
        <f t="shared" si="7"/>
        <v>91</v>
      </c>
      <c r="X379" s="25"/>
      <c r="Y379" t="s">
        <v>544</v>
      </c>
      <c r="Z379" t="s">
        <v>580</v>
      </c>
    </row>
    <row r="380" spans="1:29" x14ac:dyDescent="0.3">
      <c r="A380" t="s">
        <v>900</v>
      </c>
      <c r="B380" s="3">
        <v>40773</v>
      </c>
      <c r="C380" s="6" t="s">
        <v>1213</v>
      </c>
      <c r="D380" t="s">
        <v>30</v>
      </c>
      <c r="E380" t="s">
        <v>26</v>
      </c>
      <c r="F380" s="7" t="s">
        <v>1637</v>
      </c>
      <c r="G380" t="s">
        <v>27</v>
      </c>
      <c r="H380" t="s">
        <v>29</v>
      </c>
      <c r="J380">
        <v>41.6</v>
      </c>
      <c r="K380">
        <v>22.1</v>
      </c>
      <c r="L380">
        <v>18.399999999999999</v>
      </c>
      <c r="Q380">
        <v>90</v>
      </c>
      <c r="R380">
        <v>21</v>
      </c>
      <c r="S380">
        <v>138</v>
      </c>
      <c r="T380">
        <f t="shared" si="7"/>
        <v>117</v>
      </c>
      <c r="X380" s="25"/>
      <c r="Y380" t="s">
        <v>544</v>
      </c>
      <c r="Z380" t="s">
        <v>69</v>
      </c>
    </row>
    <row r="381" spans="1:29" x14ac:dyDescent="0.3">
      <c r="A381" t="s">
        <v>900</v>
      </c>
      <c r="B381" s="3">
        <v>40773</v>
      </c>
      <c r="C381" s="6" t="s">
        <v>1235</v>
      </c>
      <c r="D381" t="s">
        <v>35</v>
      </c>
      <c r="E381" t="s">
        <v>26</v>
      </c>
      <c r="F381" s="7" t="s">
        <v>1633</v>
      </c>
      <c r="G381" t="s">
        <v>27</v>
      </c>
      <c r="H381" t="s">
        <v>28</v>
      </c>
      <c r="J381">
        <v>25.9</v>
      </c>
      <c r="K381">
        <v>15.9</v>
      </c>
      <c r="L381">
        <v>5.85</v>
      </c>
      <c r="Q381">
        <v>19</v>
      </c>
      <c r="R381">
        <v>21</v>
      </c>
      <c r="S381">
        <v>63</v>
      </c>
      <c r="T381">
        <f t="shared" si="7"/>
        <v>42</v>
      </c>
      <c r="U381" t="s">
        <v>1762</v>
      </c>
      <c r="X381" s="25"/>
      <c r="Y381" t="s">
        <v>544</v>
      </c>
      <c r="Z381" t="s">
        <v>322</v>
      </c>
    </row>
    <row r="382" spans="1:29" x14ac:dyDescent="0.3">
      <c r="A382" t="s">
        <v>901</v>
      </c>
      <c r="B382" s="3">
        <v>41079</v>
      </c>
      <c r="C382" s="6" t="s">
        <v>950</v>
      </c>
      <c r="D382" t="s">
        <v>90</v>
      </c>
      <c r="E382" t="s">
        <v>26</v>
      </c>
      <c r="F382" s="7" t="s">
        <v>1640</v>
      </c>
      <c r="G382" t="s">
        <v>27</v>
      </c>
      <c r="H382" t="s">
        <v>29</v>
      </c>
      <c r="I382" t="s">
        <v>666</v>
      </c>
      <c r="J382">
        <v>25.2</v>
      </c>
      <c r="K382">
        <v>13.9</v>
      </c>
      <c r="L382">
        <v>11.9</v>
      </c>
      <c r="Q382">
        <v>6</v>
      </c>
      <c r="R382">
        <v>43</v>
      </c>
      <c r="S382">
        <v>117</v>
      </c>
      <c r="T382">
        <f t="shared" si="7"/>
        <v>74</v>
      </c>
      <c r="W382">
        <v>762</v>
      </c>
      <c r="X382" s="25"/>
      <c r="Y382" t="s">
        <v>663</v>
      </c>
      <c r="Z382" t="s">
        <v>1725</v>
      </c>
      <c r="AA382" t="s">
        <v>667</v>
      </c>
      <c r="AC382" s="16"/>
    </row>
    <row r="383" spans="1:29" x14ac:dyDescent="0.3">
      <c r="A383" t="s">
        <v>901</v>
      </c>
      <c r="B383" s="3">
        <v>41079</v>
      </c>
      <c r="C383" s="6" t="s">
        <v>1010</v>
      </c>
      <c r="D383" t="s">
        <v>30</v>
      </c>
      <c r="E383" t="s">
        <v>26</v>
      </c>
      <c r="F383" s="7" t="s">
        <v>1643</v>
      </c>
      <c r="G383" t="s">
        <v>27</v>
      </c>
      <c r="H383" t="s">
        <v>29</v>
      </c>
      <c r="I383" t="s">
        <v>677</v>
      </c>
      <c r="J383">
        <v>40</v>
      </c>
      <c r="K383">
        <v>20.5</v>
      </c>
      <c r="L383">
        <v>28.5</v>
      </c>
      <c r="Q383">
        <v>64</v>
      </c>
      <c r="R383">
        <v>19</v>
      </c>
      <c r="S383">
        <v>172</v>
      </c>
      <c r="T383">
        <v>153</v>
      </c>
      <c r="U383" t="s">
        <v>678</v>
      </c>
      <c r="W383">
        <v>764</v>
      </c>
      <c r="X383" s="25"/>
      <c r="Y383" t="s">
        <v>663</v>
      </c>
      <c r="Z383" t="s">
        <v>671</v>
      </c>
    </row>
    <row r="384" spans="1:29" x14ac:dyDescent="0.3">
      <c r="A384" t="s">
        <v>901</v>
      </c>
      <c r="B384" s="3">
        <v>41079</v>
      </c>
      <c r="C384" s="6" t="s">
        <v>973</v>
      </c>
      <c r="D384" t="s">
        <v>53</v>
      </c>
      <c r="E384" t="s">
        <v>26</v>
      </c>
      <c r="F384" s="7" t="s">
        <v>1642</v>
      </c>
      <c r="G384" t="s">
        <v>27</v>
      </c>
      <c r="H384" t="s">
        <v>28</v>
      </c>
      <c r="I384" t="s">
        <v>1764</v>
      </c>
      <c r="J384">
        <v>25.5</v>
      </c>
      <c r="K384">
        <v>16.3</v>
      </c>
      <c r="L384">
        <v>11.1</v>
      </c>
      <c r="Q384">
        <v>34</v>
      </c>
      <c r="R384">
        <v>19</v>
      </c>
      <c r="S384">
        <v>93</v>
      </c>
      <c r="T384">
        <v>74</v>
      </c>
      <c r="U384" t="s">
        <v>674</v>
      </c>
      <c r="W384">
        <v>765</v>
      </c>
      <c r="X384" s="25"/>
      <c r="Y384" t="s">
        <v>663</v>
      </c>
      <c r="Z384" t="s">
        <v>671</v>
      </c>
    </row>
    <row r="385" spans="1:28" x14ac:dyDescent="0.3">
      <c r="A385" t="s">
        <v>901</v>
      </c>
      <c r="B385" s="3">
        <v>41079</v>
      </c>
      <c r="C385" s="6" t="s">
        <v>961</v>
      </c>
      <c r="D385" t="s">
        <v>35</v>
      </c>
      <c r="E385" t="s">
        <v>26</v>
      </c>
      <c r="F385" s="7" t="s">
        <v>1641</v>
      </c>
      <c r="G385" t="s">
        <v>27</v>
      </c>
      <c r="H385" t="s">
        <v>28</v>
      </c>
      <c r="J385">
        <v>27.1</v>
      </c>
      <c r="K385">
        <v>19.8</v>
      </c>
      <c r="L385">
        <v>11.5</v>
      </c>
      <c r="Q385">
        <v>44</v>
      </c>
      <c r="R385">
        <v>19</v>
      </c>
      <c r="S385">
        <v>66</v>
      </c>
      <c r="T385">
        <v>47</v>
      </c>
      <c r="W385">
        <v>766</v>
      </c>
      <c r="X385" s="25"/>
      <c r="Y385" t="s">
        <v>663</v>
      </c>
      <c r="Z385" t="s">
        <v>671</v>
      </c>
    </row>
    <row r="386" spans="1:28" x14ac:dyDescent="0.3">
      <c r="A386" t="s">
        <v>901</v>
      </c>
      <c r="B386" s="11">
        <v>41079</v>
      </c>
      <c r="C386" s="6" t="s">
        <v>1090</v>
      </c>
      <c r="D386" s="6" t="s">
        <v>35</v>
      </c>
      <c r="E386" s="6" t="s">
        <v>26</v>
      </c>
      <c r="F386" s="8" t="s">
        <v>1644</v>
      </c>
      <c r="G386" s="6" t="s">
        <v>27</v>
      </c>
      <c r="H386" s="6" t="s">
        <v>28</v>
      </c>
      <c r="I386" s="6"/>
      <c r="J386" s="6">
        <v>26.4</v>
      </c>
      <c r="K386" s="6">
        <v>14.8</v>
      </c>
      <c r="L386" s="6">
        <v>8.6999999999999993</v>
      </c>
      <c r="M386" s="6"/>
      <c r="N386" s="6"/>
      <c r="O386" s="6"/>
      <c r="P386" s="6"/>
      <c r="Q386" s="6">
        <v>25</v>
      </c>
      <c r="R386" s="6">
        <v>19</v>
      </c>
      <c r="S386" s="6">
        <v>52</v>
      </c>
      <c r="T386" s="6">
        <v>33</v>
      </c>
      <c r="U386" s="6"/>
      <c r="V386" s="6"/>
      <c r="W386" s="6">
        <v>767</v>
      </c>
      <c r="X386" s="27"/>
      <c r="Y386" s="6" t="s">
        <v>663</v>
      </c>
      <c r="Z386" t="s">
        <v>669</v>
      </c>
      <c r="AA386" s="6"/>
      <c r="AB386" s="6"/>
    </row>
    <row r="387" spans="1:28" x14ac:dyDescent="0.3">
      <c r="A387" t="s">
        <v>902</v>
      </c>
      <c r="B387" s="3">
        <v>41080</v>
      </c>
      <c r="C387" s="6" t="s">
        <v>969</v>
      </c>
      <c r="D387" t="s">
        <v>90</v>
      </c>
      <c r="E387" t="s">
        <v>26</v>
      </c>
      <c r="F387" s="7" t="s">
        <v>1645</v>
      </c>
      <c r="G387" t="s">
        <v>27</v>
      </c>
      <c r="H387" t="s">
        <v>29</v>
      </c>
      <c r="I387" t="s">
        <v>681</v>
      </c>
      <c r="J387">
        <v>25.75</v>
      </c>
      <c r="K387">
        <v>15.9</v>
      </c>
      <c r="L387">
        <v>21.4</v>
      </c>
      <c r="Q387">
        <v>10</v>
      </c>
      <c r="R387">
        <v>18</v>
      </c>
      <c r="S387">
        <v>103</v>
      </c>
      <c r="T387">
        <f>S387-R387</f>
        <v>85</v>
      </c>
      <c r="W387">
        <v>771</v>
      </c>
      <c r="X387" s="25">
        <v>119</v>
      </c>
      <c r="Y387" t="s">
        <v>544</v>
      </c>
      <c r="Z387" t="s">
        <v>663</v>
      </c>
    </row>
    <row r="388" spans="1:28" x14ac:dyDescent="0.3">
      <c r="A388" t="s">
        <v>902</v>
      </c>
      <c r="B388" s="3">
        <v>41080</v>
      </c>
      <c r="C388" s="6" t="s">
        <v>976</v>
      </c>
      <c r="D388" t="s">
        <v>41</v>
      </c>
      <c r="E388" t="s">
        <v>26</v>
      </c>
      <c r="F388" s="7" t="s">
        <v>1646</v>
      </c>
      <c r="G388" t="s">
        <v>27</v>
      </c>
      <c r="H388" t="s">
        <v>28</v>
      </c>
      <c r="I388" t="s">
        <v>686</v>
      </c>
      <c r="J388">
        <v>33.4</v>
      </c>
      <c r="K388">
        <v>18.600000000000001</v>
      </c>
      <c r="L388">
        <v>15.5</v>
      </c>
      <c r="Q388">
        <v>3</v>
      </c>
      <c r="R388">
        <v>19</v>
      </c>
      <c r="S388">
        <v>92</v>
      </c>
      <c r="T388">
        <v>73</v>
      </c>
      <c r="W388">
        <v>772</v>
      </c>
      <c r="X388" s="25"/>
      <c r="Y388" t="s">
        <v>663</v>
      </c>
      <c r="Z388" t="s">
        <v>684</v>
      </c>
      <c r="AA388" t="s">
        <v>687</v>
      </c>
    </row>
    <row r="389" spans="1:28" x14ac:dyDescent="0.3">
      <c r="A389" t="s">
        <v>903</v>
      </c>
      <c r="B389" s="3">
        <v>41081</v>
      </c>
      <c r="C389" s="6" t="s">
        <v>973</v>
      </c>
      <c r="D389" t="s">
        <v>90</v>
      </c>
      <c r="E389" t="s">
        <v>26</v>
      </c>
      <c r="F389" s="7" t="s">
        <v>1647</v>
      </c>
      <c r="G389" t="s">
        <v>27</v>
      </c>
      <c r="H389" t="s">
        <v>29</v>
      </c>
      <c r="I389" t="s">
        <v>1740</v>
      </c>
      <c r="J389">
        <v>26.65</v>
      </c>
      <c r="K389">
        <v>16.8</v>
      </c>
      <c r="L389">
        <v>22.2</v>
      </c>
      <c r="R389">
        <v>19</v>
      </c>
      <c r="S389">
        <v>95</v>
      </c>
      <c r="T389">
        <f>S389-R389</f>
        <v>76</v>
      </c>
      <c r="W389">
        <v>774</v>
      </c>
      <c r="X389" s="25"/>
      <c r="Y389" t="s">
        <v>544</v>
      </c>
      <c r="Z389" t="s">
        <v>711</v>
      </c>
    </row>
    <row r="390" spans="1:28" x14ac:dyDescent="0.3">
      <c r="A390" t="s">
        <v>903</v>
      </c>
      <c r="B390" s="3">
        <v>41081</v>
      </c>
      <c r="C390" s="6" t="s">
        <v>972</v>
      </c>
      <c r="D390" t="s">
        <v>90</v>
      </c>
      <c r="E390" t="s">
        <v>26</v>
      </c>
      <c r="F390" s="7" t="s">
        <v>1649</v>
      </c>
      <c r="G390" t="s">
        <v>33</v>
      </c>
      <c r="H390" t="s">
        <v>29</v>
      </c>
      <c r="I390" t="s">
        <v>37</v>
      </c>
      <c r="J390">
        <v>23.2</v>
      </c>
      <c r="K390">
        <v>13.4</v>
      </c>
      <c r="L390">
        <v>17.399999999999999</v>
      </c>
      <c r="R390">
        <v>19</v>
      </c>
      <c r="S390">
        <v>61</v>
      </c>
      <c r="T390">
        <f>S390-R390</f>
        <v>42</v>
      </c>
      <c r="W390">
        <v>775</v>
      </c>
      <c r="X390" s="25"/>
      <c r="Y390" t="s">
        <v>544</v>
      </c>
      <c r="Z390" t="s">
        <v>544</v>
      </c>
    </row>
    <row r="391" spans="1:28" x14ac:dyDescent="0.3">
      <c r="A391" t="s">
        <v>903</v>
      </c>
      <c r="B391" s="3">
        <v>41081</v>
      </c>
      <c r="C391" s="6" t="s">
        <v>969</v>
      </c>
      <c r="D391" t="s">
        <v>90</v>
      </c>
      <c r="E391" t="s">
        <v>26</v>
      </c>
      <c r="F391" t="s">
        <v>1651</v>
      </c>
      <c r="G391" t="s">
        <v>27</v>
      </c>
      <c r="H391" t="s">
        <v>28</v>
      </c>
      <c r="I391" t="s">
        <v>697</v>
      </c>
      <c r="J391">
        <v>23.5</v>
      </c>
      <c r="K391">
        <v>12.5</v>
      </c>
      <c r="L391">
        <v>8.6</v>
      </c>
      <c r="R391">
        <v>19</v>
      </c>
      <c r="S391">
        <v>76</v>
      </c>
      <c r="T391">
        <v>57</v>
      </c>
      <c r="W391">
        <v>773</v>
      </c>
      <c r="X391" s="25"/>
      <c r="Y391" t="s">
        <v>663</v>
      </c>
      <c r="Z391" t="s">
        <v>695</v>
      </c>
      <c r="AA391" t="s">
        <v>698</v>
      </c>
    </row>
    <row r="392" spans="1:28" x14ac:dyDescent="0.3">
      <c r="A392" t="s">
        <v>903</v>
      </c>
      <c r="B392" s="3">
        <v>41081</v>
      </c>
      <c r="C392" s="6" t="s">
        <v>958</v>
      </c>
      <c r="D392" t="s">
        <v>336</v>
      </c>
      <c r="E392" t="s">
        <v>26</v>
      </c>
      <c r="F392" s="7" t="s">
        <v>1648</v>
      </c>
      <c r="G392" t="s">
        <v>27</v>
      </c>
      <c r="H392" t="s">
        <v>29</v>
      </c>
      <c r="J392">
        <v>45</v>
      </c>
      <c r="K392">
        <v>41.8</v>
      </c>
      <c r="L392">
        <v>24.9</v>
      </c>
      <c r="P392">
        <v>42</v>
      </c>
      <c r="R392">
        <v>18</v>
      </c>
      <c r="S392">
        <v>284</v>
      </c>
      <c r="T392">
        <f>S392-R392</f>
        <v>266</v>
      </c>
      <c r="X392" s="25"/>
      <c r="Y392" t="s">
        <v>544</v>
      </c>
      <c r="Z392" t="s">
        <v>544</v>
      </c>
      <c r="AA392" t="s">
        <v>1731</v>
      </c>
    </row>
    <row r="393" spans="1:28" x14ac:dyDescent="0.3">
      <c r="A393" t="s">
        <v>903</v>
      </c>
      <c r="B393" s="3">
        <v>41081</v>
      </c>
      <c r="C393" s="6" t="s">
        <v>932</v>
      </c>
      <c r="D393" t="s">
        <v>93</v>
      </c>
      <c r="E393" t="s">
        <v>26</v>
      </c>
      <c r="F393" s="7" t="s">
        <v>1653</v>
      </c>
      <c r="G393" t="s">
        <v>27</v>
      </c>
      <c r="H393" t="s">
        <v>28</v>
      </c>
      <c r="I393" t="s">
        <v>1765</v>
      </c>
      <c r="J393">
        <v>32.6</v>
      </c>
      <c r="M393">
        <v>133.5</v>
      </c>
      <c r="N393">
        <v>93.5</v>
      </c>
      <c r="P393">
        <v>23.5</v>
      </c>
      <c r="Q393">
        <v>3</v>
      </c>
      <c r="R393">
        <v>44</v>
      </c>
      <c r="S393">
        <v>149</v>
      </c>
      <c r="T393">
        <v>105</v>
      </c>
      <c r="X393" s="25"/>
      <c r="Y393" t="s">
        <v>663</v>
      </c>
      <c r="Z393" t="s">
        <v>711</v>
      </c>
      <c r="AA393" t="s">
        <v>698</v>
      </c>
    </row>
    <row r="394" spans="1:28" x14ac:dyDescent="0.3">
      <c r="A394" t="s">
        <v>903</v>
      </c>
      <c r="B394" s="3">
        <v>41081</v>
      </c>
      <c r="C394" s="6" t="s">
        <v>1106</v>
      </c>
      <c r="D394" t="s">
        <v>25</v>
      </c>
      <c r="E394" t="s">
        <v>26</v>
      </c>
      <c r="F394" s="7" t="s">
        <v>1650</v>
      </c>
      <c r="G394" t="s">
        <v>27</v>
      </c>
      <c r="H394" t="s">
        <v>29</v>
      </c>
      <c r="I394" t="s">
        <v>37</v>
      </c>
      <c r="J394">
        <v>45.55</v>
      </c>
      <c r="K394">
        <v>22.2</v>
      </c>
      <c r="L394">
        <v>39</v>
      </c>
      <c r="R394">
        <v>19</v>
      </c>
      <c r="S394">
        <v>312</v>
      </c>
      <c r="T394">
        <f>S394-R394</f>
        <v>293</v>
      </c>
      <c r="W394">
        <v>777</v>
      </c>
      <c r="X394" s="25"/>
      <c r="Y394" t="s">
        <v>544</v>
      </c>
      <c r="Z394" t="s">
        <v>663</v>
      </c>
    </row>
    <row r="395" spans="1:28" x14ac:dyDescent="0.3">
      <c r="A395" s="16" t="s">
        <v>903</v>
      </c>
      <c r="B395" s="17">
        <v>41081</v>
      </c>
      <c r="C395" s="22" t="s">
        <v>1120</v>
      </c>
      <c r="D395" s="16" t="s">
        <v>53</v>
      </c>
      <c r="E395" s="16" t="s">
        <v>26</v>
      </c>
      <c r="F395" s="18" t="s">
        <v>1720</v>
      </c>
      <c r="G395" s="16" t="s">
        <v>27</v>
      </c>
      <c r="H395" s="16" t="s">
        <v>34</v>
      </c>
      <c r="I395" s="16"/>
      <c r="J395" s="16">
        <v>24.8</v>
      </c>
      <c r="K395" s="16">
        <v>16.7</v>
      </c>
      <c r="L395" s="16">
        <v>10.6</v>
      </c>
      <c r="M395" s="16"/>
      <c r="N395" s="16"/>
      <c r="O395" s="16"/>
      <c r="P395" s="16"/>
      <c r="Q395" s="16"/>
      <c r="R395" s="16">
        <v>18</v>
      </c>
      <c r="S395" s="16">
        <v>68</v>
      </c>
      <c r="T395" s="16">
        <f>S395-R395</f>
        <v>50</v>
      </c>
      <c r="U395" s="16"/>
      <c r="V395" s="16" t="s">
        <v>1726</v>
      </c>
      <c r="W395" s="16"/>
      <c r="X395" s="26"/>
      <c r="Y395" s="16" t="s">
        <v>544</v>
      </c>
      <c r="Z395" s="16" t="s">
        <v>711</v>
      </c>
      <c r="AA395" s="16" t="s">
        <v>717</v>
      </c>
      <c r="AB395" s="16"/>
    </row>
    <row r="396" spans="1:28" x14ac:dyDescent="0.3">
      <c r="A396" t="s">
        <v>903</v>
      </c>
      <c r="B396" s="3">
        <v>41081</v>
      </c>
      <c r="C396" s="6" t="s">
        <v>970</v>
      </c>
      <c r="D396" t="s">
        <v>35</v>
      </c>
      <c r="E396" t="s">
        <v>26</v>
      </c>
      <c r="F396" s="7" t="s">
        <v>1652</v>
      </c>
      <c r="G396" t="s">
        <v>33</v>
      </c>
      <c r="H396" t="s">
        <v>29</v>
      </c>
      <c r="J396">
        <v>21.6</v>
      </c>
      <c r="K396">
        <v>11.2</v>
      </c>
      <c r="L396">
        <v>12.5</v>
      </c>
      <c r="R396">
        <v>18</v>
      </c>
      <c r="S396">
        <v>48</v>
      </c>
      <c r="T396">
        <v>30</v>
      </c>
      <c r="W396">
        <v>776</v>
      </c>
      <c r="X396" s="25"/>
      <c r="Y396" t="s">
        <v>663</v>
      </c>
      <c r="Z396" t="s">
        <v>544</v>
      </c>
      <c r="AA396" t="s">
        <v>705</v>
      </c>
    </row>
    <row r="397" spans="1:28" x14ac:dyDescent="0.3">
      <c r="A397" t="s">
        <v>904</v>
      </c>
      <c r="B397" s="11">
        <v>41086</v>
      </c>
      <c r="C397" s="6" t="s">
        <v>982</v>
      </c>
      <c r="D397" t="s">
        <v>30</v>
      </c>
      <c r="E397" s="6" t="s">
        <v>26</v>
      </c>
      <c r="F397" s="8" t="s">
        <v>1654</v>
      </c>
      <c r="G397" s="6" t="s">
        <v>33</v>
      </c>
      <c r="H397" s="6" t="s">
        <v>34</v>
      </c>
      <c r="I397" s="6" t="s">
        <v>720</v>
      </c>
      <c r="J397" s="6">
        <v>35.700000000000003</v>
      </c>
      <c r="K397" s="6">
        <v>19.100000000000001</v>
      </c>
      <c r="L397" s="6">
        <v>10.1</v>
      </c>
      <c r="M397" s="6"/>
      <c r="N397" s="6"/>
      <c r="O397" s="6"/>
      <c r="P397" s="6"/>
      <c r="Q397" s="6">
        <v>28</v>
      </c>
      <c r="R397" s="6">
        <v>18</v>
      </c>
      <c r="S397" s="6">
        <v>105</v>
      </c>
      <c r="T397" s="6">
        <v>87</v>
      </c>
      <c r="U397" s="6"/>
      <c r="V397" s="6"/>
      <c r="W397" s="6">
        <v>779</v>
      </c>
      <c r="X397" s="27"/>
      <c r="Y397" s="6" t="s">
        <v>663</v>
      </c>
      <c r="Z397" s="6" t="s">
        <v>695</v>
      </c>
      <c r="AA397" s="6" t="s">
        <v>1754</v>
      </c>
      <c r="AB397" s="6"/>
    </row>
    <row r="398" spans="1:28" x14ac:dyDescent="0.3">
      <c r="A398" t="s">
        <v>904</v>
      </c>
      <c r="B398" s="3">
        <v>41086</v>
      </c>
      <c r="C398" s="6" t="s">
        <v>1092</v>
      </c>
      <c r="D398" t="s">
        <v>30</v>
      </c>
      <c r="E398" t="s">
        <v>26</v>
      </c>
      <c r="F398" s="7" t="s">
        <v>1655</v>
      </c>
      <c r="G398" t="s">
        <v>27</v>
      </c>
      <c r="H398" t="s">
        <v>29</v>
      </c>
      <c r="I398" t="s">
        <v>677</v>
      </c>
      <c r="J398">
        <v>39.9</v>
      </c>
      <c r="K398">
        <v>21</v>
      </c>
      <c r="L398">
        <v>29.1</v>
      </c>
      <c r="Q398">
        <v>141</v>
      </c>
      <c r="R398">
        <v>18</v>
      </c>
      <c r="S398">
        <v>179</v>
      </c>
      <c r="T398">
        <v>161</v>
      </c>
      <c r="W398">
        <v>779</v>
      </c>
      <c r="X398" s="25"/>
      <c r="Y398" t="s">
        <v>663</v>
      </c>
      <c r="Z398" t="s">
        <v>695</v>
      </c>
    </row>
    <row r="399" spans="1:28" x14ac:dyDescent="0.3">
      <c r="A399" t="s">
        <v>904</v>
      </c>
      <c r="B399" s="3">
        <v>41086</v>
      </c>
      <c r="C399" s="6" t="s">
        <v>936</v>
      </c>
      <c r="D399" t="s">
        <v>35</v>
      </c>
      <c r="E399" t="s">
        <v>26</v>
      </c>
      <c r="F399" s="7" t="s">
        <v>1656</v>
      </c>
      <c r="G399" t="s">
        <v>27</v>
      </c>
      <c r="H399" t="s">
        <v>29</v>
      </c>
      <c r="I399" t="s">
        <v>677</v>
      </c>
      <c r="J399">
        <v>25.4</v>
      </c>
      <c r="K399">
        <v>13.8</v>
      </c>
      <c r="L399">
        <v>18.899999999999999</v>
      </c>
      <c r="Q399">
        <v>23</v>
      </c>
      <c r="R399">
        <v>18</v>
      </c>
      <c r="S399">
        <v>57</v>
      </c>
      <c r="T399">
        <v>39</v>
      </c>
      <c r="W399">
        <v>778</v>
      </c>
      <c r="X399" s="25"/>
      <c r="Y399" t="s">
        <v>663</v>
      </c>
      <c r="Z399" t="s">
        <v>695</v>
      </c>
    </row>
    <row r="400" spans="1:28" x14ac:dyDescent="0.3">
      <c r="A400" t="s">
        <v>905</v>
      </c>
      <c r="B400" s="11">
        <v>41087</v>
      </c>
      <c r="C400" s="6" t="s">
        <v>939</v>
      </c>
      <c r="D400" s="6" t="s">
        <v>445</v>
      </c>
      <c r="E400" s="6" t="s">
        <v>26</v>
      </c>
      <c r="F400" s="8" t="s">
        <v>1658</v>
      </c>
      <c r="G400" s="6" t="s">
        <v>27</v>
      </c>
      <c r="H400" s="6" t="s">
        <v>28</v>
      </c>
      <c r="I400" s="6" t="s">
        <v>697</v>
      </c>
      <c r="J400" s="6">
        <v>45.4</v>
      </c>
      <c r="K400" s="6"/>
      <c r="L400" s="6"/>
      <c r="M400" s="6">
        <v>164.4</v>
      </c>
      <c r="N400" s="6">
        <v>171.7</v>
      </c>
      <c r="O400" s="6"/>
      <c r="P400" s="6">
        <v>29.9</v>
      </c>
      <c r="Q400" s="6">
        <v>6</v>
      </c>
      <c r="R400" s="6">
        <v>38</v>
      </c>
      <c r="S400" s="6">
        <v>153</v>
      </c>
      <c r="T400" s="6">
        <v>115</v>
      </c>
      <c r="U400" s="6"/>
      <c r="V400" s="6"/>
      <c r="W400" s="6"/>
      <c r="X400" s="27"/>
      <c r="Y400" s="6" t="s">
        <v>663</v>
      </c>
      <c r="Z400" s="6" t="s">
        <v>729</v>
      </c>
      <c r="AA400" s="6" t="s">
        <v>733</v>
      </c>
      <c r="AB400" s="6"/>
    </row>
    <row r="401" spans="1:29" s="16" customFormat="1" x14ac:dyDescent="0.3">
      <c r="A401" t="s">
        <v>905</v>
      </c>
      <c r="B401" s="3">
        <v>41087</v>
      </c>
      <c r="C401" s="6" t="s">
        <v>1107</v>
      </c>
      <c r="D401" t="s">
        <v>25</v>
      </c>
      <c r="E401" t="s">
        <v>26</v>
      </c>
      <c r="F401" s="7" t="s">
        <v>1660</v>
      </c>
      <c r="G401" t="s">
        <v>27</v>
      </c>
      <c r="H401" t="s">
        <v>29</v>
      </c>
      <c r="I401" t="s">
        <v>677</v>
      </c>
      <c r="J401">
        <v>47.6</v>
      </c>
      <c r="K401">
        <v>21.3</v>
      </c>
      <c r="L401">
        <v>41.7</v>
      </c>
      <c r="M401"/>
      <c r="N401"/>
      <c r="O401"/>
      <c r="P401"/>
      <c r="Q401">
        <v>9</v>
      </c>
      <c r="R401">
        <v>37</v>
      </c>
      <c r="S401">
        <v>423</v>
      </c>
      <c r="T401">
        <v>386</v>
      </c>
      <c r="U401"/>
      <c r="V401"/>
      <c r="W401">
        <v>781</v>
      </c>
      <c r="X401" s="25"/>
      <c r="Y401" t="s">
        <v>663</v>
      </c>
      <c r="Z401" t="s">
        <v>323</v>
      </c>
      <c r="AA401"/>
      <c r="AB401"/>
      <c r="AC401"/>
    </row>
    <row r="402" spans="1:29" x14ac:dyDescent="0.3">
      <c r="A402" t="s">
        <v>905</v>
      </c>
      <c r="B402" s="3">
        <v>41087</v>
      </c>
      <c r="C402" s="6" t="s">
        <v>975</v>
      </c>
      <c r="D402" t="s">
        <v>41</v>
      </c>
      <c r="E402" t="s">
        <v>26</v>
      </c>
      <c r="F402" s="7" t="s">
        <v>1661</v>
      </c>
      <c r="G402" t="s">
        <v>27</v>
      </c>
      <c r="H402" t="s">
        <v>28</v>
      </c>
      <c r="I402" t="s">
        <v>697</v>
      </c>
      <c r="J402">
        <v>33</v>
      </c>
      <c r="K402">
        <v>17.100000000000001</v>
      </c>
      <c r="L402">
        <v>13.9</v>
      </c>
      <c r="R402">
        <v>18</v>
      </c>
      <c r="S402">
        <v>107</v>
      </c>
      <c r="T402">
        <v>89</v>
      </c>
      <c r="W402">
        <v>783</v>
      </c>
      <c r="X402" s="25"/>
      <c r="Y402" t="s">
        <v>663</v>
      </c>
      <c r="Z402" t="s">
        <v>729</v>
      </c>
      <c r="AA402" t="s">
        <v>731</v>
      </c>
    </row>
    <row r="403" spans="1:29" x14ac:dyDescent="0.3">
      <c r="A403" t="s">
        <v>905</v>
      </c>
      <c r="B403" s="3">
        <v>41087</v>
      </c>
      <c r="C403" s="6" t="s">
        <v>960</v>
      </c>
      <c r="D403" t="s">
        <v>30</v>
      </c>
      <c r="E403" t="s">
        <v>26</v>
      </c>
      <c r="F403" s="7" t="s">
        <v>1657</v>
      </c>
      <c r="X403" s="25"/>
      <c r="Y403" t="s">
        <v>663</v>
      </c>
      <c r="Z403" t="s">
        <v>663</v>
      </c>
    </row>
    <row r="404" spans="1:29" x14ac:dyDescent="0.3">
      <c r="A404" t="s">
        <v>905</v>
      </c>
      <c r="B404" s="3">
        <v>41087</v>
      </c>
      <c r="C404" s="6" t="s">
        <v>1230</v>
      </c>
      <c r="D404" t="s">
        <v>53</v>
      </c>
      <c r="E404" t="s">
        <v>26</v>
      </c>
      <c r="F404" s="7" t="s">
        <v>1659</v>
      </c>
      <c r="G404" t="s">
        <v>27</v>
      </c>
      <c r="H404" t="s">
        <v>28</v>
      </c>
      <c r="I404" t="s">
        <v>686</v>
      </c>
      <c r="J404">
        <v>25.9</v>
      </c>
      <c r="K404">
        <v>15</v>
      </c>
      <c r="L404">
        <v>7.4</v>
      </c>
      <c r="Q404">
        <v>23</v>
      </c>
      <c r="R404">
        <v>18</v>
      </c>
      <c r="S404">
        <v>63</v>
      </c>
      <c r="T404">
        <v>45</v>
      </c>
      <c r="W404">
        <v>780</v>
      </c>
      <c r="X404" s="25"/>
      <c r="Y404" t="s">
        <v>663</v>
      </c>
      <c r="Z404" t="s">
        <v>323</v>
      </c>
    </row>
    <row r="405" spans="1:29" x14ac:dyDescent="0.3">
      <c r="A405" t="s">
        <v>906</v>
      </c>
      <c r="B405" s="11">
        <v>41091</v>
      </c>
      <c r="C405" s="6" t="s">
        <v>1009</v>
      </c>
      <c r="D405" s="6" t="s">
        <v>336</v>
      </c>
      <c r="E405" s="6" t="s">
        <v>26</v>
      </c>
      <c r="F405" s="8" t="s">
        <v>1666</v>
      </c>
      <c r="G405" s="6" t="s">
        <v>27</v>
      </c>
      <c r="H405" s="6" t="s">
        <v>28</v>
      </c>
      <c r="I405" s="6" t="s">
        <v>453</v>
      </c>
      <c r="J405" s="6">
        <v>41.2</v>
      </c>
      <c r="K405" s="6"/>
      <c r="L405" s="6"/>
      <c r="M405" s="6">
        <v>184.2</v>
      </c>
      <c r="N405" s="6">
        <v>163.6</v>
      </c>
      <c r="O405" s="6"/>
      <c r="P405" s="6">
        <v>39.5</v>
      </c>
      <c r="Q405" s="6">
        <v>4</v>
      </c>
      <c r="R405" s="6">
        <v>37</v>
      </c>
      <c r="S405" s="6">
        <v>220</v>
      </c>
      <c r="T405" s="6">
        <v>183</v>
      </c>
      <c r="U405" s="6"/>
      <c r="V405" s="6"/>
      <c r="W405" s="6"/>
      <c r="X405" s="27"/>
      <c r="Y405" s="6" t="s">
        <v>663</v>
      </c>
      <c r="Z405" s="6" t="s">
        <v>729</v>
      </c>
      <c r="AA405" s="6" t="s">
        <v>742</v>
      </c>
      <c r="AB405" s="6"/>
    </row>
    <row r="406" spans="1:29" x14ac:dyDescent="0.3">
      <c r="A406" t="s">
        <v>906</v>
      </c>
      <c r="B406" s="3">
        <v>41091</v>
      </c>
      <c r="C406" s="6" t="s">
        <v>1035</v>
      </c>
      <c r="D406" t="s">
        <v>93</v>
      </c>
      <c r="E406" t="s">
        <v>26</v>
      </c>
      <c r="F406" s="7" t="s">
        <v>1664</v>
      </c>
      <c r="G406" t="s">
        <v>27</v>
      </c>
      <c r="H406" t="s">
        <v>29</v>
      </c>
      <c r="I406" t="s">
        <v>744</v>
      </c>
      <c r="J406">
        <v>29.8</v>
      </c>
      <c r="M406">
        <v>136.80000000000001</v>
      </c>
      <c r="N406">
        <v>95.4</v>
      </c>
      <c r="P406">
        <v>25.6</v>
      </c>
      <c r="Q406">
        <v>13</v>
      </c>
      <c r="R406">
        <v>37</v>
      </c>
      <c r="S406">
        <v>146</v>
      </c>
      <c r="T406">
        <v>109</v>
      </c>
      <c r="X406" s="25"/>
      <c r="Y406" t="s">
        <v>663</v>
      </c>
      <c r="Z406" t="s">
        <v>729</v>
      </c>
      <c r="AA406" t="s">
        <v>745</v>
      </c>
    </row>
    <row r="407" spans="1:29" x14ac:dyDescent="0.3">
      <c r="A407" t="s">
        <v>906</v>
      </c>
      <c r="B407" s="3">
        <v>41091</v>
      </c>
      <c r="C407" s="6" t="s">
        <v>949</v>
      </c>
      <c r="D407" t="s">
        <v>93</v>
      </c>
      <c r="E407" t="s">
        <v>26</v>
      </c>
      <c r="F407" s="7" t="s">
        <v>1665</v>
      </c>
      <c r="G407" t="s">
        <v>27</v>
      </c>
      <c r="H407" t="s">
        <v>28</v>
      </c>
      <c r="I407" t="s">
        <v>697</v>
      </c>
      <c r="J407">
        <v>32.4</v>
      </c>
      <c r="M407">
        <v>134</v>
      </c>
      <c r="N407">
        <v>91.9</v>
      </c>
      <c r="P407">
        <v>24.5</v>
      </c>
      <c r="Q407">
        <v>5</v>
      </c>
      <c r="R407">
        <v>37</v>
      </c>
      <c r="S407">
        <v>128</v>
      </c>
      <c r="T407">
        <f>S407-R407</f>
        <v>91</v>
      </c>
      <c r="U407" t="s">
        <v>753</v>
      </c>
      <c r="X407" s="25"/>
      <c r="Y407" t="s">
        <v>663</v>
      </c>
      <c r="Z407" t="s">
        <v>729</v>
      </c>
      <c r="AA407" t="s">
        <v>754</v>
      </c>
    </row>
    <row r="408" spans="1:29" x14ac:dyDescent="0.3">
      <c r="A408" t="s">
        <v>906</v>
      </c>
      <c r="B408" s="11">
        <v>41091</v>
      </c>
      <c r="C408" s="6" t="s">
        <v>1085</v>
      </c>
      <c r="D408" s="6" t="s">
        <v>25</v>
      </c>
      <c r="E408" s="6" t="s">
        <v>26</v>
      </c>
      <c r="F408" s="8" t="s">
        <v>1662</v>
      </c>
      <c r="G408" s="6" t="s">
        <v>27</v>
      </c>
      <c r="H408" s="6" t="s">
        <v>28</v>
      </c>
      <c r="I408" s="6"/>
      <c r="J408" s="6">
        <v>45</v>
      </c>
      <c r="K408" s="6">
        <v>21</v>
      </c>
      <c r="L408" s="6">
        <v>21.1</v>
      </c>
      <c r="M408" s="6"/>
      <c r="N408" s="6"/>
      <c r="O408" s="6"/>
      <c r="P408" s="6"/>
      <c r="Q408" s="6">
        <v>5</v>
      </c>
      <c r="R408" s="6">
        <v>37</v>
      </c>
      <c r="S408" s="6">
        <v>288</v>
      </c>
      <c r="T408" s="6">
        <v>251</v>
      </c>
      <c r="U408" s="6"/>
      <c r="V408" s="6"/>
      <c r="W408" s="6">
        <v>784</v>
      </c>
      <c r="X408" s="27"/>
      <c r="Y408" s="6" t="s">
        <v>663</v>
      </c>
      <c r="Z408" s="6" t="s">
        <v>729</v>
      </c>
      <c r="AA408" s="6" t="s">
        <v>748</v>
      </c>
      <c r="AB408" s="6"/>
    </row>
    <row r="409" spans="1:29" x14ac:dyDescent="0.3">
      <c r="A409" t="s">
        <v>906</v>
      </c>
      <c r="B409" s="11">
        <v>41091</v>
      </c>
      <c r="C409" s="6" t="s">
        <v>971</v>
      </c>
      <c r="D409" s="6" t="s">
        <v>337</v>
      </c>
      <c r="E409" s="6" t="s">
        <v>26</v>
      </c>
      <c r="F409" s="8" t="s">
        <v>1667</v>
      </c>
      <c r="G409" s="6" t="s">
        <v>27</v>
      </c>
      <c r="H409" s="6" t="s">
        <v>29</v>
      </c>
      <c r="I409" s="6" t="s">
        <v>750</v>
      </c>
      <c r="J409" s="6">
        <v>36.4</v>
      </c>
      <c r="K409" s="6"/>
      <c r="L409" s="6"/>
      <c r="M409" s="6">
        <v>130.5</v>
      </c>
      <c r="N409" s="6">
        <v>156.9</v>
      </c>
      <c r="O409" s="6"/>
      <c r="P409" s="6">
        <v>24.5</v>
      </c>
      <c r="Q409" s="6">
        <v>3</v>
      </c>
      <c r="R409" s="6">
        <v>37</v>
      </c>
      <c r="S409" s="6">
        <v>112</v>
      </c>
      <c r="T409" s="6">
        <v>75</v>
      </c>
      <c r="U409" s="6"/>
      <c r="V409" s="6"/>
      <c r="W409" s="6"/>
      <c r="X409" s="27"/>
      <c r="Y409" s="6" t="s">
        <v>663</v>
      </c>
      <c r="Z409" s="6" t="s">
        <v>729</v>
      </c>
      <c r="AA409" s="6"/>
      <c r="AB409" s="6"/>
    </row>
    <row r="410" spans="1:29" x14ac:dyDescent="0.3">
      <c r="A410" t="s">
        <v>906</v>
      </c>
      <c r="B410" s="11">
        <v>41091</v>
      </c>
      <c r="C410" s="6" t="s">
        <v>932</v>
      </c>
      <c r="D410" s="6" t="s">
        <v>337</v>
      </c>
      <c r="E410" s="6" t="s">
        <v>26</v>
      </c>
      <c r="F410" s="8" t="s">
        <v>1668</v>
      </c>
      <c r="G410" s="6" t="s">
        <v>27</v>
      </c>
      <c r="H410" s="6" t="s">
        <v>34</v>
      </c>
      <c r="I410" s="6" t="s">
        <v>757</v>
      </c>
      <c r="J410" s="6">
        <v>37</v>
      </c>
      <c r="K410" s="6"/>
      <c r="L410" s="6"/>
      <c r="M410" s="6">
        <v>133.6</v>
      </c>
      <c r="N410" s="6">
        <v>178.3</v>
      </c>
      <c r="O410" s="6"/>
      <c r="P410" s="6">
        <v>24.2</v>
      </c>
      <c r="Q410" s="6">
        <v>6</v>
      </c>
      <c r="R410" s="6">
        <v>37</v>
      </c>
      <c r="S410" s="6">
        <v>98</v>
      </c>
      <c r="T410" s="6">
        <v>61</v>
      </c>
      <c r="U410" s="6"/>
      <c r="V410" s="6"/>
      <c r="W410" s="6"/>
      <c r="X410" s="27"/>
      <c r="Y410" s="6" t="s">
        <v>663</v>
      </c>
      <c r="Z410" s="6" t="s">
        <v>729</v>
      </c>
      <c r="AA410" s="6" t="s">
        <v>758</v>
      </c>
      <c r="AB410" s="6"/>
    </row>
    <row r="411" spans="1:29" x14ac:dyDescent="0.3">
      <c r="A411" t="s">
        <v>906</v>
      </c>
      <c r="B411" s="11">
        <v>41091</v>
      </c>
      <c r="C411" s="6" t="s">
        <v>975</v>
      </c>
      <c r="D411" s="6" t="s">
        <v>35</v>
      </c>
      <c r="E411" s="6" t="s">
        <v>26</v>
      </c>
      <c r="F411" s="8" t="s">
        <v>1663</v>
      </c>
      <c r="G411" s="6" t="s">
        <v>27</v>
      </c>
      <c r="H411" s="6" t="s">
        <v>29</v>
      </c>
      <c r="I411" s="6" t="s">
        <v>744</v>
      </c>
      <c r="J411" s="6">
        <v>27.3</v>
      </c>
      <c r="K411" s="6">
        <v>15.6</v>
      </c>
      <c r="L411" s="6">
        <v>17.399999999999999</v>
      </c>
      <c r="M411" s="6"/>
      <c r="N411" s="6"/>
      <c r="O411" s="6"/>
      <c r="P411" s="6"/>
      <c r="Q411" s="6">
        <v>26</v>
      </c>
      <c r="R411" s="6">
        <v>17</v>
      </c>
      <c r="S411" s="6">
        <v>69</v>
      </c>
      <c r="T411" s="6">
        <v>52</v>
      </c>
      <c r="U411" s="6"/>
      <c r="V411" s="6"/>
      <c r="W411" s="6">
        <v>785</v>
      </c>
      <c r="X411" s="27"/>
      <c r="Y411" s="6" t="s">
        <v>663</v>
      </c>
      <c r="Z411" s="6" t="s">
        <v>729</v>
      </c>
      <c r="AA411" s="6"/>
      <c r="AB411" s="6"/>
    </row>
    <row r="412" spans="1:29" x14ac:dyDescent="0.3">
      <c r="A412" t="s">
        <v>907</v>
      </c>
      <c r="B412" s="3">
        <v>41092</v>
      </c>
      <c r="C412" s="6" t="s">
        <v>940</v>
      </c>
      <c r="D412" t="s">
        <v>445</v>
      </c>
      <c r="E412" t="s">
        <v>26</v>
      </c>
      <c r="F412" s="7" t="s">
        <v>1671</v>
      </c>
      <c r="G412" t="s">
        <v>27</v>
      </c>
      <c r="H412" t="s">
        <v>28</v>
      </c>
      <c r="J412">
        <v>46.6</v>
      </c>
      <c r="M412">
        <f>149.9+1.5</f>
        <v>151.4</v>
      </c>
      <c r="N412">
        <f>149.9+26.4</f>
        <v>176.3</v>
      </c>
      <c r="P412">
        <v>31.1</v>
      </c>
      <c r="Q412">
        <v>0</v>
      </c>
      <c r="R412">
        <v>17</v>
      </c>
      <c r="S412">
        <v>130</v>
      </c>
      <c r="T412">
        <f t="shared" ref="T412:T419" si="8">S412-R412</f>
        <v>113</v>
      </c>
      <c r="X412" s="25"/>
      <c r="Y412" t="s">
        <v>544</v>
      </c>
      <c r="Z412" s="6" t="s">
        <v>695</v>
      </c>
      <c r="AA412" t="s">
        <v>1751</v>
      </c>
    </row>
    <row r="413" spans="1:29" x14ac:dyDescent="0.3">
      <c r="A413" t="s">
        <v>907</v>
      </c>
      <c r="B413" s="3">
        <v>41092</v>
      </c>
      <c r="C413" s="6" t="s">
        <v>1010</v>
      </c>
      <c r="D413" t="s">
        <v>336</v>
      </c>
      <c r="E413" t="s">
        <v>26</v>
      </c>
      <c r="F413" s="7" t="s">
        <v>1674</v>
      </c>
      <c r="G413" t="s">
        <v>27</v>
      </c>
      <c r="H413" t="s">
        <v>29</v>
      </c>
      <c r="J413">
        <v>40.799999999999997</v>
      </c>
      <c r="M413">
        <f>149.9+26.8</f>
        <v>176.70000000000002</v>
      </c>
      <c r="N413">
        <f>149.9+17.1</f>
        <v>167</v>
      </c>
      <c r="P413">
        <v>41.7</v>
      </c>
      <c r="Q413">
        <v>1</v>
      </c>
      <c r="R413">
        <v>41</v>
      </c>
      <c r="S413">
        <v>203</v>
      </c>
      <c r="T413">
        <f t="shared" si="8"/>
        <v>162</v>
      </c>
      <c r="X413" s="25">
        <v>120</v>
      </c>
      <c r="Y413" t="s">
        <v>544</v>
      </c>
      <c r="Z413" s="6" t="s">
        <v>767</v>
      </c>
      <c r="AA413" t="s">
        <v>775</v>
      </c>
    </row>
    <row r="414" spans="1:29" x14ac:dyDescent="0.3">
      <c r="A414" t="s">
        <v>907</v>
      </c>
      <c r="B414" s="3">
        <v>41092</v>
      </c>
      <c r="C414" s="6" t="s">
        <v>956</v>
      </c>
      <c r="D414" t="s">
        <v>93</v>
      </c>
      <c r="E414" t="s">
        <v>26</v>
      </c>
      <c r="F414" s="7" t="s">
        <v>1672</v>
      </c>
      <c r="G414" t="s">
        <v>27</v>
      </c>
      <c r="H414" t="s">
        <v>28</v>
      </c>
      <c r="J414">
        <v>33.299999999999997</v>
      </c>
      <c r="M414">
        <v>109.6</v>
      </c>
      <c r="N414">
        <v>87.5</v>
      </c>
      <c r="Q414">
        <v>0</v>
      </c>
      <c r="R414">
        <v>17</v>
      </c>
      <c r="S414">
        <v>80</v>
      </c>
      <c r="T414">
        <f t="shared" si="8"/>
        <v>63</v>
      </c>
      <c r="U414" t="s">
        <v>1761</v>
      </c>
      <c r="X414" s="25"/>
      <c r="Y414" t="s">
        <v>544</v>
      </c>
      <c r="Z414" s="6" t="s">
        <v>663</v>
      </c>
      <c r="AA414" t="s">
        <v>761</v>
      </c>
    </row>
    <row r="415" spans="1:29" x14ac:dyDescent="0.3">
      <c r="A415" t="s">
        <v>907</v>
      </c>
      <c r="B415" s="3">
        <v>41092</v>
      </c>
      <c r="C415" s="6" t="s">
        <v>980</v>
      </c>
      <c r="D415" t="s">
        <v>30</v>
      </c>
      <c r="E415" t="s">
        <v>26</v>
      </c>
      <c r="F415" s="7" t="s">
        <v>1669</v>
      </c>
      <c r="G415" t="s">
        <v>27</v>
      </c>
      <c r="H415" t="s">
        <v>29</v>
      </c>
      <c r="I415" t="s">
        <v>769</v>
      </c>
      <c r="J415">
        <v>40.25</v>
      </c>
      <c r="K415">
        <v>24</v>
      </c>
      <c r="L415">
        <v>26</v>
      </c>
      <c r="Q415">
        <v>135</v>
      </c>
      <c r="R415">
        <v>17</v>
      </c>
      <c r="S415">
        <v>151</v>
      </c>
      <c r="T415">
        <f t="shared" si="8"/>
        <v>134</v>
      </c>
      <c r="W415">
        <v>787</v>
      </c>
      <c r="X415" s="25">
        <v>121</v>
      </c>
      <c r="Y415" t="s">
        <v>544</v>
      </c>
      <c r="Z415" s="6" t="s">
        <v>767</v>
      </c>
      <c r="AA415" t="s">
        <v>770</v>
      </c>
    </row>
    <row r="416" spans="1:29" x14ac:dyDescent="0.3">
      <c r="A416" t="s">
        <v>907</v>
      </c>
      <c r="B416" s="3">
        <v>41092</v>
      </c>
      <c r="C416" s="6" t="s">
        <v>954</v>
      </c>
      <c r="D416" t="s">
        <v>53</v>
      </c>
      <c r="E416" t="s">
        <v>26</v>
      </c>
      <c r="F416" s="7" t="s">
        <v>1673</v>
      </c>
      <c r="G416" t="s">
        <v>33</v>
      </c>
      <c r="H416" t="s">
        <v>28</v>
      </c>
      <c r="J416">
        <v>24.8</v>
      </c>
      <c r="K416">
        <v>17.100000000000001</v>
      </c>
      <c r="L416">
        <v>7</v>
      </c>
      <c r="Q416">
        <v>21</v>
      </c>
      <c r="R416">
        <v>17</v>
      </c>
      <c r="S416">
        <v>66</v>
      </c>
      <c r="T416">
        <f t="shared" si="8"/>
        <v>49</v>
      </c>
      <c r="W416">
        <v>786</v>
      </c>
      <c r="X416" s="25"/>
      <c r="Y416" t="s">
        <v>544</v>
      </c>
      <c r="Z416" s="6" t="s">
        <v>695</v>
      </c>
      <c r="AA416" t="s">
        <v>1767</v>
      </c>
    </row>
    <row r="417" spans="1:29" x14ac:dyDescent="0.3">
      <c r="A417" t="s">
        <v>907</v>
      </c>
      <c r="B417" s="3">
        <v>41092</v>
      </c>
      <c r="C417" s="6" t="s">
        <v>1084</v>
      </c>
      <c r="D417" t="s">
        <v>35</v>
      </c>
      <c r="E417" t="s">
        <v>26</v>
      </c>
      <c r="F417" s="7" t="s">
        <v>1670</v>
      </c>
      <c r="G417" t="s">
        <v>27</v>
      </c>
      <c r="H417" t="s">
        <v>29</v>
      </c>
      <c r="I417" t="s">
        <v>769</v>
      </c>
      <c r="J417">
        <v>26.9</v>
      </c>
      <c r="K417">
        <v>16.850000000000001</v>
      </c>
      <c r="L417">
        <v>19.350000000000001</v>
      </c>
      <c r="Q417">
        <v>28</v>
      </c>
      <c r="R417">
        <v>17</v>
      </c>
      <c r="S417">
        <v>67</v>
      </c>
      <c r="T417">
        <f t="shared" si="8"/>
        <v>50</v>
      </c>
      <c r="W417">
        <v>788</v>
      </c>
      <c r="X417" s="25">
        <v>122</v>
      </c>
      <c r="Y417" t="s">
        <v>544</v>
      </c>
      <c r="Z417" s="6" t="s">
        <v>767</v>
      </c>
      <c r="AA417" t="s">
        <v>773</v>
      </c>
      <c r="AC417" s="16"/>
    </row>
    <row r="418" spans="1:29" x14ac:dyDescent="0.3">
      <c r="A418" t="s">
        <v>908</v>
      </c>
      <c r="B418" s="3">
        <v>41095</v>
      </c>
      <c r="C418" s="6" t="s">
        <v>1221</v>
      </c>
      <c r="D418" t="s">
        <v>30</v>
      </c>
      <c r="E418" t="s">
        <v>26</v>
      </c>
      <c r="F418" s="7" t="s">
        <v>1677</v>
      </c>
      <c r="G418" t="s">
        <v>787</v>
      </c>
      <c r="H418" t="s">
        <v>31</v>
      </c>
      <c r="J418">
        <v>24.6</v>
      </c>
      <c r="K418">
        <v>16.100000000000001</v>
      </c>
      <c r="L418">
        <v>10.4</v>
      </c>
      <c r="Q418">
        <v>61</v>
      </c>
      <c r="R418">
        <v>17</v>
      </c>
      <c r="S418">
        <v>51</v>
      </c>
      <c r="T418">
        <f t="shared" si="8"/>
        <v>34</v>
      </c>
      <c r="W418">
        <v>791</v>
      </c>
      <c r="X418" s="25"/>
      <c r="Y418" t="s">
        <v>544</v>
      </c>
      <c r="Z418" t="s">
        <v>785</v>
      </c>
      <c r="AA418" t="s">
        <v>1734</v>
      </c>
    </row>
    <row r="419" spans="1:29" x14ac:dyDescent="0.3">
      <c r="A419" t="s">
        <v>908</v>
      </c>
      <c r="B419" s="3">
        <v>41095</v>
      </c>
      <c r="C419" s="6" t="s">
        <v>1103</v>
      </c>
      <c r="D419" t="s">
        <v>337</v>
      </c>
      <c r="E419" t="s">
        <v>26</v>
      </c>
      <c r="F419" s="7" t="s">
        <v>1678</v>
      </c>
      <c r="G419" t="s">
        <v>27</v>
      </c>
      <c r="H419" t="s">
        <v>28</v>
      </c>
      <c r="J419">
        <v>39</v>
      </c>
      <c r="M419">
        <v>125.7</v>
      </c>
      <c r="N419">
        <f>153+30.4</f>
        <v>183.4</v>
      </c>
      <c r="P419">
        <v>24.2</v>
      </c>
      <c r="Q419">
        <v>0</v>
      </c>
      <c r="R419">
        <v>17</v>
      </c>
      <c r="S419">
        <v>71</v>
      </c>
      <c r="T419">
        <f t="shared" si="8"/>
        <v>54</v>
      </c>
      <c r="U419" t="s">
        <v>802</v>
      </c>
      <c r="X419" s="25"/>
      <c r="Y419" t="s">
        <v>544</v>
      </c>
      <c r="Z419" t="s">
        <v>784</v>
      </c>
      <c r="AA419" t="s">
        <v>1760</v>
      </c>
    </row>
    <row r="420" spans="1:29" x14ac:dyDescent="0.3">
      <c r="A420" s="16" t="s">
        <v>908</v>
      </c>
      <c r="B420" s="17">
        <v>41095</v>
      </c>
      <c r="C420" s="22" t="s">
        <v>1218</v>
      </c>
      <c r="D420" s="16" t="s">
        <v>53</v>
      </c>
      <c r="E420" s="16" t="s">
        <v>26</v>
      </c>
      <c r="F420" s="18" t="s">
        <v>1721</v>
      </c>
      <c r="G420" s="16"/>
      <c r="H420" s="16"/>
      <c r="I420" s="16"/>
      <c r="J420" s="16"/>
      <c r="K420" s="16"/>
      <c r="L420" s="16"/>
      <c r="M420" s="16"/>
      <c r="N420" s="16"/>
      <c r="O420" s="16"/>
      <c r="P420" s="16"/>
      <c r="Q420" s="16"/>
      <c r="R420" s="16"/>
      <c r="S420" s="16"/>
      <c r="T420" s="16"/>
      <c r="U420" s="16"/>
      <c r="V420" s="16" t="s">
        <v>1726</v>
      </c>
      <c r="W420" s="16"/>
      <c r="X420" s="26"/>
      <c r="Y420" s="16" t="s">
        <v>544</v>
      </c>
      <c r="Z420" s="16" t="s">
        <v>695</v>
      </c>
      <c r="AA420" s="16" t="s">
        <v>797</v>
      </c>
      <c r="AB420" s="16"/>
    </row>
    <row r="421" spans="1:29" x14ac:dyDescent="0.3">
      <c r="A421" t="s">
        <v>908</v>
      </c>
      <c r="B421" s="3">
        <v>41095</v>
      </c>
      <c r="C421" s="6" t="s">
        <v>1006</v>
      </c>
      <c r="D421" t="s">
        <v>53</v>
      </c>
      <c r="E421" t="s">
        <v>26</v>
      </c>
      <c r="F421" s="7" t="s">
        <v>1676</v>
      </c>
      <c r="G421" t="s">
        <v>27</v>
      </c>
      <c r="H421" t="s">
        <v>29</v>
      </c>
      <c r="I421" t="s">
        <v>793</v>
      </c>
      <c r="J421">
        <v>25.5</v>
      </c>
      <c r="K421">
        <v>16.55</v>
      </c>
      <c r="L421">
        <v>14.55</v>
      </c>
      <c r="Q421">
        <v>57</v>
      </c>
      <c r="R421">
        <v>17</v>
      </c>
      <c r="S421">
        <v>69</v>
      </c>
      <c r="T421">
        <f>S421-R421</f>
        <v>52</v>
      </c>
      <c r="W421">
        <v>789</v>
      </c>
      <c r="X421" s="25" t="s">
        <v>794</v>
      </c>
      <c r="Y421" t="s">
        <v>544</v>
      </c>
      <c r="Z421" t="s">
        <v>695</v>
      </c>
    </row>
    <row r="422" spans="1:29" x14ac:dyDescent="0.3">
      <c r="A422" t="s">
        <v>908</v>
      </c>
      <c r="B422" s="3">
        <v>41095</v>
      </c>
      <c r="C422" s="6" t="s">
        <v>1039</v>
      </c>
      <c r="D422" t="s">
        <v>35</v>
      </c>
      <c r="E422" t="s">
        <v>26</v>
      </c>
      <c r="F422" s="7" t="s">
        <v>1675</v>
      </c>
      <c r="G422" t="s">
        <v>27</v>
      </c>
      <c r="H422" t="s">
        <v>29</v>
      </c>
      <c r="I422" t="s">
        <v>778</v>
      </c>
      <c r="J422">
        <v>27.4</v>
      </c>
      <c r="K422">
        <v>16</v>
      </c>
      <c r="L422">
        <v>18</v>
      </c>
      <c r="R422">
        <v>17</v>
      </c>
      <c r="S422">
        <v>63</v>
      </c>
      <c r="T422">
        <f>S422-R422</f>
        <v>46</v>
      </c>
      <c r="W422">
        <v>795</v>
      </c>
      <c r="X422" s="25" t="s">
        <v>779</v>
      </c>
      <c r="Y422" t="s">
        <v>544</v>
      </c>
      <c r="Z422" s="6" t="s">
        <v>776</v>
      </c>
    </row>
    <row r="423" spans="1:29" x14ac:dyDescent="0.3">
      <c r="A423" s="16" t="s">
        <v>909</v>
      </c>
      <c r="B423" s="17">
        <v>41099</v>
      </c>
      <c r="C423" s="22" t="s">
        <v>983</v>
      </c>
      <c r="D423" s="16" t="s">
        <v>90</v>
      </c>
      <c r="E423" s="16" t="s">
        <v>26</v>
      </c>
      <c r="F423" s="18" t="s">
        <v>1722</v>
      </c>
      <c r="G423" s="16"/>
      <c r="H423" s="16"/>
      <c r="I423" s="16"/>
      <c r="J423" s="16"/>
      <c r="K423" s="16"/>
      <c r="L423" s="16"/>
      <c r="M423" s="16"/>
      <c r="N423" s="16"/>
      <c r="O423" s="16"/>
      <c r="P423" s="16"/>
      <c r="Q423" s="16"/>
      <c r="R423" s="16"/>
      <c r="S423" s="16"/>
      <c r="T423" s="16"/>
      <c r="U423" s="16"/>
      <c r="V423" s="16" t="s">
        <v>1726</v>
      </c>
      <c r="W423" s="16"/>
      <c r="X423" s="26"/>
      <c r="Y423" s="16" t="s">
        <v>663</v>
      </c>
      <c r="Z423" s="16" t="s">
        <v>580</v>
      </c>
      <c r="AA423" s="16" t="s">
        <v>816</v>
      </c>
      <c r="AB423" s="16"/>
    </row>
    <row r="424" spans="1:29" x14ac:dyDescent="0.3">
      <c r="A424" t="s">
        <v>909</v>
      </c>
      <c r="B424" s="3">
        <v>41099</v>
      </c>
      <c r="C424" s="6" t="s">
        <v>993</v>
      </c>
      <c r="D424" t="s">
        <v>93</v>
      </c>
      <c r="E424" t="s">
        <v>26</v>
      </c>
      <c r="F424" s="7" t="s">
        <v>1680</v>
      </c>
      <c r="G424" t="s">
        <v>27</v>
      </c>
      <c r="H424" t="s">
        <v>29</v>
      </c>
      <c r="I424" t="s">
        <v>744</v>
      </c>
      <c r="M424">
        <v>140.4</v>
      </c>
      <c r="N424">
        <v>93.1</v>
      </c>
      <c r="P424">
        <v>23.4</v>
      </c>
      <c r="Q424">
        <v>4</v>
      </c>
      <c r="R424">
        <v>37</v>
      </c>
      <c r="S424">
        <v>135</v>
      </c>
      <c r="T424">
        <v>98</v>
      </c>
      <c r="X424" s="25"/>
      <c r="Y424" t="s">
        <v>663</v>
      </c>
      <c r="Z424" t="s">
        <v>580</v>
      </c>
      <c r="AA424" t="s">
        <v>806</v>
      </c>
    </row>
    <row r="425" spans="1:29" x14ac:dyDescent="0.3">
      <c r="A425" t="s">
        <v>909</v>
      </c>
      <c r="B425" s="3">
        <v>41099</v>
      </c>
      <c r="C425" s="6" t="s">
        <v>1037</v>
      </c>
      <c r="D425" t="s">
        <v>93</v>
      </c>
      <c r="E425" t="s">
        <v>26</v>
      </c>
      <c r="F425" s="7" t="s">
        <v>1682</v>
      </c>
      <c r="G425" t="s">
        <v>27</v>
      </c>
      <c r="H425" t="s">
        <v>29</v>
      </c>
      <c r="I425" t="s">
        <v>744</v>
      </c>
      <c r="J425">
        <v>32.1</v>
      </c>
      <c r="M425">
        <v>138.9</v>
      </c>
      <c r="N425">
        <v>97.9</v>
      </c>
      <c r="P425">
        <v>26</v>
      </c>
      <c r="Q425">
        <v>5</v>
      </c>
      <c r="R425">
        <v>37</v>
      </c>
      <c r="S425">
        <v>145</v>
      </c>
      <c r="T425">
        <v>108</v>
      </c>
      <c r="X425" s="25"/>
      <c r="Y425" t="s">
        <v>663</v>
      </c>
      <c r="Z425" t="s">
        <v>580</v>
      </c>
    </row>
    <row r="426" spans="1:29" x14ac:dyDescent="0.3">
      <c r="A426" t="s">
        <v>909</v>
      </c>
      <c r="B426" s="11">
        <v>41099</v>
      </c>
      <c r="C426" s="6" t="s">
        <v>1036</v>
      </c>
      <c r="D426" s="6" t="s">
        <v>93</v>
      </c>
      <c r="E426" s="6" t="s">
        <v>26</v>
      </c>
      <c r="F426" s="8" t="s">
        <v>1684</v>
      </c>
      <c r="G426" s="6" t="s">
        <v>27</v>
      </c>
      <c r="H426" s="6" t="s">
        <v>28</v>
      </c>
      <c r="I426" s="6"/>
      <c r="J426" s="6">
        <v>33.799999999999997</v>
      </c>
      <c r="K426" s="6"/>
      <c r="L426" s="6"/>
      <c r="M426" s="6">
        <v>129.30000000000001</v>
      </c>
      <c r="N426" s="6">
        <v>93.5</v>
      </c>
      <c r="O426" s="6"/>
      <c r="P426" s="6">
        <v>25.2</v>
      </c>
      <c r="Q426" s="6">
        <v>3</v>
      </c>
      <c r="R426" s="6">
        <v>39</v>
      </c>
      <c r="S426" s="6">
        <v>119</v>
      </c>
      <c r="T426" s="6">
        <v>80</v>
      </c>
      <c r="U426" s="6"/>
      <c r="V426" s="6"/>
      <c r="W426" s="6"/>
      <c r="X426" s="27"/>
      <c r="Y426" s="6" t="s">
        <v>663</v>
      </c>
      <c r="Z426" s="6" t="s">
        <v>580</v>
      </c>
      <c r="AA426" s="6" t="s">
        <v>811</v>
      </c>
      <c r="AB426" s="6"/>
    </row>
    <row r="427" spans="1:29" x14ac:dyDescent="0.3">
      <c r="A427" t="s">
        <v>909</v>
      </c>
      <c r="B427" s="3">
        <v>41099</v>
      </c>
      <c r="C427" s="6" t="s">
        <v>1095</v>
      </c>
      <c r="D427" t="s">
        <v>86</v>
      </c>
      <c r="E427" t="s">
        <v>26</v>
      </c>
      <c r="F427" s="7" t="s">
        <v>1683</v>
      </c>
      <c r="G427" t="s">
        <v>33</v>
      </c>
      <c r="H427" t="s">
        <v>31</v>
      </c>
      <c r="J427">
        <v>38.4</v>
      </c>
      <c r="K427">
        <v>15.5</v>
      </c>
      <c r="L427">
        <v>20.100000000000001</v>
      </c>
      <c r="Q427">
        <v>7</v>
      </c>
      <c r="R427">
        <v>39</v>
      </c>
      <c r="S427">
        <v>171</v>
      </c>
      <c r="T427">
        <f>S427-R427</f>
        <v>132</v>
      </c>
      <c r="W427">
        <v>796</v>
      </c>
      <c r="X427" s="25"/>
      <c r="Y427" t="s">
        <v>663</v>
      </c>
      <c r="Z427" t="s">
        <v>580</v>
      </c>
      <c r="AA427" t="s">
        <v>815</v>
      </c>
      <c r="AB427" t="s">
        <v>24</v>
      </c>
    </row>
    <row r="428" spans="1:29" x14ac:dyDescent="0.3">
      <c r="A428" t="s">
        <v>909</v>
      </c>
      <c r="B428" s="3">
        <v>41099</v>
      </c>
      <c r="C428" s="6" t="s">
        <v>1033</v>
      </c>
      <c r="D428" t="s">
        <v>53</v>
      </c>
      <c r="E428" t="s">
        <v>26</v>
      </c>
      <c r="F428" s="7" t="s">
        <v>1679</v>
      </c>
      <c r="G428" t="s">
        <v>27</v>
      </c>
      <c r="H428" t="s">
        <v>34</v>
      </c>
      <c r="J428">
        <v>27.1</v>
      </c>
      <c r="K428">
        <v>12.1</v>
      </c>
      <c r="L428">
        <v>9.8000000000000007</v>
      </c>
      <c r="Q428">
        <v>38</v>
      </c>
      <c r="R428">
        <v>14</v>
      </c>
      <c r="S428">
        <v>64</v>
      </c>
      <c r="T428">
        <v>50</v>
      </c>
      <c r="W428">
        <v>797</v>
      </c>
      <c r="X428" s="25"/>
      <c r="Y428" t="s">
        <v>663</v>
      </c>
      <c r="Z428" t="s">
        <v>580</v>
      </c>
    </row>
    <row r="429" spans="1:29" x14ac:dyDescent="0.3">
      <c r="A429" t="s">
        <v>909</v>
      </c>
      <c r="B429" s="3">
        <v>41099</v>
      </c>
      <c r="C429" s="6" t="s">
        <v>1121</v>
      </c>
      <c r="D429" t="s">
        <v>35</v>
      </c>
      <c r="E429" t="s">
        <v>26</v>
      </c>
      <c r="F429" s="7" t="s">
        <v>1681</v>
      </c>
      <c r="G429" t="s">
        <v>27</v>
      </c>
      <c r="H429" t="s">
        <v>29</v>
      </c>
      <c r="I429" t="s">
        <v>809</v>
      </c>
      <c r="J429">
        <v>26.9</v>
      </c>
      <c r="K429">
        <v>13.9</v>
      </c>
      <c r="L429">
        <v>18.8</v>
      </c>
      <c r="Q429">
        <v>12</v>
      </c>
      <c r="R429">
        <v>14</v>
      </c>
      <c r="S429">
        <v>70</v>
      </c>
      <c r="T429">
        <v>56</v>
      </c>
      <c r="W429">
        <v>498</v>
      </c>
      <c r="X429" s="25"/>
      <c r="Y429" t="s">
        <v>663</v>
      </c>
      <c r="Z429" t="s">
        <v>580</v>
      </c>
    </row>
    <row r="430" spans="1:29" x14ac:dyDescent="0.3">
      <c r="A430" t="s">
        <v>910</v>
      </c>
      <c r="B430" s="3">
        <v>41101</v>
      </c>
      <c r="C430" s="6" t="s">
        <v>984</v>
      </c>
      <c r="D430" t="s">
        <v>90</v>
      </c>
      <c r="E430" t="s">
        <v>26</v>
      </c>
      <c r="F430" s="7" t="s">
        <v>1686</v>
      </c>
      <c r="G430" t="s">
        <v>27</v>
      </c>
      <c r="H430" t="s">
        <v>28</v>
      </c>
      <c r="I430" t="s">
        <v>697</v>
      </c>
      <c r="J430">
        <v>26.2</v>
      </c>
      <c r="K430">
        <v>16.8</v>
      </c>
      <c r="L430">
        <v>9.8000000000000007</v>
      </c>
      <c r="Q430">
        <v>3</v>
      </c>
      <c r="R430">
        <v>16</v>
      </c>
      <c r="S430">
        <v>85</v>
      </c>
      <c r="T430">
        <v>69</v>
      </c>
      <c r="W430">
        <v>802</v>
      </c>
      <c r="X430" s="25"/>
      <c r="Y430" t="s">
        <v>663</v>
      </c>
      <c r="Z430" t="s">
        <v>767</v>
      </c>
      <c r="AA430" t="s">
        <v>1736</v>
      </c>
    </row>
    <row r="431" spans="1:29" x14ac:dyDescent="0.3">
      <c r="A431" t="s">
        <v>910</v>
      </c>
      <c r="B431" s="3">
        <v>41101</v>
      </c>
      <c r="C431" s="6" t="s">
        <v>1011</v>
      </c>
      <c r="D431" t="s">
        <v>336</v>
      </c>
      <c r="E431" t="s">
        <v>26</v>
      </c>
      <c r="F431" s="7" t="s">
        <v>1691</v>
      </c>
      <c r="G431" t="s">
        <v>27</v>
      </c>
      <c r="H431" t="s">
        <v>28</v>
      </c>
      <c r="I431" t="s">
        <v>697</v>
      </c>
      <c r="J431">
        <v>42.4</v>
      </c>
      <c r="M431">
        <v>179.8</v>
      </c>
      <c r="N431">
        <v>161.30000000000001</v>
      </c>
      <c r="P431">
        <v>38.4</v>
      </c>
      <c r="Q431">
        <v>1</v>
      </c>
      <c r="R431">
        <v>40</v>
      </c>
      <c r="S431">
        <v>208</v>
      </c>
      <c r="T431">
        <v>168</v>
      </c>
      <c r="X431" s="25"/>
      <c r="Y431" t="s">
        <v>663</v>
      </c>
      <c r="Z431" t="s">
        <v>767</v>
      </c>
      <c r="AA431" t="s">
        <v>829</v>
      </c>
    </row>
    <row r="432" spans="1:29" x14ac:dyDescent="0.3">
      <c r="A432" t="s">
        <v>910</v>
      </c>
      <c r="B432" s="3">
        <v>41101</v>
      </c>
      <c r="C432" s="6" t="s">
        <v>1039</v>
      </c>
      <c r="D432" t="s">
        <v>93</v>
      </c>
      <c r="E432" t="s">
        <v>26</v>
      </c>
      <c r="F432" s="7" t="s">
        <v>1685</v>
      </c>
      <c r="G432" t="s">
        <v>27</v>
      </c>
      <c r="H432" t="s">
        <v>29</v>
      </c>
      <c r="I432" t="s">
        <v>820</v>
      </c>
      <c r="J432">
        <v>33.299999999999997</v>
      </c>
      <c r="M432">
        <v>125.8</v>
      </c>
      <c r="N432">
        <v>99.1</v>
      </c>
      <c r="P432">
        <v>22.8</v>
      </c>
      <c r="Q432">
        <v>1</v>
      </c>
      <c r="R432">
        <v>40</v>
      </c>
      <c r="S432">
        <v>107</v>
      </c>
      <c r="T432">
        <v>67</v>
      </c>
      <c r="U432" t="s">
        <v>1726</v>
      </c>
      <c r="X432" s="25"/>
      <c r="Y432" t="s">
        <v>663</v>
      </c>
      <c r="Z432" t="s">
        <v>767</v>
      </c>
      <c r="AA432" t="s">
        <v>821</v>
      </c>
    </row>
    <row r="433" spans="1:29" x14ac:dyDescent="0.3">
      <c r="A433" t="s">
        <v>910</v>
      </c>
      <c r="B433" s="3">
        <v>41101</v>
      </c>
      <c r="C433" s="6" t="s">
        <v>1007</v>
      </c>
      <c r="D433" t="s">
        <v>93</v>
      </c>
      <c r="E433" t="s">
        <v>26</v>
      </c>
      <c r="F433" s="7" t="s">
        <v>1687</v>
      </c>
      <c r="G433" t="s">
        <v>27</v>
      </c>
      <c r="H433" t="s">
        <v>29</v>
      </c>
      <c r="I433" t="s">
        <v>824</v>
      </c>
      <c r="J433">
        <v>33</v>
      </c>
      <c r="M433">
        <v>108.2</v>
      </c>
      <c r="N433">
        <v>91.2</v>
      </c>
      <c r="P433">
        <v>22.8</v>
      </c>
      <c r="Q433">
        <v>3</v>
      </c>
      <c r="R433">
        <v>40</v>
      </c>
      <c r="S433">
        <v>106</v>
      </c>
      <c r="T433">
        <v>66</v>
      </c>
      <c r="U433" t="s">
        <v>1726</v>
      </c>
      <c r="X433" s="25"/>
      <c r="Y433" t="s">
        <v>663</v>
      </c>
      <c r="Z433" t="s">
        <v>767</v>
      </c>
      <c r="AA433" t="s">
        <v>825</v>
      </c>
    </row>
    <row r="434" spans="1:29" x14ac:dyDescent="0.3">
      <c r="A434" t="s">
        <v>910</v>
      </c>
      <c r="B434" s="3">
        <v>41101</v>
      </c>
      <c r="C434" s="6" t="s">
        <v>1224</v>
      </c>
      <c r="D434" t="s">
        <v>30</v>
      </c>
      <c r="E434" t="s">
        <v>26</v>
      </c>
      <c r="F434" s="7" t="s">
        <v>1688</v>
      </c>
      <c r="G434" t="s">
        <v>27</v>
      </c>
      <c r="H434" t="s">
        <v>29</v>
      </c>
      <c r="I434" t="s">
        <v>744</v>
      </c>
      <c r="J434">
        <v>39.5</v>
      </c>
      <c r="K434">
        <v>22.7</v>
      </c>
      <c r="L434">
        <v>25.9</v>
      </c>
      <c r="Q434">
        <v>61</v>
      </c>
      <c r="R434">
        <v>14</v>
      </c>
      <c r="S434">
        <v>152</v>
      </c>
      <c r="T434">
        <v>138</v>
      </c>
      <c r="W434">
        <v>799</v>
      </c>
      <c r="X434" s="25"/>
      <c r="Y434" t="s">
        <v>663</v>
      </c>
      <c r="Z434" t="s">
        <v>767</v>
      </c>
    </row>
    <row r="435" spans="1:29" s="16" customFormat="1" x14ac:dyDescent="0.3">
      <c r="A435" t="s">
        <v>910</v>
      </c>
      <c r="B435" s="3">
        <v>41101</v>
      </c>
      <c r="C435" s="6" t="s">
        <v>941</v>
      </c>
      <c r="D435" t="s">
        <v>53</v>
      </c>
      <c r="E435" t="s">
        <v>26</v>
      </c>
      <c r="F435" s="7" t="s">
        <v>1689</v>
      </c>
      <c r="G435" t="s">
        <v>33</v>
      </c>
      <c r="H435" t="s">
        <v>29</v>
      </c>
      <c r="I435" t="s">
        <v>820</v>
      </c>
      <c r="J435">
        <v>26.7</v>
      </c>
      <c r="K435">
        <v>15.3</v>
      </c>
      <c r="L435">
        <v>13.5</v>
      </c>
      <c r="M435"/>
      <c r="N435"/>
      <c r="O435"/>
      <c r="P435"/>
      <c r="Q435">
        <v>41</v>
      </c>
      <c r="R435">
        <v>14</v>
      </c>
      <c r="S435">
        <v>68</v>
      </c>
      <c r="T435">
        <v>54</v>
      </c>
      <c r="U435"/>
      <c r="V435"/>
      <c r="W435">
        <v>801</v>
      </c>
      <c r="X435" s="25"/>
      <c r="Y435" t="s">
        <v>663</v>
      </c>
      <c r="Z435" t="s">
        <v>767</v>
      </c>
      <c r="AA435"/>
      <c r="AB435"/>
      <c r="AC435"/>
    </row>
    <row r="436" spans="1:29" x14ac:dyDescent="0.3">
      <c r="A436" s="16" t="s">
        <v>910</v>
      </c>
      <c r="B436" s="17">
        <v>41101</v>
      </c>
      <c r="C436" s="22" t="s">
        <v>967</v>
      </c>
      <c r="D436" s="16" t="s">
        <v>53</v>
      </c>
      <c r="E436" s="16" t="s">
        <v>26</v>
      </c>
      <c r="F436" s="18" t="s">
        <v>1690</v>
      </c>
      <c r="G436" s="16" t="s">
        <v>27</v>
      </c>
      <c r="H436" s="16"/>
      <c r="I436" s="16"/>
      <c r="J436" s="16"/>
      <c r="K436" s="16"/>
      <c r="L436" s="16"/>
      <c r="M436" s="16"/>
      <c r="N436" s="16"/>
      <c r="O436" s="16"/>
      <c r="P436" s="16"/>
      <c r="Q436" s="16"/>
      <c r="R436" s="16"/>
      <c r="S436" s="16"/>
      <c r="T436" s="16"/>
      <c r="U436" s="16"/>
      <c r="V436" s="16" t="s">
        <v>1726</v>
      </c>
      <c r="W436" s="16">
        <v>800</v>
      </c>
      <c r="X436" s="26"/>
      <c r="Y436" s="16" t="s">
        <v>663</v>
      </c>
      <c r="Z436" s="16" t="s">
        <v>767</v>
      </c>
      <c r="AA436" s="16" t="s">
        <v>827</v>
      </c>
      <c r="AB436" s="16"/>
    </row>
    <row r="437" spans="1:29" x14ac:dyDescent="0.3">
      <c r="A437" t="s">
        <v>911</v>
      </c>
      <c r="B437" s="3">
        <v>41107</v>
      </c>
      <c r="C437" s="6" t="s">
        <v>1012</v>
      </c>
      <c r="D437" t="s">
        <v>93</v>
      </c>
      <c r="E437" t="s">
        <v>26</v>
      </c>
      <c r="F437" s="7" t="s">
        <v>1695</v>
      </c>
      <c r="G437" t="s">
        <v>27</v>
      </c>
      <c r="H437" t="s">
        <v>29</v>
      </c>
      <c r="I437" t="s">
        <v>37</v>
      </c>
      <c r="J437">
        <v>32.5</v>
      </c>
      <c r="M437">
        <v>140.69999999999999</v>
      </c>
      <c r="N437">
        <v>77.900000000000006</v>
      </c>
      <c r="Q437">
        <f>115+3</f>
        <v>118</v>
      </c>
      <c r="R437">
        <v>17</v>
      </c>
      <c r="S437">
        <v>112</v>
      </c>
      <c r="T437">
        <f>S437-R437</f>
        <v>95</v>
      </c>
      <c r="U437" t="s">
        <v>847</v>
      </c>
      <c r="X437" s="25">
        <v>129</v>
      </c>
      <c r="Y437" t="s">
        <v>544</v>
      </c>
      <c r="Z437" t="s">
        <v>833</v>
      </c>
      <c r="AA437" t="s">
        <v>848</v>
      </c>
    </row>
    <row r="438" spans="1:29" x14ac:dyDescent="0.3">
      <c r="A438" t="s">
        <v>911</v>
      </c>
      <c r="B438" s="3">
        <v>41107</v>
      </c>
      <c r="C438" s="6" t="s">
        <v>1007</v>
      </c>
      <c r="D438" t="s">
        <v>25</v>
      </c>
      <c r="E438" t="s">
        <v>26</v>
      </c>
      <c r="F438" s="7" t="s">
        <v>1693</v>
      </c>
      <c r="G438" t="s">
        <v>27</v>
      </c>
      <c r="H438" t="s">
        <v>28</v>
      </c>
      <c r="I438" t="s">
        <v>1763</v>
      </c>
      <c r="J438">
        <v>44.8</v>
      </c>
      <c r="K438">
        <v>23.9</v>
      </c>
      <c r="L438">
        <v>11.6</v>
      </c>
      <c r="Q438">
        <v>5</v>
      </c>
      <c r="R438">
        <v>20</v>
      </c>
      <c r="S438">
        <v>333</v>
      </c>
      <c r="T438">
        <v>313</v>
      </c>
      <c r="W438">
        <v>803</v>
      </c>
      <c r="X438" s="25"/>
      <c r="Y438" t="s">
        <v>663</v>
      </c>
      <c r="Z438" t="s">
        <v>833</v>
      </c>
    </row>
    <row r="439" spans="1:29" x14ac:dyDescent="0.3">
      <c r="A439" t="s">
        <v>911</v>
      </c>
      <c r="B439" s="3">
        <v>41107</v>
      </c>
      <c r="C439" s="6" t="s">
        <v>1234</v>
      </c>
      <c r="D439" t="s">
        <v>53</v>
      </c>
      <c r="E439" t="s">
        <v>26</v>
      </c>
      <c r="F439" s="7" t="s">
        <v>1692</v>
      </c>
      <c r="G439" t="s">
        <v>27</v>
      </c>
      <c r="H439" t="s">
        <v>29</v>
      </c>
      <c r="I439" t="s">
        <v>37</v>
      </c>
      <c r="J439">
        <v>24.5</v>
      </c>
      <c r="K439">
        <v>14.8</v>
      </c>
      <c r="L439">
        <v>11.9</v>
      </c>
      <c r="Q439">
        <v>65</v>
      </c>
      <c r="R439">
        <v>17</v>
      </c>
      <c r="S439">
        <v>65</v>
      </c>
      <c r="T439">
        <f t="shared" ref="T439:T449" si="9">S439-R439</f>
        <v>48</v>
      </c>
      <c r="W439">
        <v>804</v>
      </c>
      <c r="X439" s="25"/>
      <c r="Y439" t="s">
        <v>544</v>
      </c>
      <c r="Z439" t="s">
        <v>833</v>
      </c>
    </row>
    <row r="440" spans="1:29" x14ac:dyDescent="0.3">
      <c r="A440" t="s">
        <v>911</v>
      </c>
      <c r="B440" s="3">
        <v>41107</v>
      </c>
      <c r="C440" s="6" t="s">
        <v>1239</v>
      </c>
      <c r="D440" t="s">
        <v>53</v>
      </c>
      <c r="E440" t="s">
        <v>26</v>
      </c>
      <c r="F440" s="7" t="s">
        <v>1694</v>
      </c>
      <c r="G440" t="s">
        <v>27</v>
      </c>
      <c r="H440" t="s">
        <v>29</v>
      </c>
      <c r="I440" t="s">
        <v>37</v>
      </c>
      <c r="J440">
        <v>25.8</v>
      </c>
      <c r="K440">
        <v>14.5</v>
      </c>
      <c r="L440">
        <v>12.6</v>
      </c>
      <c r="Q440">
        <f>5+58</f>
        <v>63</v>
      </c>
      <c r="R440">
        <v>17</v>
      </c>
      <c r="S440">
        <v>71</v>
      </c>
      <c r="T440">
        <f t="shared" si="9"/>
        <v>54</v>
      </c>
      <c r="W440">
        <v>805</v>
      </c>
      <c r="X440" s="25"/>
      <c r="Y440" t="s">
        <v>544</v>
      </c>
      <c r="Z440" t="s">
        <v>833</v>
      </c>
    </row>
    <row r="441" spans="1:29" x14ac:dyDescent="0.3">
      <c r="A441" t="s">
        <v>911</v>
      </c>
      <c r="B441" s="3">
        <v>41107</v>
      </c>
      <c r="C441" s="6" t="s">
        <v>1233</v>
      </c>
      <c r="D441" t="s">
        <v>53</v>
      </c>
      <c r="E441" t="s">
        <v>26</v>
      </c>
      <c r="F441" s="7" t="s">
        <v>1696</v>
      </c>
      <c r="G441" t="s">
        <v>27</v>
      </c>
      <c r="H441" t="s">
        <v>28</v>
      </c>
      <c r="J441">
        <v>26</v>
      </c>
      <c r="K441">
        <v>16.3</v>
      </c>
      <c r="L441">
        <v>8.3000000000000007</v>
      </c>
      <c r="R441">
        <v>17</v>
      </c>
      <c r="S441">
        <v>62</v>
      </c>
      <c r="T441">
        <f t="shared" si="9"/>
        <v>45</v>
      </c>
      <c r="W441">
        <v>806</v>
      </c>
      <c r="X441" s="25"/>
      <c r="Y441" t="s">
        <v>544</v>
      </c>
      <c r="Z441" t="s">
        <v>833</v>
      </c>
      <c r="AA441" t="s">
        <v>836</v>
      </c>
    </row>
    <row r="442" spans="1:29" x14ac:dyDescent="0.3">
      <c r="A442" t="s">
        <v>911</v>
      </c>
      <c r="B442" s="3">
        <v>41107</v>
      </c>
      <c r="C442" s="6" t="s">
        <v>1108</v>
      </c>
      <c r="D442" t="s">
        <v>53</v>
      </c>
      <c r="E442" t="s">
        <v>26</v>
      </c>
      <c r="F442" s="7" t="s">
        <v>1697</v>
      </c>
      <c r="G442" t="s">
        <v>27</v>
      </c>
      <c r="H442" t="s">
        <v>28</v>
      </c>
      <c r="I442" t="s">
        <v>453</v>
      </c>
      <c r="J442">
        <v>23.5</v>
      </c>
      <c r="K442">
        <v>17.100000000000001</v>
      </c>
      <c r="L442">
        <v>10.15</v>
      </c>
      <c r="Q442">
        <v>16</v>
      </c>
      <c r="R442">
        <v>17</v>
      </c>
      <c r="S442">
        <v>87</v>
      </c>
      <c r="T442">
        <f t="shared" si="9"/>
        <v>70</v>
      </c>
      <c r="U442" t="s">
        <v>851</v>
      </c>
      <c r="W442">
        <v>807</v>
      </c>
      <c r="X442" s="25">
        <v>130</v>
      </c>
      <c r="Y442" t="s">
        <v>544</v>
      </c>
      <c r="Z442" t="s">
        <v>833</v>
      </c>
      <c r="AA442" t="s">
        <v>1732</v>
      </c>
    </row>
    <row r="443" spans="1:29" x14ac:dyDescent="0.3">
      <c r="A443" t="s">
        <v>912</v>
      </c>
      <c r="B443" s="3">
        <v>41108</v>
      </c>
      <c r="C443" s="6" t="s">
        <v>967</v>
      </c>
      <c r="D443" t="s">
        <v>90</v>
      </c>
      <c r="E443" t="s">
        <v>26</v>
      </c>
      <c r="F443" s="7" t="s">
        <v>1698</v>
      </c>
      <c r="G443" t="s">
        <v>27</v>
      </c>
      <c r="H443" t="s">
        <v>28</v>
      </c>
      <c r="I443" t="s">
        <v>453</v>
      </c>
      <c r="J443">
        <v>22.7</v>
      </c>
      <c r="K443">
        <v>14.85</v>
      </c>
      <c r="L443">
        <v>6.7</v>
      </c>
      <c r="Q443">
        <v>2</v>
      </c>
      <c r="R443">
        <v>17</v>
      </c>
      <c r="S443">
        <v>61</v>
      </c>
      <c r="T443">
        <f t="shared" si="9"/>
        <v>44</v>
      </c>
      <c r="W443">
        <v>810</v>
      </c>
      <c r="X443" s="25">
        <v>133</v>
      </c>
      <c r="Y443" t="s">
        <v>544</v>
      </c>
      <c r="Z443" t="s">
        <v>663</v>
      </c>
    </row>
    <row r="444" spans="1:29" x14ac:dyDescent="0.3">
      <c r="A444" t="s">
        <v>912</v>
      </c>
      <c r="B444" s="3">
        <v>41108</v>
      </c>
      <c r="C444" s="6" t="s">
        <v>1238</v>
      </c>
      <c r="D444" t="s">
        <v>35</v>
      </c>
      <c r="E444" t="s">
        <v>26</v>
      </c>
      <c r="F444" s="7" t="s">
        <v>1699</v>
      </c>
      <c r="G444" t="s">
        <v>27</v>
      </c>
      <c r="H444" t="s">
        <v>29</v>
      </c>
      <c r="I444" t="s">
        <v>769</v>
      </c>
      <c r="J444">
        <v>26.4</v>
      </c>
      <c r="K444">
        <v>16.3</v>
      </c>
      <c r="L444">
        <v>14.35</v>
      </c>
      <c r="Q444">
        <v>23</v>
      </c>
      <c r="R444">
        <v>17</v>
      </c>
      <c r="S444">
        <v>55</v>
      </c>
      <c r="T444">
        <f t="shared" si="9"/>
        <v>38</v>
      </c>
      <c r="W444">
        <v>808</v>
      </c>
      <c r="X444" s="25">
        <v>131</v>
      </c>
      <c r="Y444" t="s">
        <v>544</v>
      </c>
      <c r="Z444" t="s">
        <v>544</v>
      </c>
    </row>
    <row r="445" spans="1:29" x14ac:dyDescent="0.3">
      <c r="A445" t="s">
        <v>912</v>
      </c>
      <c r="B445" s="3">
        <v>41108</v>
      </c>
      <c r="C445" s="6" t="s">
        <v>1210</v>
      </c>
      <c r="D445" t="s">
        <v>35</v>
      </c>
      <c r="E445" t="s">
        <v>26</v>
      </c>
      <c r="F445" s="7" t="s">
        <v>1700</v>
      </c>
      <c r="G445" t="s">
        <v>27</v>
      </c>
      <c r="H445" t="s">
        <v>29</v>
      </c>
      <c r="I445" t="s">
        <v>37</v>
      </c>
      <c r="J445">
        <v>27.55</v>
      </c>
      <c r="K445">
        <v>17.399999999999999</v>
      </c>
      <c r="L445">
        <v>14</v>
      </c>
      <c r="R445">
        <v>17</v>
      </c>
      <c r="S445">
        <v>53</v>
      </c>
      <c r="T445">
        <f t="shared" si="9"/>
        <v>36</v>
      </c>
      <c r="W445">
        <v>809</v>
      </c>
      <c r="X445" s="25">
        <v>132</v>
      </c>
      <c r="Y445" t="s">
        <v>544</v>
      </c>
      <c r="Z445" t="s">
        <v>695</v>
      </c>
    </row>
    <row r="446" spans="1:29" x14ac:dyDescent="0.3">
      <c r="A446" t="s">
        <v>913</v>
      </c>
      <c r="B446" s="3">
        <v>41109</v>
      </c>
      <c r="C446" s="6" t="s">
        <v>987</v>
      </c>
      <c r="D446" t="s">
        <v>90</v>
      </c>
      <c r="E446" t="s">
        <v>26</v>
      </c>
      <c r="F446" s="7" t="s">
        <v>1702</v>
      </c>
      <c r="G446" t="s">
        <v>27</v>
      </c>
      <c r="H446" t="s">
        <v>29</v>
      </c>
      <c r="I446" t="s">
        <v>37</v>
      </c>
      <c r="J446">
        <v>26.5</v>
      </c>
      <c r="K446">
        <v>16.95</v>
      </c>
      <c r="L446">
        <v>24.9</v>
      </c>
      <c r="Q446">
        <v>2</v>
      </c>
      <c r="R446">
        <v>19</v>
      </c>
      <c r="S446">
        <v>93</v>
      </c>
      <c r="T446">
        <f t="shared" si="9"/>
        <v>74</v>
      </c>
      <c r="U446" t="s">
        <v>878</v>
      </c>
      <c r="W446">
        <v>813</v>
      </c>
      <c r="X446" s="25"/>
      <c r="Y446" t="s">
        <v>544</v>
      </c>
      <c r="Z446" t="s">
        <v>544</v>
      </c>
    </row>
    <row r="447" spans="1:29" x14ac:dyDescent="0.3">
      <c r="A447" t="s">
        <v>913</v>
      </c>
      <c r="B447" s="3">
        <v>41109</v>
      </c>
      <c r="C447" s="6" t="s">
        <v>986</v>
      </c>
      <c r="D447" t="s">
        <v>90</v>
      </c>
      <c r="E447" t="s">
        <v>26</v>
      </c>
      <c r="F447" s="7" t="s">
        <v>1704</v>
      </c>
      <c r="G447" t="s">
        <v>27</v>
      </c>
      <c r="H447" t="s">
        <v>29</v>
      </c>
      <c r="I447" t="s">
        <v>37</v>
      </c>
      <c r="J447">
        <v>25.9</v>
      </c>
      <c r="K447">
        <v>14.55</v>
      </c>
      <c r="L447">
        <v>17.95</v>
      </c>
      <c r="Q447">
        <v>14</v>
      </c>
      <c r="R447">
        <v>19</v>
      </c>
      <c r="S447">
        <v>77</v>
      </c>
      <c r="T447">
        <f t="shared" si="9"/>
        <v>58</v>
      </c>
      <c r="W447">
        <v>812</v>
      </c>
      <c r="X447" s="25">
        <v>135</v>
      </c>
      <c r="Y447" t="s">
        <v>544</v>
      </c>
      <c r="Z447" t="s">
        <v>695</v>
      </c>
    </row>
    <row r="448" spans="1:29" x14ac:dyDescent="0.3">
      <c r="A448" t="s">
        <v>913</v>
      </c>
      <c r="B448" s="3">
        <v>41109</v>
      </c>
      <c r="C448" s="6" t="s">
        <v>995</v>
      </c>
      <c r="D448" t="s">
        <v>182</v>
      </c>
      <c r="E448" t="s">
        <v>26</v>
      </c>
      <c r="F448" s="7" t="s">
        <v>1703</v>
      </c>
      <c r="G448" t="s">
        <v>27</v>
      </c>
      <c r="H448" t="s">
        <v>29</v>
      </c>
      <c r="I448" t="s">
        <v>37</v>
      </c>
      <c r="J448">
        <v>43.1</v>
      </c>
      <c r="M448">
        <f>153+31.55</f>
        <v>184.55</v>
      </c>
      <c r="N448">
        <v>127.5</v>
      </c>
      <c r="Q448">
        <v>2</v>
      </c>
      <c r="R448">
        <v>17</v>
      </c>
      <c r="S448">
        <v>177</v>
      </c>
      <c r="T448">
        <f t="shared" si="9"/>
        <v>160</v>
      </c>
      <c r="X448" s="25">
        <v>134</v>
      </c>
      <c r="Y448" t="s">
        <v>544</v>
      </c>
      <c r="Z448" t="s">
        <v>767</v>
      </c>
    </row>
    <row r="449" spans="1:29" s="16" customFormat="1" x14ac:dyDescent="0.3">
      <c r="A449" t="s">
        <v>913</v>
      </c>
      <c r="B449" s="3">
        <v>41109</v>
      </c>
      <c r="C449" s="6" t="s">
        <v>1237</v>
      </c>
      <c r="D449" t="s">
        <v>35</v>
      </c>
      <c r="E449" t="s">
        <v>26</v>
      </c>
      <c r="F449" s="7" t="s">
        <v>1701</v>
      </c>
      <c r="G449" t="s">
        <v>27</v>
      </c>
      <c r="H449" t="s">
        <v>29</v>
      </c>
      <c r="I449" t="s">
        <v>37</v>
      </c>
      <c r="J449">
        <v>27.65</v>
      </c>
      <c r="K449">
        <v>18.5</v>
      </c>
      <c r="L449">
        <v>17.2</v>
      </c>
      <c r="M449"/>
      <c r="N449"/>
      <c r="O449"/>
      <c r="P449"/>
      <c r="Q449">
        <f>1+12+7</f>
        <v>20</v>
      </c>
      <c r="R449">
        <v>19</v>
      </c>
      <c r="S449">
        <v>65</v>
      </c>
      <c r="T449">
        <f t="shared" si="9"/>
        <v>46</v>
      </c>
      <c r="U449"/>
      <c r="V449"/>
      <c r="W449">
        <v>811</v>
      </c>
      <c r="X449" s="25"/>
      <c r="Y449" t="s">
        <v>544</v>
      </c>
      <c r="Z449" t="s">
        <v>544</v>
      </c>
      <c r="AA449"/>
      <c r="AB449"/>
      <c r="AC449"/>
    </row>
    <row r="450" spans="1:29" x14ac:dyDescent="0.3">
      <c r="A450" t="s">
        <v>914</v>
      </c>
      <c r="B450" s="3">
        <v>41110</v>
      </c>
      <c r="C450" s="6" t="s">
        <v>996</v>
      </c>
      <c r="D450" t="s">
        <v>182</v>
      </c>
      <c r="E450" t="s">
        <v>26</v>
      </c>
      <c r="F450" s="7" t="s">
        <v>1706</v>
      </c>
      <c r="G450" t="s">
        <v>27</v>
      </c>
      <c r="H450" t="s">
        <v>28</v>
      </c>
      <c r="I450" t="s">
        <v>697</v>
      </c>
      <c r="J450">
        <v>41.7</v>
      </c>
      <c r="M450">
        <v>181.6</v>
      </c>
      <c r="N450">
        <v>52.8</v>
      </c>
      <c r="P450">
        <v>27.4</v>
      </c>
      <c r="Q450">
        <v>3</v>
      </c>
      <c r="R450">
        <v>43</v>
      </c>
      <c r="S450">
        <v>197</v>
      </c>
      <c r="T450">
        <v>154</v>
      </c>
      <c r="U450" t="s">
        <v>880</v>
      </c>
      <c r="X450" s="25"/>
      <c r="Y450" t="s">
        <v>663</v>
      </c>
      <c r="Z450" s="6" t="s">
        <v>544</v>
      </c>
    </row>
    <row r="451" spans="1:29" x14ac:dyDescent="0.3">
      <c r="A451" s="16" t="s">
        <v>914</v>
      </c>
      <c r="B451" s="17">
        <v>41110</v>
      </c>
      <c r="C451" s="22" t="s">
        <v>1121</v>
      </c>
      <c r="D451" s="16" t="s">
        <v>35</v>
      </c>
      <c r="E451" s="16" t="s">
        <v>26</v>
      </c>
      <c r="F451" s="18" t="s">
        <v>1705</v>
      </c>
      <c r="G451" s="16" t="s">
        <v>33</v>
      </c>
      <c r="H451" s="16" t="s">
        <v>34</v>
      </c>
      <c r="I451" s="16"/>
      <c r="J451" s="16">
        <v>24.3</v>
      </c>
      <c r="K451" s="16">
        <v>11.6</v>
      </c>
      <c r="L451" s="16">
        <v>7.9</v>
      </c>
      <c r="M451" s="16"/>
      <c r="N451" s="16"/>
      <c r="O451" s="16"/>
      <c r="P451" s="16"/>
      <c r="Q451" s="16">
        <v>8</v>
      </c>
      <c r="R451" s="16">
        <v>17</v>
      </c>
      <c r="S451" s="16">
        <v>40</v>
      </c>
      <c r="T451" s="16">
        <v>23</v>
      </c>
      <c r="U451" s="16"/>
      <c r="V451" s="16" t="s">
        <v>1726</v>
      </c>
      <c r="W451" s="22">
        <v>814</v>
      </c>
      <c r="X451" s="26"/>
      <c r="Y451" s="16" t="s">
        <v>663</v>
      </c>
      <c r="Z451" s="22" t="s">
        <v>544</v>
      </c>
      <c r="AA451" s="16" t="s">
        <v>882</v>
      </c>
      <c r="AB451" s="16"/>
    </row>
    <row r="452" spans="1:29" x14ac:dyDescent="0.3">
      <c r="B452" s="3"/>
      <c r="F452" s="7"/>
      <c r="X452" s="25"/>
    </row>
    <row r="453" spans="1:29" x14ac:dyDescent="0.3">
      <c r="B453" s="3"/>
      <c r="F453" s="7"/>
      <c r="X453" s="25"/>
    </row>
    <row r="454" spans="1:29" x14ac:dyDescent="0.3">
      <c r="B454" s="3"/>
      <c r="F454" s="7"/>
      <c r="X454" s="25"/>
    </row>
    <row r="455" spans="1:29" x14ac:dyDescent="0.3">
      <c r="B455" s="3"/>
      <c r="F455" s="7"/>
      <c r="X455" s="25"/>
    </row>
    <row r="456" spans="1:29" x14ac:dyDescent="0.3">
      <c r="B456" s="3"/>
      <c r="F456" s="7"/>
      <c r="X456" s="25"/>
    </row>
    <row r="457" spans="1:29" x14ac:dyDescent="0.3">
      <c r="B457" s="3"/>
      <c r="F457" s="7"/>
      <c r="X457" s="25"/>
    </row>
    <row r="458" spans="1:29" x14ac:dyDescent="0.3">
      <c r="B458" s="3"/>
      <c r="F458" s="7"/>
      <c r="X458" s="25"/>
    </row>
    <row r="459" spans="1:29" x14ac:dyDescent="0.3">
      <c r="B459" s="3"/>
      <c r="F459" s="7"/>
      <c r="X459" s="25"/>
    </row>
    <row r="460" spans="1:29" x14ac:dyDescent="0.3">
      <c r="B460" s="3"/>
      <c r="F460" s="7"/>
      <c r="X460" s="25"/>
    </row>
    <row r="461" spans="1:29" x14ac:dyDescent="0.3">
      <c r="B461" s="3"/>
      <c r="F461" s="7"/>
      <c r="X461" s="25"/>
    </row>
    <row r="462" spans="1:29" x14ac:dyDescent="0.3">
      <c r="B462" s="3"/>
      <c r="F462" s="7"/>
      <c r="X462" s="25"/>
    </row>
    <row r="463" spans="1:29" x14ac:dyDescent="0.3">
      <c r="B463" s="3"/>
      <c r="F463" s="7"/>
      <c r="X463" s="25"/>
    </row>
    <row r="464" spans="1:29" x14ac:dyDescent="0.3">
      <c r="B464" s="3"/>
      <c r="F464" s="7"/>
      <c r="X464" s="25"/>
    </row>
    <row r="465" spans="1:28" x14ac:dyDescent="0.3">
      <c r="B465" s="3"/>
      <c r="F465" s="7"/>
      <c r="X465" s="25"/>
    </row>
    <row r="466" spans="1:28" x14ac:dyDescent="0.3">
      <c r="B466" s="3"/>
      <c r="F466" s="7"/>
      <c r="X466" s="25"/>
    </row>
    <row r="467" spans="1:28" x14ac:dyDescent="0.3">
      <c r="B467" s="3"/>
      <c r="F467" s="7"/>
      <c r="X467" s="25"/>
    </row>
    <row r="468" spans="1:28" x14ac:dyDescent="0.3">
      <c r="B468" s="3"/>
      <c r="F468" s="7"/>
      <c r="X468" s="25"/>
    </row>
    <row r="469" spans="1:28" x14ac:dyDescent="0.3">
      <c r="B469" s="3"/>
      <c r="F469" s="7"/>
      <c r="X469" s="25"/>
    </row>
    <row r="470" spans="1:28" x14ac:dyDescent="0.3">
      <c r="B470" s="3"/>
      <c r="F470" s="7"/>
      <c r="X470" s="25"/>
    </row>
    <row r="471" spans="1:28" x14ac:dyDescent="0.3">
      <c r="B471" s="3"/>
      <c r="F471" s="7"/>
      <c r="X471" s="25"/>
    </row>
    <row r="472" spans="1:28" x14ac:dyDescent="0.3">
      <c r="B472" s="3"/>
      <c r="F472" s="7"/>
      <c r="X472" s="25"/>
    </row>
    <row r="473" spans="1:28" x14ac:dyDescent="0.3">
      <c r="B473" s="3"/>
      <c r="F473" s="7"/>
      <c r="X473" s="25"/>
    </row>
    <row r="474" spans="1:28" x14ac:dyDescent="0.3">
      <c r="B474" s="3"/>
      <c r="F474" s="7"/>
      <c r="X474" s="25"/>
    </row>
    <row r="475" spans="1:28" x14ac:dyDescent="0.3">
      <c r="B475" s="3"/>
      <c r="F475" s="7"/>
      <c r="X475" s="25"/>
    </row>
    <row r="476" spans="1:28" x14ac:dyDescent="0.3">
      <c r="B476" s="3"/>
      <c r="F476" s="7"/>
      <c r="X476" s="25"/>
    </row>
    <row r="477" spans="1:28" x14ac:dyDescent="0.3">
      <c r="B477" s="3"/>
      <c r="F477" s="7"/>
      <c r="X477" s="25"/>
    </row>
    <row r="478" spans="1:28" x14ac:dyDescent="0.3">
      <c r="A478" s="13"/>
      <c r="B478" s="14"/>
      <c r="C478" s="33"/>
      <c r="D478" s="13"/>
      <c r="E478" s="13"/>
      <c r="F478" s="15"/>
      <c r="G478" s="13"/>
      <c r="H478" s="13"/>
      <c r="I478" s="13"/>
      <c r="J478" s="13"/>
      <c r="K478" s="13"/>
      <c r="L478" s="13"/>
      <c r="M478" s="13"/>
      <c r="N478" s="13"/>
      <c r="O478" s="13"/>
      <c r="P478" s="13"/>
      <c r="Q478" s="13"/>
      <c r="R478" s="13"/>
      <c r="S478" s="13"/>
      <c r="T478" s="13"/>
      <c r="U478" s="13"/>
      <c r="V478" s="13"/>
      <c r="W478" s="13"/>
      <c r="X478" s="29"/>
      <c r="Y478" s="13"/>
      <c r="Z478" s="13"/>
      <c r="AA478" s="13"/>
      <c r="AB478" s="13"/>
    </row>
    <row r="479" spans="1:28" x14ac:dyDescent="0.3">
      <c r="B479" s="3"/>
      <c r="F479" s="7"/>
      <c r="X479" s="25"/>
    </row>
    <row r="480" spans="1:28" x14ac:dyDescent="0.3">
      <c r="B480" s="3"/>
      <c r="F480" s="7"/>
      <c r="X480" s="25"/>
    </row>
    <row r="481" spans="2:24" x14ac:dyDescent="0.3">
      <c r="B481" s="3"/>
      <c r="F481" s="7"/>
      <c r="X481" s="25"/>
    </row>
    <row r="482" spans="2:24" x14ac:dyDescent="0.3">
      <c r="B482" s="3"/>
      <c r="F482" s="7"/>
      <c r="X482" s="25"/>
    </row>
    <row r="483" spans="2:24" x14ac:dyDescent="0.3">
      <c r="B483" s="3"/>
      <c r="F483" s="7"/>
      <c r="X483" s="25"/>
    </row>
    <row r="484" spans="2:24" x14ac:dyDescent="0.3">
      <c r="B484" s="3"/>
      <c r="F484" s="7"/>
      <c r="X484" s="25"/>
    </row>
    <row r="485" spans="2:24" x14ac:dyDescent="0.3">
      <c r="B485" s="3"/>
      <c r="F485" s="7"/>
      <c r="X485" s="25"/>
    </row>
    <row r="486" spans="2:24" x14ac:dyDescent="0.3">
      <c r="B486" s="3"/>
      <c r="F486" s="7"/>
      <c r="X486" s="25"/>
    </row>
    <row r="487" spans="2:24" x14ac:dyDescent="0.3">
      <c r="B487" s="3"/>
      <c r="F487" s="7"/>
      <c r="X487" s="25"/>
    </row>
    <row r="488" spans="2:24" x14ac:dyDescent="0.3">
      <c r="B488" s="3"/>
      <c r="F488" s="7"/>
      <c r="X488" s="25"/>
    </row>
    <row r="489" spans="2:24" x14ac:dyDescent="0.3">
      <c r="B489" s="3"/>
      <c r="F489" s="7"/>
      <c r="X489" s="25"/>
    </row>
    <row r="490" spans="2:24" x14ac:dyDescent="0.3">
      <c r="B490" s="3"/>
      <c r="F490" s="7"/>
      <c r="X490" s="25"/>
    </row>
    <row r="491" spans="2:24" x14ac:dyDescent="0.3">
      <c r="B491" s="3"/>
      <c r="F491" s="7"/>
      <c r="X491" s="25"/>
    </row>
    <row r="492" spans="2:24" x14ac:dyDescent="0.3">
      <c r="B492" s="3"/>
      <c r="F492" s="7"/>
      <c r="X492" s="25"/>
    </row>
    <row r="493" spans="2:24" x14ac:dyDescent="0.3">
      <c r="B493" s="3"/>
      <c r="F493" s="7"/>
      <c r="X493" s="25"/>
    </row>
    <row r="494" spans="2:24" x14ac:dyDescent="0.3">
      <c r="B494" s="3"/>
      <c r="F494" s="7"/>
      <c r="X494" s="25"/>
    </row>
    <row r="495" spans="2:24" x14ac:dyDescent="0.3">
      <c r="B495" s="3"/>
      <c r="F495" s="7"/>
      <c r="X495" s="25"/>
    </row>
    <row r="496" spans="2:24" x14ac:dyDescent="0.3">
      <c r="B496" s="3"/>
      <c r="F496" s="7"/>
      <c r="X496" s="25"/>
    </row>
    <row r="497" spans="2:24" x14ac:dyDescent="0.3">
      <c r="B497" s="3"/>
      <c r="F497" s="7"/>
      <c r="X497" s="25"/>
    </row>
    <row r="498" spans="2:24" x14ac:dyDescent="0.3">
      <c r="B498" s="3"/>
      <c r="F498" s="7"/>
      <c r="X498" s="25"/>
    </row>
    <row r="499" spans="2:24" x14ac:dyDescent="0.3">
      <c r="B499" s="3"/>
      <c r="F499" s="7"/>
      <c r="X499" s="25"/>
    </row>
    <row r="500" spans="2:24" x14ac:dyDescent="0.3">
      <c r="B500" s="3"/>
      <c r="F500" s="7"/>
      <c r="X500" s="25"/>
    </row>
    <row r="501" spans="2:24" x14ac:dyDescent="0.3">
      <c r="B501" s="3"/>
      <c r="F501" s="7"/>
      <c r="X501" s="25"/>
    </row>
    <row r="502" spans="2:24" x14ac:dyDescent="0.3">
      <c r="B502" s="3"/>
      <c r="F502" s="7"/>
      <c r="X502" s="25"/>
    </row>
    <row r="503" spans="2:24" x14ac:dyDescent="0.3">
      <c r="B503" s="3"/>
      <c r="F503" s="7"/>
      <c r="X503" s="25"/>
    </row>
    <row r="504" spans="2:24" x14ac:dyDescent="0.3">
      <c r="B504" s="3"/>
      <c r="F504" s="7"/>
      <c r="X504" s="25"/>
    </row>
    <row r="505" spans="2:24" x14ac:dyDescent="0.3">
      <c r="B505" s="3"/>
      <c r="F505" s="7"/>
      <c r="X505" s="25"/>
    </row>
    <row r="506" spans="2:24" x14ac:dyDescent="0.3">
      <c r="B506" s="3"/>
      <c r="F506" s="7"/>
      <c r="X506" s="25"/>
    </row>
    <row r="507" spans="2:24" x14ac:dyDescent="0.3">
      <c r="B507" s="3"/>
      <c r="F507" s="7"/>
      <c r="X507" s="25"/>
    </row>
    <row r="508" spans="2:24" x14ac:dyDescent="0.3">
      <c r="B508" s="3"/>
      <c r="F508" s="7"/>
      <c r="X508" s="25"/>
    </row>
    <row r="509" spans="2:24" x14ac:dyDescent="0.3">
      <c r="B509" s="3"/>
      <c r="F509" s="7"/>
      <c r="X509" s="25"/>
    </row>
    <row r="510" spans="2:24" x14ac:dyDescent="0.3">
      <c r="B510" s="3"/>
      <c r="F510" s="7"/>
      <c r="X510" s="25"/>
    </row>
    <row r="511" spans="2:24" x14ac:dyDescent="0.3">
      <c r="B511" s="3"/>
      <c r="F511" s="7"/>
      <c r="X511" s="25"/>
    </row>
    <row r="512" spans="2:24" x14ac:dyDescent="0.3">
      <c r="B512" s="3"/>
      <c r="F512" s="7"/>
      <c r="X512" s="25"/>
    </row>
    <row r="513" spans="2:24" x14ac:dyDescent="0.3">
      <c r="B513" s="3"/>
      <c r="F513" s="7"/>
      <c r="X513" s="25"/>
    </row>
    <row r="514" spans="2:24" x14ac:dyDescent="0.3">
      <c r="B514" s="3"/>
      <c r="F514" s="7"/>
      <c r="X514" s="25"/>
    </row>
    <row r="515" spans="2:24" x14ac:dyDescent="0.3">
      <c r="B515" s="3"/>
      <c r="F515" s="7"/>
      <c r="X515" s="25"/>
    </row>
    <row r="516" spans="2:24" x14ac:dyDescent="0.3">
      <c r="B516" s="3"/>
      <c r="F516" s="7"/>
      <c r="X516" s="25"/>
    </row>
    <row r="517" spans="2:24" x14ac:dyDescent="0.3">
      <c r="B517" s="3"/>
      <c r="F517" s="7"/>
      <c r="X517" s="25"/>
    </row>
    <row r="518" spans="2:24" x14ac:dyDescent="0.3">
      <c r="B518" s="3"/>
      <c r="F518" s="7"/>
      <c r="X518" s="25"/>
    </row>
    <row r="519" spans="2:24" x14ac:dyDescent="0.3">
      <c r="B519" s="3"/>
      <c r="F519" s="7"/>
      <c r="X519" s="25"/>
    </row>
    <row r="520" spans="2:24" x14ac:dyDescent="0.3">
      <c r="B520" s="3"/>
      <c r="F520" s="7"/>
      <c r="X520" s="25"/>
    </row>
    <row r="521" spans="2:24" x14ac:dyDescent="0.3">
      <c r="B521" s="3"/>
      <c r="F521" s="7"/>
      <c r="X521" s="25"/>
    </row>
    <row r="522" spans="2:24" x14ac:dyDescent="0.3">
      <c r="B522" s="3"/>
      <c r="F522" s="7"/>
      <c r="X522" s="25"/>
    </row>
    <row r="523" spans="2:24" x14ac:dyDescent="0.3">
      <c r="B523" s="3"/>
      <c r="F523" s="7"/>
      <c r="X523" s="25"/>
    </row>
    <row r="524" spans="2:24" x14ac:dyDescent="0.3">
      <c r="B524" s="3"/>
      <c r="F524" s="7"/>
      <c r="X524" s="25"/>
    </row>
    <row r="525" spans="2:24" x14ac:dyDescent="0.3">
      <c r="B525" s="3"/>
      <c r="F525" s="7"/>
      <c r="X525" s="25"/>
    </row>
    <row r="526" spans="2:24" x14ac:dyDescent="0.3">
      <c r="B526" s="3"/>
      <c r="F526" s="7"/>
      <c r="X526" s="25"/>
    </row>
    <row r="527" spans="2:24" x14ac:dyDescent="0.3">
      <c r="B527" s="3"/>
      <c r="F527" s="7"/>
      <c r="X527" s="25"/>
    </row>
    <row r="528" spans="2:24" x14ac:dyDescent="0.3">
      <c r="B528" s="3"/>
      <c r="F528" s="7"/>
      <c r="X528" s="25"/>
    </row>
    <row r="529" spans="2:24" x14ac:dyDescent="0.3">
      <c r="B529" s="3"/>
      <c r="F529" s="7"/>
      <c r="X529" s="25"/>
    </row>
    <row r="530" spans="2:24" x14ac:dyDescent="0.3">
      <c r="B530" s="3"/>
      <c r="F530" s="7"/>
      <c r="X530" s="25"/>
    </row>
    <row r="531" spans="2:24" x14ac:dyDescent="0.3">
      <c r="B531" s="3"/>
      <c r="F531" s="7"/>
      <c r="X531" s="25"/>
    </row>
    <row r="532" spans="2:24" x14ac:dyDescent="0.3">
      <c r="B532" s="3"/>
      <c r="F532" s="7"/>
      <c r="X532" s="25"/>
    </row>
    <row r="533" spans="2:24" x14ac:dyDescent="0.3">
      <c r="B533" s="3"/>
      <c r="F533" s="7"/>
      <c r="X533" s="25"/>
    </row>
    <row r="534" spans="2:24" x14ac:dyDescent="0.3">
      <c r="B534" s="3"/>
      <c r="F534" s="7"/>
      <c r="X534" s="25"/>
    </row>
    <row r="535" spans="2:24" x14ac:dyDescent="0.3">
      <c r="B535" s="3"/>
      <c r="F535" s="7"/>
      <c r="X535" s="25"/>
    </row>
    <row r="536" spans="2:24" x14ac:dyDescent="0.3">
      <c r="B536" s="3"/>
      <c r="F536" s="7"/>
      <c r="X536" s="25"/>
    </row>
    <row r="537" spans="2:24" x14ac:dyDescent="0.3">
      <c r="B537" s="3"/>
      <c r="F537" s="7"/>
      <c r="X537" s="25"/>
    </row>
    <row r="538" spans="2:24" x14ac:dyDescent="0.3">
      <c r="B538" s="3"/>
      <c r="F538" s="7"/>
      <c r="X538" s="25"/>
    </row>
    <row r="539" spans="2:24" x14ac:dyDescent="0.3">
      <c r="B539" s="3"/>
      <c r="F539" s="7"/>
      <c r="X539" s="25"/>
    </row>
    <row r="540" spans="2:24" x14ac:dyDescent="0.3">
      <c r="B540" s="3"/>
      <c r="F540" s="7"/>
      <c r="X540" s="25"/>
    </row>
    <row r="541" spans="2:24" x14ac:dyDescent="0.3">
      <c r="B541" s="3"/>
      <c r="F541" s="7"/>
      <c r="X541" s="25"/>
    </row>
    <row r="542" spans="2:24" x14ac:dyDescent="0.3">
      <c r="B542" s="3"/>
      <c r="F542" s="7"/>
      <c r="X542" s="25"/>
    </row>
    <row r="543" spans="2:24" x14ac:dyDescent="0.3">
      <c r="B543" s="3"/>
      <c r="F543" s="7"/>
      <c r="X543" s="25"/>
    </row>
    <row r="544" spans="2:24" x14ac:dyDescent="0.3">
      <c r="B544" s="3"/>
      <c r="F544" s="7"/>
      <c r="X544" s="25"/>
    </row>
    <row r="545" spans="1:28" x14ac:dyDescent="0.3">
      <c r="B545" s="3"/>
      <c r="F545" s="7"/>
      <c r="X545" s="25"/>
    </row>
    <row r="546" spans="1:28" x14ac:dyDescent="0.3">
      <c r="B546" s="3"/>
      <c r="F546" s="7"/>
      <c r="X546" s="25"/>
    </row>
    <row r="547" spans="1:28" x14ac:dyDescent="0.3">
      <c r="B547" s="3"/>
      <c r="F547" s="7"/>
      <c r="X547" s="25"/>
    </row>
    <row r="548" spans="1:28" x14ac:dyDescent="0.3">
      <c r="B548" s="3"/>
      <c r="F548" s="7"/>
      <c r="X548" s="25"/>
    </row>
    <row r="549" spans="1:28" x14ac:dyDescent="0.3">
      <c r="B549" s="3"/>
      <c r="F549" s="7"/>
      <c r="X549" s="25"/>
    </row>
    <row r="550" spans="1:28" x14ac:dyDescent="0.3">
      <c r="B550" s="3"/>
      <c r="F550" s="7"/>
      <c r="X550" s="25"/>
    </row>
    <row r="551" spans="1:28" x14ac:dyDescent="0.3">
      <c r="B551" s="3"/>
      <c r="F551" s="7"/>
      <c r="X551" s="25"/>
    </row>
    <row r="552" spans="1:28" x14ac:dyDescent="0.3">
      <c r="B552" s="3"/>
      <c r="F552" s="7"/>
      <c r="X552" s="25"/>
    </row>
    <row r="553" spans="1:28" x14ac:dyDescent="0.3">
      <c r="B553" s="3"/>
      <c r="F553" s="7"/>
      <c r="X553" s="25"/>
    </row>
    <row r="554" spans="1:28" x14ac:dyDescent="0.3">
      <c r="B554" s="3"/>
      <c r="F554" s="7"/>
      <c r="X554" s="25"/>
    </row>
    <row r="555" spans="1:28" x14ac:dyDescent="0.3">
      <c r="B555" s="3"/>
      <c r="F555" s="7"/>
      <c r="X555" s="25"/>
    </row>
    <row r="556" spans="1:28" x14ac:dyDescent="0.3">
      <c r="B556" s="3"/>
      <c r="F556" s="7"/>
      <c r="X556" s="25"/>
    </row>
    <row r="557" spans="1:28" x14ac:dyDescent="0.3">
      <c r="A557" s="16"/>
      <c r="B557" s="17"/>
      <c r="C557" s="22"/>
      <c r="D557" s="16"/>
      <c r="E557" s="16"/>
      <c r="F557" s="18"/>
      <c r="G557" s="16"/>
      <c r="H557" s="16"/>
      <c r="I557" s="16"/>
      <c r="J557" s="16"/>
      <c r="K557" s="16"/>
      <c r="L557" s="16"/>
      <c r="M557" s="16"/>
      <c r="N557" s="16"/>
      <c r="O557" s="16"/>
      <c r="P557" s="16"/>
      <c r="Q557" s="16"/>
      <c r="R557" s="16"/>
      <c r="S557" s="16"/>
      <c r="T557" s="16"/>
      <c r="U557" s="16"/>
      <c r="V557" s="16"/>
      <c r="W557" s="16"/>
      <c r="X557" s="26"/>
      <c r="Y557" s="16"/>
      <c r="Z557" s="16"/>
      <c r="AA557" s="16"/>
      <c r="AB557" s="16"/>
    </row>
    <row r="558" spans="1:28" x14ac:dyDescent="0.3">
      <c r="B558" s="3"/>
      <c r="F558" s="7"/>
      <c r="X558" s="25"/>
    </row>
    <row r="559" spans="1:28" x14ac:dyDescent="0.3">
      <c r="B559" s="3"/>
      <c r="F559" s="7"/>
      <c r="X559" s="25"/>
    </row>
    <row r="560" spans="1:28" x14ac:dyDescent="0.3">
      <c r="B560" s="3"/>
      <c r="F560" s="7"/>
      <c r="X560" s="25"/>
    </row>
    <row r="561" spans="2:24" x14ac:dyDescent="0.3">
      <c r="B561" s="3"/>
      <c r="F561" s="7"/>
      <c r="X561" s="25"/>
    </row>
    <row r="562" spans="2:24" x14ac:dyDescent="0.3">
      <c r="B562" s="3"/>
      <c r="F562" s="7"/>
      <c r="X562" s="25"/>
    </row>
    <row r="563" spans="2:24" x14ac:dyDescent="0.3">
      <c r="B563" s="3"/>
      <c r="F563" s="7"/>
      <c r="X563" s="25"/>
    </row>
    <row r="564" spans="2:24" x14ac:dyDescent="0.3">
      <c r="B564" s="3"/>
      <c r="F564" s="7"/>
      <c r="X564" s="25"/>
    </row>
    <row r="565" spans="2:24" x14ac:dyDescent="0.3">
      <c r="B565" s="3"/>
      <c r="F565" s="7"/>
      <c r="X565" s="25"/>
    </row>
    <row r="566" spans="2:24" x14ac:dyDescent="0.3">
      <c r="B566" s="3"/>
      <c r="F566" s="7"/>
      <c r="X566" s="25"/>
    </row>
    <row r="567" spans="2:24" x14ac:dyDescent="0.3">
      <c r="B567" s="3"/>
      <c r="F567" s="7"/>
      <c r="X567" s="25"/>
    </row>
    <row r="568" spans="2:24" x14ac:dyDescent="0.3">
      <c r="B568" s="3"/>
      <c r="F568" s="7"/>
      <c r="X568" s="25"/>
    </row>
    <row r="569" spans="2:24" x14ac:dyDescent="0.3">
      <c r="B569" s="3"/>
      <c r="F569" s="7"/>
      <c r="X569" s="25"/>
    </row>
    <row r="570" spans="2:24" x14ac:dyDescent="0.3">
      <c r="B570" s="3"/>
      <c r="F570" s="7"/>
      <c r="X570" s="25"/>
    </row>
    <row r="571" spans="2:24" x14ac:dyDescent="0.3">
      <c r="B571" s="3"/>
      <c r="F571" s="7"/>
      <c r="X571" s="25"/>
    </row>
    <row r="572" spans="2:24" x14ac:dyDescent="0.3">
      <c r="B572" s="3"/>
      <c r="F572" s="7"/>
      <c r="X572" s="25"/>
    </row>
    <row r="573" spans="2:24" x14ac:dyDescent="0.3">
      <c r="B573" s="3"/>
      <c r="F573" s="7"/>
      <c r="X573" s="25"/>
    </row>
    <row r="574" spans="2:24" x14ac:dyDescent="0.3">
      <c r="B574" s="3"/>
      <c r="F574" s="7"/>
      <c r="X574" s="25"/>
    </row>
    <row r="575" spans="2:24" x14ac:dyDescent="0.3">
      <c r="B575" s="3"/>
      <c r="F575" s="7"/>
      <c r="X575" s="25"/>
    </row>
    <row r="576" spans="2:24" x14ac:dyDescent="0.3">
      <c r="B576" s="3"/>
      <c r="F576" s="7"/>
      <c r="X576" s="25"/>
    </row>
    <row r="577" spans="2:24" x14ac:dyDescent="0.3">
      <c r="B577" s="3"/>
      <c r="F577" s="7"/>
      <c r="X577" s="25"/>
    </row>
    <row r="578" spans="2:24" x14ac:dyDescent="0.3">
      <c r="B578" s="3"/>
      <c r="F578" s="7"/>
      <c r="X578" s="25"/>
    </row>
    <row r="579" spans="2:24" x14ac:dyDescent="0.3">
      <c r="B579" s="3"/>
      <c r="F579" s="7"/>
      <c r="X579" s="25"/>
    </row>
    <row r="580" spans="2:24" x14ac:dyDescent="0.3">
      <c r="B580" s="3"/>
      <c r="F580" s="7"/>
      <c r="X580" s="25"/>
    </row>
    <row r="581" spans="2:24" x14ac:dyDescent="0.3">
      <c r="B581" s="3"/>
      <c r="F581" s="7"/>
      <c r="X581" s="25"/>
    </row>
    <row r="582" spans="2:24" x14ac:dyDescent="0.3">
      <c r="B582" s="3"/>
      <c r="F582" s="7"/>
      <c r="X582" s="25"/>
    </row>
    <row r="583" spans="2:24" x14ac:dyDescent="0.3">
      <c r="B583" s="3"/>
      <c r="F583" s="7"/>
      <c r="X583" s="25"/>
    </row>
    <row r="584" spans="2:24" x14ac:dyDescent="0.3">
      <c r="B584" s="3"/>
      <c r="F584" s="7"/>
      <c r="X584" s="25"/>
    </row>
    <row r="585" spans="2:24" x14ac:dyDescent="0.3">
      <c r="B585" s="3"/>
      <c r="F585" s="7"/>
      <c r="X585" s="25"/>
    </row>
    <row r="586" spans="2:24" x14ac:dyDescent="0.3">
      <c r="B586" s="3"/>
      <c r="F586" s="7"/>
      <c r="X586" s="25"/>
    </row>
    <row r="587" spans="2:24" x14ac:dyDescent="0.3">
      <c r="B587" s="3"/>
      <c r="F587" s="7"/>
      <c r="X587" s="25"/>
    </row>
    <row r="588" spans="2:24" x14ac:dyDescent="0.3">
      <c r="B588" s="3"/>
      <c r="F588" s="7"/>
      <c r="X588" s="25"/>
    </row>
    <row r="589" spans="2:24" x14ac:dyDescent="0.3">
      <c r="B589" s="3"/>
      <c r="F589" s="7"/>
      <c r="X589" s="25"/>
    </row>
    <row r="590" spans="2:24" x14ac:dyDescent="0.3">
      <c r="B590" s="3"/>
      <c r="F590" s="7"/>
      <c r="X590" s="25"/>
    </row>
    <row r="591" spans="2:24" x14ac:dyDescent="0.3">
      <c r="B591" s="3"/>
      <c r="F591" s="7"/>
      <c r="X591" s="25"/>
    </row>
    <row r="592" spans="2:24" x14ac:dyDescent="0.3">
      <c r="B592" s="3"/>
      <c r="F592" s="7"/>
      <c r="X592" s="25"/>
    </row>
    <row r="593" spans="1:28" x14ac:dyDescent="0.3">
      <c r="B593" s="3"/>
      <c r="F593" s="7"/>
      <c r="X593" s="25"/>
    </row>
    <row r="594" spans="1:28" x14ac:dyDescent="0.3">
      <c r="B594" s="3"/>
      <c r="F594" s="7"/>
      <c r="X594" s="25"/>
    </row>
    <row r="595" spans="1:28" x14ac:dyDescent="0.3">
      <c r="A595" s="16"/>
      <c r="B595" s="17"/>
      <c r="C595" s="22"/>
      <c r="D595" s="16"/>
      <c r="E595" s="16"/>
      <c r="F595" s="18"/>
      <c r="G595" s="16"/>
      <c r="H595" s="16"/>
      <c r="I595" s="16"/>
      <c r="J595" s="16"/>
      <c r="K595" s="16"/>
      <c r="L595" s="16"/>
      <c r="M595" s="16"/>
      <c r="N595" s="16"/>
      <c r="O595" s="16"/>
      <c r="P595" s="16"/>
      <c r="Q595" s="16"/>
      <c r="R595" s="16"/>
      <c r="S595" s="16"/>
      <c r="T595" s="16"/>
      <c r="U595" s="16"/>
      <c r="V595" s="16"/>
      <c r="W595" s="16"/>
      <c r="X595" s="26"/>
      <c r="Y595" s="16"/>
      <c r="Z595" s="16"/>
      <c r="AA595" s="16"/>
      <c r="AB595" s="16"/>
    </row>
    <row r="596" spans="1:28" x14ac:dyDescent="0.3">
      <c r="B596" s="3"/>
      <c r="F596" s="7"/>
      <c r="X596" s="25"/>
    </row>
    <row r="597" spans="1:28" x14ac:dyDescent="0.3">
      <c r="B597" s="3"/>
      <c r="F597" s="7"/>
      <c r="X597" s="25"/>
    </row>
    <row r="598" spans="1:28" x14ac:dyDescent="0.3">
      <c r="B598" s="3"/>
      <c r="F598" s="7"/>
      <c r="X598" s="25"/>
    </row>
    <row r="599" spans="1:28" x14ac:dyDescent="0.3">
      <c r="B599" s="3"/>
      <c r="F599" s="7"/>
      <c r="X599" s="25"/>
    </row>
    <row r="600" spans="1:28" x14ac:dyDescent="0.3">
      <c r="B600" s="3"/>
      <c r="F600" s="7"/>
      <c r="X600" s="25"/>
    </row>
    <row r="601" spans="1:28" x14ac:dyDescent="0.3">
      <c r="B601" s="3"/>
      <c r="F601" s="7"/>
      <c r="X601" s="25"/>
    </row>
    <row r="602" spans="1:28" x14ac:dyDescent="0.3">
      <c r="B602" s="3"/>
      <c r="F602" s="7"/>
      <c r="X602" s="25"/>
    </row>
    <row r="603" spans="1:28" x14ac:dyDescent="0.3">
      <c r="B603" s="3"/>
      <c r="F603" s="7"/>
      <c r="X603" s="25"/>
    </row>
    <row r="604" spans="1:28" x14ac:dyDescent="0.3">
      <c r="B604" s="3"/>
      <c r="F604" s="7"/>
      <c r="X604" s="25"/>
    </row>
    <row r="605" spans="1:28" x14ac:dyDescent="0.3">
      <c r="B605" s="3"/>
      <c r="F605" s="7"/>
      <c r="X605" s="25"/>
    </row>
    <row r="606" spans="1:28" x14ac:dyDescent="0.3">
      <c r="B606" s="3"/>
      <c r="F606" s="7"/>
      <c r="X606" s="25"/>
    </row>
    <row r="607" spans="1:28" x14ac:dyDescent="0.3">
      <c r="B607" s="3"/>
      <c r="F607" s="7"/>
      <c r="X607" s="25"/>
    </row>
    <row r="608" spans="1:28" x14ac:dyDescent="0.3">
      <c r="B608" s="3"/>
      <c r="F608" s="7"/>
      <c r="X608" s="25"/>
    </row>
    <row r="609" spans="2:24" x14ac:dyDescent="0.3">
      <c r="B609" s="3"/>
      <c r="F609" s="7"/>
      <c r="X609" s="25"/>
    </row>
    <row r="610" spans="2:24" x14ac:dyDescent="0.3">
      <c r="B610" s="3"/>
      <c r="F610" s="7"/>
      <c r="X610" s="25"/>
    </row>
    <row r="611" spans="2:24" x14ac:dyDescent="0.3">
      <c r="B611" s="3"/>
      <c r="F611" s="7"/>
      <c r="X611" s="25"/>
    </row>
    <row r="612" spans="2:24" x14ac:dyDescent="0.3">
      <c r="B612" s="3"/>
      <c r="F612" s="7"/>
      <c r="X612" s="25"/>
    </row>
    <row r="613" spans="2:24" x14ac:dyDescent="0.3">
      <c r="B613" s="3"/>
      <c r="F613" s="7"/>
      <c r="X613" s="25"/>
    </row>
    <row r="614" spans="2:24" x14ac:dyDescent="0.3">
      <c r="B614" s="3"/>
      <c r="F614" s="7"/>
      <c r="X614" s="25"/>
    </row>
    <row r="615" spans="2:24" x14ac:dyDescent="0.3">
      <c r="B615" s="3"/>
      <c r="F615" s="7"/>
      <c r="X615" s="25"/>
    </row>
    <row r="616" spans="2:24" x14ac:dyDescent="0.3">
      <c r="B616" s="3"/>
      <c r="F616" s="7"/>
      <c r="X616" s="25"/>
    </row>
    <row r="617" spans="2:24" x14ac:dyDescent="0.3">
      <c r="B617" s="3"/>
      <c r="F617" s="7"/>
      <c r="X617" s="25"/>
    </row>
    <row r="618" spans="2:24" x14ac:dyDescent="0.3">
      <c r="B618" s="3"/>
      <c r="F618" s="7"/>
      <c r="X618" s="25"/>
    </row>
    <row r="619" spans="2:24" x14ac:dyDescent="0.3">
      <c r="B619" s="3"/>
      <c r="F619" s="7"/>
      <c r="X619" s="25"/>
    </row>
    <row r="620" spans="2:24" x14ac:dyDescent="0.3">
      <c r="B620" s="3"/>
      <c r="F620" s="7"/>
      <c r="X620" s="25"/>
    </row>
    <row r="621" spans="2:24" x14ac:dyDescent="0.3">
      <c r="B621" s="3"/>
      <c r="F621" s="7"/>
      <c r="X621" s="25"/>
    </row>
    <row r="622" spans="2:24" x14ac:dyDescent="0.3">
      <c r="B622" s="3"/>
      <c r="F622" s="7"/>
      <c r="X622" s="25"/>
    </row>
    <row r="623" spans="2:24" x14ac:dyDescent="0.3">
      <c r="B623" s="3"/>
      <c r="F623" s="7"/>
      <c r="X623" s="25"/>
    </row>
    <row r="624" spans="2:24" x14ac:dyDescent="0.3">
      <c r="B624" s="3"/>
      <c r="F624" s="7"/>
      <c r="X624" s="25"/>
    </row>
    <row r="625" spans="2:28" x14ac:dyDescent="0.3">
      <c r="B625" s="11"/>
      <c r="D625" s="6"/>
      <c r="E625" s="6"/>
      <c r="F625" s="8"/>
      <c r="I625" s="6"/>
      <c r="J625" s="6"/>
      <c r="K625" s="6"/>
      <c r="L625" s="6"/>
      <c r="M625" s="6"/>
      <c r="N625" s="6"/>
      <c r="O625" s="6"/>
      <c r="P625" s="6"/>
      <c r="Q625" s="6"/>
      <c r="R625" s="6"/>
      <c r="S625" s="6"/>
      <c r="T625" s="6"/>
      <c r="U625" s="6"/>
      <c r="V625" s="6"/>
      <c r="W625" s="6"/>
      <c r="X625" s="27"/>
      <c r="Y625" s="6"/>
      <c r="AA625" s="6"/>
      <c r="AB625" s="6"/>
    </row>
    <row r="626" spans="2:28" x14ac:dyDescent="0.3">
      <c r="B626" s="11"/>
      <c r="D626" s="6"/>
      <c r="E626" s="6"/>
      <c r="F626" s="8"/>
      <c r="I626" s="6"/>
      <c r="J626" s="6"/>
      <c r="K626" s="6"/>
      <c r="L626" s="6"/>
      <c r="M626" s="6"/>
      <c r="N626" s="6"/>
      <c r="O626" s="6"/>
      <c r="P626" s="6"/>
      <c r="Q626" s="6"/>
      <c r="R626" s="6"/>
      <c r="S626" s="6"/>
      <c r="T626" s="6"/>
      <c r="U626" s="6"/>
      <c r="V626" s="6"/>
      <c r="W626" s="6"/>
      <c r="X626" s="27"/>
      <c r="Y626" s="6"/>
      <c r="AA626" s="6"/>
      <c r="AB626" s="6"/>
    </row>
    <row r="627" spans="2:28" x14ac:dyDescent="0.3">
      <c r="B627" s="11"/>
      <c r="D627" s="6"/>
      <c r="E627" s="6"/>
      <c r="F627" s="8"/>
      <c r="I627" s="6"/>
      <c r="J627" s="6"/>
      <c r="K627" s="6"/>
      <c r="L627" s="6"/>
      <c r="M627" s="6"/>
      <c r="N627" s="6"/>
      <c r="O627" s="6"/>
      <c r="P627" s="6"/>
      <c r="Q627" s="6"/>
      <c r="R627" s="6"/>
      <c r="S627" s="6"/>
      <c r="T627" s="6"/>
      <c r="U627" s="6"/>
      <c r="V627" s="6"/>
      <c r="W627" s="6"/>
      <c r="X627" s="27"/>
      <c r="Y627" s="6"/>
      <c r="AA627" s="6"/>
      <c r="AB627" s="6"/>
    </row>
    <row r="628" spans="2:28" x14ac:dyDescent="0.3">
      <c r="B628" s="3"/>
      <c r="F628" s="7"/>
      <c r="X628" s="25"/>
    </row>
    <row r="629" spans="2:28" x14ac:dyDescent="0.3">
      <c r="B629" s="3"/>
      <c r="F629" s="7"/>
      <c r="X629" s="25"/>
    </row>
    <row r="630" spans="2:28" x14ac:dyDescent="0.3">
      <c r="B630" s="3"/>
      <c r="F630" s="7"/>
      <c r="X630" s="25"/>
    </row>
    <row r="631" spans="2:28" x14ac:dyDescent="0.3">
      <c r="B631" s="11"/>
      <c r="D631" s="6"/>
      <c r="E631" s="6"/>
      <c r="F631" s="8"/>
      <c r="I631" s="6"/>
      <c r="J631" s="6"/>
      <c r="K631" s="6"/>
      <c r="L631" s="6"/>
      <c r="M631" s="6"/>
      <c r="N631" s="6"/>
      <c r="O631" s="6"/>
      <c r="P631" s="6"/>
      <c r="Q631" s="6"/>
      <c r="R631" s="6"/>
      <c r="S631" s="6"/>
      <c r="T631" s="6"/>
      <c r="U631" s="6"/>
      <c r="V631" s="6"/>
      <c r="W631" s="6"/>
      <c r="X631" s="27"/>
      <c r="Y631" s="6"/>
      <c r="AA631" s="6"/>
      <c r="AB631" s="6"/>
    </row>
    <row r="632" spans="2:28" x14ac:dyDescent="0.3">
      <c r="B632" s="3"/>
      <c r="F632" s="7"/>
      <c r="X632" s="25"/>
    </row>
    <row r="633" spans="2:28" x14ac:dyDescent="0.3">
      <c r="B633" s="3"/>
      <c r="F633" s="7"/>
      <c r="X633" s="25"/>
    </row>
    <row r="634" spans="2:28" x14ac:dyDescent="0.3">
      <c r="B634" s="3"/>
      <c r="F634" s="7"/>
      <c r="X634" s="25"/>
    </row>
    <row r="635" spans="2:28" x14ac:dyDescent="0.3">
      <c r="B635" s="3"/>
      <c r="F635" s="7"/>
      <c r="X635" s="25"/>
    </row>
    <row r="636" spans="2:28" x14ac:dyDescent="0.3">
      <c r="B636" s="3"/>
      <c r="F636" s="7"/>
      <c r="X636" s="25"/>
    </row>
    <row r="637" spans="2:28" x14ac:dyDescent="0.3">
      <c r="B637" s="11"/>
      <c r="D637" s="6"/>
      <c r="E637" s="6"/>
      <c r="F637" s="8"/>
      <c r="G637" s="6"/>
      <c r="H637" s="6"/>
      <c r="I637" s="6"/>
      <c r="J637" s="6"/>
      <c r="K637" s="6"/>
      <c r="L637" s="6"/>
      <c r="M637" s="6"/>
      <c r="N637" s="6"/>
      <c r="O637" s="6"/>
      <c r="P637" s="6"/>
      <c r="Q637" s="6"/>
      <c r="R637" s="6"/>
      <c r="S637" s="6"/>
      <c r="T637" s="6"/>
      <c r="U637" s="6"/>
      <c r="V637" s="6"/>
      <c r="W637" s="6"/>
      <c r="X637" s="27"/>
      <c r="Y637" s="6"/>
      <c r="AA637" s="6"/>
      <c r="AB637" s="6"/>
    </row>
    <row r="638" spans="2:28" x14ac:dyDescent="0.3">
      <c r="B638" s="3"/>
      <c r="F638" s="7"/>
      <c r="X638" s="25"/>
    </row>
    <row r="639" spans="2:28" x14ac:dyDescent="0.3">
      <c r="B639" s="3"/>
      <c r="F639" s="7"/>
      <c r="X639" s="25"/>
    </row>
    <row r="640" spans="2:28" x14ac:dyDescent="0.3">
      <c r="B640" s="3"/>
      <c r="F640" s="7"/>
      <c r="X640" s="25"/>
    </row>
    <row r="641" spans="1:28" x14ac:dyDescent="0.3">
      <c r="B641" s="3"/>
      <c r="F641" s="7"/>
      <c r="X641" s="25"/>
    </row>
    <row r="642" spans="1:28" x14ac:dyDescent="0.3">
      <c r="B642" s="3"/>
      <c r="F642" s="7"/>
      <c r="X642" s="25"/>
    </row>
    <row r="643" spans="1:28" x14ac:dyDescent="0.3">
      <c r="B643" s="3"/>
      <c r="F643" s="7"/>
      <c r="X643" s="25"/>
    </row>
    <row r="644" spans="1:28" x14ac:dyDescent="0.3">
      <c r="B644" s="3"/>
      <c r="F644" s="7"/>
      <c r="X644" s="25"/>
    </row>
    <row r="645" spans="1:28" x14ac:dyDescent="0.3">
      <c r="B645" s="3"/>
      <c r="F645" s="7"/>
      <c r="X645" s="25"/>
    </row>
    <row r="646" spans="1:28" x14ac:dyDescent="0.3">
      <c r="B646" s="3"/>
      <c r="F646" s="7"/>
      <c r="X646" s="25"/>
    </row>
    <row r="647" spans="1:28" x14ac:dyDescent="0.3">
      <c r="B647" s="3"/>
      <c r="F647" s="7"/>
      <c r="G647" s="6"/>
      <c r="H647" s="6"/>
      <c r="X647" s="25"/>
    </row>
    <row r="648" spans="1:28" x14ac:dyDescent="0.3">
      <c r="B648" s="3"/>
      <c r="F648" s="7"/>
      <c r="X648" s="25"/>
    </row>
    <row r="649" spans="1:28" x14ac:dyDescent="0.3">
      <c r="A649" s="16"/>
      <c r="B649" s="17"/>
      <c r="C649" s="22"/>
      <c r="D649" s="16"/>
      <c r="E649" s="16"/>
      <c r="F649" s="18"/>
      <c r="G649" s="16"/>
      <c r="H649" s="16"/>
      <c r="I649" s="16"/>
      <c r="J649" s="16"/>
      <c r="K649" s="16"/>
      <c r="L649" s="16"/>
      <c r="M649" s="16"/>
      <c r="N649" s="16"/>
      <c r="O649" s="16"/>
      <c r="P649" s="16"/>
      <c r="Q649" s="16"/>
      <c r="R649" s="16"/>
      <c r="S649" s="16"/>
      <c r="T649" s="16"/>
      <c r="U649" s="16"/>
      <c r="V649" s="16"/>
      <c r="W649" s="16"/>
      <c r="X649" s="26"/>
      <c r="Y649" s="16"/>
      <c r="Z649" s="16"/>
      <c r="AA649" s="16"/>
      <c r="AB649" s="16"/>
    </row>
    <row r="650" spans="1:28" x14ac:dyDescent="0.3">
      <c r="B650" s="3"/>
      <c r="F650" s="7"/>
      <c r="X650" s="25"/>
    </row>
    <row r="651" spans="1:28" x14ac:dyDescent="0.3">
      <c r="B651" s="3"/>
      <c r="F651" s="7"/>
      <c r="X651" s="25"/>
    </row>
    <row r="652" spans="1:28" x14ac:dyDescent="0.3">
      <c r="B652" s="3"/>
      <c r="F652" s="7"/>
      <c r="X652" s="25"/>
    </row>
    <row r="653" spans="1:28" x14ac:dyDescent="0.3">
      <c r="B653" s="3"/>
      <c r="F653" s="7"/>
      <c r="X653" s="25"/>
    </row>
    <row r="654" spans="1:28" x14ac:dyDescent="0.3">
      <c r="B654" s="3"/>
      <c r="F654" s="7"/>
      <c r="X654" s="25"/>
    </row>
    <row r="655" spans="1:28" x14ac:dyDescent="0.3">
      <c r="B655" s="3"/>
      <c r="F655" s="7"/>
      <c r="X655" s="25"/>
    </row>
    <row r="656" spans="1:28" x14ac:dyDescent="0.3">
      <c r="B656" s="3"/>
      <c r="F656" s="7"/>
      <c r="X656" s="25"/>
    </row>
    <row r="657" spans="2:24" x14ac:dyDescent="0.3">
      <c r="B657" s="3"/>
      <c r="F657" s="7"/>
      <c r="X657" s="25"/>
    </row>
    <row r="658" spans="2:24" x14ac:dyDescent="0.3">
      <c r="B658" s="3"/>
      <c r="F658" s="7"/>
      <c r="X658" s="25"/>
    </row>
    <row r="659" spans="2:24" x14ac:dyDescent="0.3">
      <c r="B659" s="3"/>
      <c r="F659" s="7"/>
      <c r="X659" s="25"/>
    </row>
    <row r="660" spans="2:24" x14ac:dyDescent="0.3">
      <c r="B660" s="3"/>
      <c r="F660" s="7"/>
      <c r="X660" s="25"/>
    </row>
    <row r="661" spans="2:24" x14ac:dyDescent="0.3">
      <c r="B661" s="3"/>
      <c r="F661" s="7"/>
      <c r="X661" s="25"/>
    </row>
    <row r="662" spans="2:24" x14ac:dyDescent="0.3">
      <c r="B662" s="3"/>
      <c r="F662" s="7"/>
      <c r="X662" s="25"/>
    </row>
    <row r="663" spans="2:24" x14ac:dyDescent="0.3">
      <c r="B663" s="3"/>
      <c r="X663" s="25"/>
    </row>
    <row r="664" spans="2:24" x14ac:dyDescent="0.3">
      <c r="B664" s="3"/>
      <c r="F664" s="7"/>
      <c r="X664" s="25"/>
    </row>
    <row r="665" spans="2:24" x14ac:dyDescent="0.3">
      <c r="B665" s="3"/>
      <c r="F665" s="7"/>
      <c r="X665" s="25"/>
    </row>
    <row r="666" spans="2:24" x14ac:dyDescent="0.3">
      <c r="B666" s="3"/>
      <c r="F666" s="7"/>
      <c r="X666" s="25"/>
    </row>
    <row r="667" spans="2:24" x14ac:dyDescent="0.3">
      <c r="B667" s="3"/>
      <c r="F667" s="7"/>
      <c r="X667" s="25"/>
    </row>
    <row r="668" spans="2:24" x14ac:dyDescent="0.3">
      <c r="B668" s="3"/>
      <c r="F668" s="7"/>
      <c r="X668" s="25"/>
    </row>
    <row r="669" spans="2:24" x14ac:dyDescent="0.3">
      <c r="B669" s="3"/>
      <c r="F669" s="7"/>
      <c r="X669" s="25"/>
    </row>
    <row r="670" spans="2:24" x14ac:dyDescent="0.3">
      <c r="B670" s="3"/>
      <c r="F670" s="7"/>
      <c r="X670" s="25"/>
    </row>
    <row r="671" spans="2:24" x14ac:dyDescent="0.3">
      <c r="B671" s="3"/>
      <c r="F671" s="7"/>
      <c r="X671" s="25"/>
    </row>
    <row r="672" spans="2:24" x14ac:dyDescent="0.3">
      <c r="B672" s="3"/>
      <c r="F672" s="7"/>
      <c r="X672" s="25"/>
    </row>
    <row r="673" spans="2:28" x14ac:dyDescent="0.3">
      <c r="B673" s="3"/>
      <c r="F673" s="7"/>
      <c r="X673" s="25"/>
    </row>
    <row r="674" spans="2:28" x14ac:dyDescent="0.3">
      <c r="B674" s="3"/>
      <c r="F674" s="7"/>
      <c r="X674" s="25"/>
    </row>
    <row r="675" spans="2:28" x14ac:dyDescent="0.3">
      <c r="B675" s="11"/>
      <c r="D675" s="6"/>
      <c r="E675" s="6"/>
      <c r="F675" s="8"/>
      <c r="I675" s="6"/>
      <c r="J675" s="6"/>
      <c r="K675" s="6"/>
      <c r="L675" s="6"/>
      <c r="M675" s="6"/>
      <c r="N675" s="6"/>
      <c r="O675" s="6"/>
      <c r="P675" s="6"/>
      <c r="Q675" s="6"/>
      <c r="R675" s="6"/>
      <c r="S675" s="6"/>
      <c r="T675" s="6"/>
      <c r="U675" s="6"/>
      <c r="V675" s="6"/>
      <c r="W675" s="6"/>
      <c r="X675" s="27"/>
      <c r="Y675" s="6"/>
      <c r="Z675" s="6"/>
      <c r="AA675" s="6"/>
      <c r="AB675" s="6"/>
    </row>
    <row r="676" spans="2:28" x14ac:dyDescent="0.3">
      <c r="B676" s="3"/>
      <c r="F676" s="7"/>
      <c r="X676" s="25"/>
    </row>
    <row r="677" spans="2:28" x14ac:dyDescent="0.3">
      <c r="B677" s="3"/>
      <c r="F677" s="7"/>
      <c r="X677" s="25"/>
    </row>
    <row r="678" spans="2:28" x14ac:dyDescent="0.3">
      <c r="B678" s="3"/>
      <c r="F678" s="7"/>
      <c r="X678" s="25"/>
    </row>
    <row r="679" spans="2:28" x14ac:dyDescent="0.3">
      <c r="B679" s="11"/>
      <c r="D679" s="6"/>
      <c r="E679" s="6"/>
      <c r="F679" s="8"/>
      <c r="I679" s="6"/>
      <c r="J679" s="6"/>
      <c r="K679" s="6"/>
      <c r="L679" s="6"/>
      <c r="M679" s="6"/>
      <c r="N679" s="6"/>
      <c r="O679" s="6"/>
      <c r="P679" s="6"/>
      <c r="Q679" s="6"/>
      <c r="R679" s="6"/>
      <c r="S679" s="6"/>
      <c r="T679" s="6"/>
      <c r="U679" s="6"/>
      <c r="V679" s="6"/>
      <c r="W679" s="6"/>
      <c r="X679" s="27"/>
      <c r="Y679" s="6"/>
      <c r="Z679" s="6"/>
      <c r="AA679" s="6"/>
      <c r="AB679" s="6"/>
    </row>
    <row r="680" spans="2:28" x14ac:dyDescent="0.3">
      <c r="B680" s="11"/>
      <c r="E680" s="6"/>
      <c r="F680" s="8"/>
      <c r="G680" s="6"/>
      <c r="H680" s="6"/>
      <c r="I680" s="6"/>
      <c r="J680" s="6"/>
      <c r="K680" s="6"/>
      <c r="L680" s="6"/>
      <c r="M680" s="6"/>
      <c r="N680" s="6"/>
      <c r="O680" s="6"/>
      <c r="P680" s="6"/>
      <c r="Q680" s="6"/>
      <c r="R680" s="6"/>
      <c r="S680" s="6"/>
      <c r="T680" s="6"/>
      <c r="U680" s="6"/>
      <c r="V680" s="6"/>
      <c r="W680" s="6"/>
      <c r="X680" s="27"/>
      <c r="Y680" s="6"/>
      <c r="Z680" s="6"/>
      <c r="AA680" s="6"/>
      <c r="AB680" s="6"/>
    </row>
    <row r="681" spans="2:28" x14ac:dyDescent="0.3">
      <c r="B681" s="3"/>
      <c r="F681" s="7"/>
      <c r="X681" s="25"/>
    </row>
    <row r="682" spans="2:28" x14ac:dyDescent="0.3">
      <c r="B682" s="3"/>
      <c r="F682" s="7"/>
      <c r="X682" s="25"/>
    </row>
    <row r="683" spans="2:28" x14ac:dyDescent="0.3">
      <c r="B683" s="3"/>
      <c r="F683" s="7"/>
      <c r="X683" s="25"/>
    </row>
    <row r="684" spans="2:28" x14ac:dyDescent="0.3">
      <c r="B684" s="11"/>
      <c r="D684" s="6"/>
      <c r="E684" s="6"/>
      <c r="F684" s="8"/>
      <c r="I684" s="6"/>
      <c r="J684" s="6"/>
      <c r="K684" s="6"/>
      <c r="L684" s="6"/>
      <c r="M684" s="6"/>
      <c r="N684" s="6"/>
      <c r="O684" s="6"/>
      <c r="P684" s="6"/>
      <c r="Q684" s="6"/>
      <c r="R684" s="6"/>
      <c r="S684" s="6"/>
      <c r="T684" s="6"/>
      <c r="U684" s="6"/>
      <c r="V684" s="6"/>
      <c r="W684" s="6"/>
      <c r="X684" s="27"/>
      <c r="Y684" s="6"/>
      <c r="Z684" s="6"/>
      <c r="AA684" s="6"/>
      <c r="AB684" s="6"/>
    </row>
    <row r="685" spans="2:28" x14ac:dyDescent="0.3">
      <c r="B685" s="3"/>
      <c r="F685" s="7"/>
      <c r="G685" s="6"/>
      <c r="H685" s="6"/>
      <c r="X685" s="25"/>
    </row>
    <row r="686" spans="2:28" x14ac:dyDescent="0.3">
      <c r="B686" s="3"/>
      <c r="F686" s="7"/>
      <c r="X686" s="25"/>
    </row>
    <row r="687" spans="2:28" x14ac:dyDescent="0.3">
      <c r="B687" s="3"/>
      <c r="F687" s="7"/>
      <c r="X687" s="25"/>
    </row>
    <row r="688" spans="2:28" x14ac:dyDescent="0.3">
      <c r="B688" s="11"/>
      <c r="D688" s="6"/>
      <c r="E688" s="6"/>
      <c r="F688" s="8"/>
      <c r="I688" s="6"/>
      <c r="J688" s="6"/>
      <c r="K688" s="6"/>
      <c r="L688" s="6"/>
      <c r="M688" s="6"/>
      <c r="N688" s="6"/>
      <c r="O688" s="6"/>
      <c r="P688" s="6"/>
      <c r="Q688" s="6"/>
      <c r="R688" s="6"/>
      <c r="S688" s="6"/>
      <c r="T688" s="6"/>
      <c r="U688" s="6"/>
      <c r="V688" s="6"/>
      <c r="W688" s="6"/>
      <c r="X688" s="27"/>
      <c r="Y688" s="6"/>
      <c r="Z688" s="6"/>
      <c r="AA688" s="6"/>
      <c r="AB688" s="6"/>
    </row>
    <row r="689" spans="1:28" x14ac:dyDescent="0.3">
      <c r="B689" s="3"/>
      <c r="F689" s="7"/>
      <c r="X689" s="25"/>
    </row>
    <row r="690" spans="1:28" x14ac:dyDescent="0.3">
      <c r="B690" s="3"/>
      <c r="F690" s="7"/>
      <c r="X690" s="25"/>
    </row>
    <row r="691" spans="1:28" x14ac:dyDescent="0.3">
      <c r="B691" s="3"/>
      <c r="F691" s="7"/>
      <c r="X691" s="25"/>
    </row>
    <row r="692" spans="1:28" x14ac:dyDescent="0.3">
      <c r="B692" s="3"/>
      <c r="F692" s="7"/>
      <c r="X692" s="25"/>
    </row>
    <row r="693" spans="1:28" x14ac:dyDescent="0.3">
      <c r="B693" s="11"/>
      <c r="D693" s="6"/>
      <c r="E693" s="6"/>
      <c r="F693" s="8"/>
      <c r="I693" s="6"/>
      <c r="J693" s="6"/>
      <c r="K693" s="6"/>
      <c r="L693" s="6"/>
      <c r="M693" s="6"/>
      <c r="N693" s="6"/>
      <c r="O693" s="6"/>
      <c r="P693" s="6"/>
      <c r="Q693" s="6"/>
      <c r="R693" s="6"/>
      <c r="S693" s="6"/>
      <c r="T693" s="6"/>
      <c r="U693" s="6"/>
      <c r="V693" s="6"/>
      <c r="W693" s="6"/>
      <c r="X693" s="27"/>
      <c r="Y693" s="6"/>
      <c r="Z693" s="6"/>
      <c r="AA693" s="6"/>
      <c r="AB693" s="6"/>
    </row>
    <row r="694" spans="1:28" x14ac:dyDescent="0.3">
      <c r="B694" s="3"/>
      <c r="F694" s="7"/>
      <c r="X694" s="25"/>
    </row>
    <row r="695" spans="1:28" x14ac:dyDescent="0.3">
      <c r="B695" s="3"/>
      <c r="F695" s="7"/>
      <c r="X695" s="25"/>
    </row>
    <row r="696" spans="1:28" x14ac:dyDescent="0.3">
      <c r="B696" s="11"/>
      <c r="D696" s="6"/>
      <c r="E696" s="6"/>
      <c r="F696" s="8"/>
      <c r="G696" s="6"/>
      <c r="H696" s="6"/>
      <c r="I696" s="6"/>
      <c r="J696" s="6"/>
      <c r="K696" s="6"/>
      <c r="L696" s="6"/>
      <c r="M696" s="6"/>
      <c r="N696" s="6"/>
      <c r="O696" s="6"/>
      <c r="P696" s="6"/>
      <c r="Q696" s="6"/>
      <c r="R696" s="6"/>
      <c r="S696" s="6"/>
      <c r="T696" s="6"/>
      <c r="U696" s="6"/>
      <c r="V696" s="6"/>
      <c r="W696" s="6"/>
      <c r="X696" s="27"/>
      <c r="Y696" s="6"/>
      <c r="Z696" s="6"/>
      <c r="AA696" s="6"/>
      <c r="AB696" s="6"/>
    </row>
    <row r="697" spans="1:28" x14ac:dyDescent="0.3">
      <c r="B697" s="3"/>
      <c r="F697" s="7"/>
      <c r="X697" s="25"/>
    </row>
    <row r="698" spans="1:28" x14ac:dyDescent="0.3">
      <c r="B698" s="3"/>
      <c r="F698" s="7"/>
      <c r="X698" s="25"/>
    </row>
    <row r="699" spans="1:28" x14ac:dyDescent="0.3">
      <c r="B699" s="3"/>
      <c r="F699" s="7"/>
      <c r="X699" s="25"/>
    </row>
    <row r="700" spans="1:28" x14ac:dyDescent="0.3">
      <c r="A700" s="13"/>
      <c r="B700" s="14"/>
      <c r="C700" s="33"/>
      <c r="D700" s="13"/>
      <c r="E700" s="13"/>
      <c r="F700" s="15"/>
      <c r="G700" s="13"/>
      <c r="H700" s="13"/>
      <c r="I700" s="13"/>
      <c r="J700" s="13"/>
      <c r="K700" s="13"/>
      <c r="L700" s="13"/>
      <c r="M700" s="13"/>
      <c r="N700" s="13"/>
      <c r="O700" s="13"/>
      <c r="P700" s="13"/>
      <c r="Q700" s="13"/>
      <c r="R700" s="13"/>
      <c r="S700" s="13"/>
      <c r="T700" s="13"/>
      <c r="U700" s="13"/>
      <c r="V700" s="13"/>
      <c r="W700" s="13"/>
      <c r="X700" s="29"/>
      <c r="Y700" s="13"/>
      <c r="Z700" s="13"/>
      <c r="AA700" s="13"/>
      <c r="AB700" s="13"/>
    </row>
    <row r="701" spans="1:28" x14ac:dyDescent="0.3">
      <c r="A701" s="13"/>
      <c r="B701" s="14"/>
      <c r="C701" s="33"/>
      <c r="D701" s="13"/>
      <c r="E701" s="13"/>
      <c r="F701" s="15"/>
      <c r="G701" s="13"/>
      <c r="H701" s="13"/>
      <c r="I701" s="13"/>
      <c r="J701" s="13"/>
      <c r="K701" s="13"/>
      <c r="L701" s="13"/>
      <c r="M701" s="13"/>
      <c r="N701" s="13"/>
      <c r="O701" s="13"/>
      <c r="P701" s="13"/>
      <c r="Q701" s="13"/>
      <c r="R701" s="13"/>
      <c r="S701" s="13"/>
      <c r="T701" s="13"/>
      <c r="U701" s="13"/>
      <c r="V701" s="13"/>
      <c r="W701" s="13"/>
      <c r="X701" s="29"/>
      <c r="Y701" s="13"/>
      <c r="Z701" s="13"/>
      <c r="AA701" s="13"/>
      <c r="AB701" s="13"/>
    </row>
    <row r="702" spans="1:28" x14ac:dyDescent="0.3">
      <c r="B702" s="11"/>
      <c r="D702" s="6"/>
      <c r="E702" s="6"/>
      <c r="F702" s="8"/>
      <c r="I702" s="6"/>
      <c r="J702" s="6"/>
      <c r="K702" s="6"/>
      <c r="L702" s="6"/>
      <c r="M702" s="6"/>
      <c r="N702" s="6"/>
      <c r="O702" s="6"/>
      <c r="P702" s="6"/>
      <c r="Q702" s="6"/>
      <c r="R702" s="6"/>
      <c r="S702" s="6"/>
      <c r="T702" s="6"/>
      <c r="U702" s="6"/>
      <c r="V702" s="6"/>
      <c r="W702" s="6"/>
      <c r="X702" s="27"/>
      <c r="Y702" s="6"/>
      <c r="Z702" s="6"/>
      <c r="AA702" s="6"/>
      <c r="AB702" s="6"/>
    </row>
    <row r="703" spans="1:28" x14ac:dyDescent="0.3">
      <c r="B703" s="11"/>
      <c r="D703" s="6"/>
      <c r="E703" s="6"/>
      <c r="F703" s="8"/>
      <c r="I703" s="6"/>
      <c r="J703" s="6"/>
      <c r="K703" s="6"/>
      <c r="L703" s="6"/>
      <c r="M703" s="6"/>
      <c r="N703" s="6"/>
      <c r="O703" s="6"/>
      <c r="P703" s="6"/>
      <c r="Q703" s="6"/>
      <c r="R703" s="6"/>
      <c r="S703" s="6"/>
      <c r="T703" s="6"/>
      <c r="U703" s="6"/>
      <c r="V703" s="6"/>
      <c r="W703" s="6"/>
      <c r="X703" s="27"/>
      <c r="Y703" s="6"/>
      <c r="Z703" s="6"/>
      <c r="AA703" s="6"/>
      <c r="AB703" s="6"/>
    </row>
    <row r="704" spans="1:28" x14ac:dyDescent="0.3">
      <c r="B704" s="3"/>
      <c r="E704" s="6"/>
      <c r="F704" s="7"/>
      <c r="X704" s="25"/>
    </row>
    <row r="705" spans="2:28" x14ac:dyDescent="0.3">
      <c r="B705" s="11"/>
      <c r="D705" s="6"/>
      <c r="E705" s="6"/>
      <c r="F705" s="8"/>
      <c r="I705" s="6"/>
      <c r="J705" s="6"/>
      <c r="K705" s="6"/>
      <c r="L705" s="6"/>
      <c r="M705" s="6"/>
      <c r="N705" s="6"/>
      <c r="O705" s="6"/>
      <c r="P705" s="6"/>
      <c r="Q705" s="6"/>
      <c r="R705" s="6"/>
      <c r="S705" s="6"/>
      <c r="T705" s="6"/>
      <c r="U705" s="6"/>
      <c r="V705" s="6"/>
      <c r="W705" s="6"/>
      <c r="X705" s="27"/>
      <c r="Y705" s="6"/>
      <c r="Z705" s="6"/>
      <c r="AA705" s="6"/>
      <c r="AB705" s="6"/>
    </row>
    <row r="706" spans="2:28" x14ac:dyDescent="0.3">
      <c r="B706" s="11"/>
      <c r="D706" s="6"/>
      <c r="E706" s="6"/>
      <c r="F706" s="8"/>
      <c r="I706" s="6"/>
      <c r="J706" s="6"/>
      <c r="K706" s="6"/>
      <c r="L706" s="6"/>
      <c r="M706" s="6"/>
      <c r="N706" s="6"/>
      <c r="O706" s="6"/>
      <c r="P706" s="6"/>
      <c r="Q706" s="6"/>
      <c r="R706" s="6"/>
      <c r="S706" s="6"/>
      <c r="T706" s="6"/>
      <c r="U706" s="6"/>
      <c r="V706" s="6"/>
      <c r="W706" s="6"/>
      <c r="X706" s="27"/>
      <c r="Y706" s="6"/>
      <c r="Z706" s="6"/>
      <c r="AA706" s="6"/>
      <c r="AB706" s="6"/>
    </row>
    <row r="707" spans="2:28" x14ac:dyDescent="0.3">
      <c r="B707" s="3"/>
      <c r="F707" s="7"/>
      <c r="X707" s="25"/>
    </row>
    <row r="708" spans="2:28" x14ac:dyDescent="0.3">
      <c r="B708" s="11"/>
      <c r="D708" s="6"/>
      <c r="E708" s="6"/>
      <c r="F708" s="8"/>
      <c r="I708" s="6"/>
      <c r="J708" s="6"/>
      <c r="K708" s="6"/>
      <c r="L708" s="6"/>
      <c r="M708" s="6"/>
      <c r="N708" s="6"/>
      <c r="O708" s="6"/>
      <c r="P708" s="6"/>
      <c r="Q708" s="6"/>
      <c r="R708" s="6"/>
      <c r="S708" s="6"/>
      <c r="T708" s="6"/>
      <c r="U708" s="6"/>
      <c r="V708" s="6"/>
      <c r="W708" s="6"/>
      <c r="X708" s="27"/>
      <c r="Y708" s="6"/>
      <c r="Z708" s="6"/>
      <c r="AA708" s="6"/>
      <c r="AB708" s="6"/>
    </row>
    <row r="709" spans="2:28" x14ac:dyDescent="0.3">
      <c r="B709" s="11"/>
      <c r="D709" s="6"/>
      <c r="E709" s="6"/>
      <c r="F709" s="8"/>
      <c r="G709" s="6"/>
      <c r="H709" s="6"/>
      <c r="I709" s="6"/>
      <c r="J709" s="6"/>
      <c r="K709" s="6"/>
      <c r="L709" s="6"/>
      <c r="M709" s="6"/>
      <c r="N709" s="6"/>
      <c r="O709" s="6"/>
      <c r="P709" s="6"/>
      <c r="Q709" s="6"/>
      <c r="R709" s="6"/>
      <c r="S709" s="6"/>
      <c r="T709" s="6"/>
      <c r="U709" s="6"/>
      <c r="V709" s="6"/>
      <c r="W709" s="6"/>
      <c r="X709" s="27"/>
      <c r="Y709" s="6"/>
      <c r="Z709" s="6"/>
      <c r="AA709" s="6"/>
      <c r="AB709" s="6"/>
    </row>
    <row r="710" spans="2:28" x14ac:dyDescent="0.3">
      <c r="B710" s="11"/>
      <c r="D710" s="6"/>
      <c r="E710" s="6"/>
      <c r="F710" s="8"/>
      <c r="G710" s="6"/>
      <c r="H710" s="6"/>
      <c r="I710" s="6"/>
      <c r="J710" s="6"/>
      <c r="K710" s="6"/>
      <c r="L710" s="6"/>
      <c r="M710" s="6"/>
      <c r="N710" s="6"/>
      <c r="O710" s="6"/>
      <c r="P710" s="6"/>
      <c r="Q710" s="6"/>
      <c r="R710" s="6"/>
      <c r="S710" s="6"/>
      <c r="T710" s="6"/>
      <c r="U710" s="6"/>
      <c r="V710" s="6"/>
      <c r="W710" s="6"/>
      <c r="X710" s="27"/>
      <c r="Y710" s="6"/>
      <c r="Z710" s="6"/>
      <c r="AA710" s="6"/>
      <c r="AB710" s="6"/>
    </row>
    <row r="711" spans="2:28" x14ac:dyDescent="0.3">
      <c r="B711" s="3"/>
      <c r="F711" s="7"/>
      <c r="X711" s="25"/>
    </row>
    <row r="712" spans="2:28" x14ac:dyDescent="0.3">
      <c r="B712" s="11"/>
      <c r="E712" s="6"/>
      <c r="F712" s="8"/>
      <c r="G712" s="6"/>
      <c r="H712" s="6"/>
      <c r="I712" s="6"/>
      <c r="J712" s="6"/>
      <c r="K712" s="6"/>
      <c r="L712" s="6"/>
      <c r="M712" s="6"/>
      <c r="N712" s="6"/>
      <c r="O712" s="6"/>
      <c r="P712" s="6"/>
      <c r="Q712" s="6"/>
      <c r="R712" s="6"/>
      <c r="S712" s="6"/>
      <c r="T712" s="6"/>
      <c r="U712" s="6"/>
      <c r="V712" s="6"/>
      <c r="W712" s="6"/>
      <c r="X712" s="27"/>
      <c r="Y712" s="6"/>
      <c r="Z712" s="6"/>
      <c r="AA712" s="6"/>
      <c r="AB712" s="6"/>
    </row>
    <row r="713" spans="2:28" x14ac:dyDescent="0.3">
      <c r="B713" s="11"/>
      <c r="D713" s="6"/>
      <c r="E713" s="6"/>
      <c r="F713" s="8"/>
      <c r="G713" s="6"/>
      <c r="H713" s="6"/>
      <c r="I713" s="6"/>
      <c r="J713" s="6"/>
      <c r="K713" s="6"/>
      <c r="L713" s="6"/>
      <c r="M713" s="6"/>
      <c r="N713" s="6"/>
      <c r="O713" s="6"/>
      <c r="P713" s="6"/>
      <c r="Q713" s="6"/>
      <c r="R713" s="6"/>
      <c r="S713" s="6"/>
      <c r="T713" s="6"/>
      <c r="U713" s="6"/>
      <c r="V713" s="6"/>
      <c r="W713" s="6"/>
      <c r="X713" s="27"/>
      <c r="Y713" s="6"/>
      <c r="Z713" s="6"/>
      <c r="AA713" s="6"/>
      <c r="AB713" s="6"/>
    </row>
    <row r="714" spans="2:28" x14ac:dyDescent="0.3">
      <c r="B714" s="3"/>
      <c r="F714" s="7"/>
      <c r="X714" s="25"/>
    </row>
    <row r="715" spans="2:28" x14ac:dyDescent="0.3">
      <c r="B715" s="11"/>
      <c r="D715" s="6"/>
      <c r="E715" s="6"/>
      <c r="F715" s="8"/>
      <c r="G715" s="6"/>
      <c r="H715" s="6"/>
      <c r="I715" s="6"/>
      <c r="J715" s="6"/>
      <c r="K715" s="6"/>
      <c r="L715" s="6"/>
      <c r="M715" s="6"/>
      <c r="N715" s="6"/>
      <c r="O715" s="6"/>
      <c r="P715" s="6"/>
      <c r="Q715" s="6"/>
      <c r="R715" s="6"/>
      <c r="S715" s="6"/>
      <c r="T715" s="6"/>
      <c r="U715" s="6"/>
      <c r="V715" s="6"/>
      <c r="W715" s="6"/>
      <c r="X715" s="27"/>
      <c r="Y715" s="6"/>
      <c r="Z715" s="6"/>
      <c r="AA715" s="6"/>
      <c r="AB715" s="6"/>
    </row>
    <row r="716" spans="2:28" x14ac:dyDescent="0.3">
      <c r="B716" s="11"/>
      <c r="D716" s="6"/>
      <c r="E716" s="6"/>
      <c r="F716" s="8"/>
      <c r="G716" s="6"/>
      <c r="H716" s="6"/>
      <c r="I716" s="6"/>
      <c r="J716" s="6"/>
      <c r="K716" s="6"/>
      <c r="L716" s="6"/>
      <c r="M716" s="6"/>
      <c r="N716" s="6"/>
      <c r="O716" s="6"/>
      <c r="P716" s="6"/>
      <c r="Q716" s="6"/>
      <c r="R716" s="6"/>
      <c r="S716" s="6"/>
      <c r="T716" s="6"/>
      <c r="U716" s="6"/>
      <c r="V716" s="6"/>
      <c r="W716" s="6"/>
      <c r="X716" s="27"/>
      <c r="Y716" s="6"/>
      <c r="Z716" s="6"/>
      <c r="AA716" s="6"/>
      <c r="AB716" s="6"/>
    </row>
    <row r="717" spans="2:28" x14ac:dyDescent="0.3">
      <c r="B717" s="3"/>
      <c r="F717" s="7"/>
      <c r="X717" s="25"/>
      <c r="Z717" s="6"/>
    </row>
    <row r="718" spans="2:28" x14ac:dyDescent="0.3">
      <c r="B718" s="3"/>
      <c r="F718" s="7"/>
      <c r="X718" s="25"/>
      <c r="Z718" s="6"/>
    </row>
    <row r="719" spans="2:28" x14ac:dyDescent="0.3">
      <c r="B719" s="3"/>
      <c r="F719" s="7"/>
      <c r="X719" s="25"/>
      <c r="Z719" s="6"/>
    </row>
    <row r="720" spans="2:28" x14ac:dyDescent="0.3">
      <c r="B720" s="3"/>
      <c r="F720" s="7"/>
      <c r="X720" s="25"/>
      <c r="Z720" s="6"/>
    </row>
    <row r="721" spans="1:28" x14ac:dyDescent="0.3">
      <c r="B721" s="3"/>
      <c r="F721" s="7"/>
      <c r="X721" s="25"/>
      <c r="Z721" s="6"/>
    </row>
    <row r="722" spans="1:28" x14ac:dyDescent="0.3">
      <c r="B722" s="3"/>
      <c r="F722" s="7"/>
      <c r="X722" s="25"/>
      <c r="Z722" s="6"/>
    </row>
    <row r="723" spans="1:28" x14ac:dyDescent="0.3">
      <c r="B723" s="3"/>
      <c r="F723" s="7"/>
      <c r="X723" s="25"/>
      <c r="Z723" s="6"/>
    </row>
    <row r="724" spans="1:28" x14ac:dyDescent="0.3">
      <c r="B724" s="3"/>
      <c r="F724" s="7"/>
      <c r="X724" s="25"/>
      <c r="Z724" s="6"/>
    </row>
    <row r="725" spans="1:28" x14ac:dyDescent="0.3">
      <c r="B725" s="3"/>
      <c r="F725" s="7"/>
      <c r="X725" s="25"/>
      <c r="Z725" s="6"/>
    </row>
    <row r="726" spans="1:28" x14ac:dyDescent="0.3">
      <c r="B726" s="3"/>
      <c r="F726" s="7"/>
      <c r="X726" s="25"/>
      <c r="Z726" s="6"/>
    </row>
    <row r="727" spans="1:28" x14ac:dyDescent="0.3">
      <c r="B727" s="3"/>
      <c r="F727" s="7"/>
      <c r="X727" s="25"/>
      <c r="Z727" s="6"/>
    </row>
    <row r="728" spans="1:28" x14ac:dyDescent="0.3">
      <c r="B728" s="3"/>
      <c r="F728" s="8"/>
      <c r="X728" s="25"/>
      <c r="Z728" s="6"/>
    </row>
    <row r="729" spans="1:28" x14ac:dyDescent="0.3">
      <c r="B729" s="3"/>
      <c r="F729" s="7"/>
      <c r="X729" s="25"/>
      <c r="Z729" s="6"/>
    </row>
    <row r="730" spans="1:28" x14ac:dyDescent="0.3">
      <c r="B730" s="3"/>
      <c r="F730" s="7"/>
      <c r="G730" s="6"/>
      <c r="H730" s="6"/>
      <c r="X730" s="25"/>
      <c r="Z730" s="6"/>
    </row>
    <row r="731" spans="1:28" x14ac:dyDescent="0.3">
      <c r="B731" s="3"/>
      <c r="F731" s="7"/>
      <c r="X731" s="25"/>
      <c r="Z731" s="6"/>
    </row>
    <row r="732" spans="1:28" x14ac:dyDescent="0.3">
      <c r="A732" s="16"/>
      <c r="B732" s="17"/>
      <c r="C732" s="22"/>
      <c r="D732" s="16"/>
      <c r="E732" s="16"/>
      <c r="F732" s="18"/>
      <c r="G732" s="16"/>
      <c r="H732" s="16"/>
      <c r="I732" s="16"/>
      <c r="J732" s="16"/>
      <c r="K732" s="16"/>
      <c r="L732" s="16"/>
      <c r="M732" s="16"/>
      <c r="N732" s="16"/>
      <c r="O732" s="16"/>
      <c r="P732" s="16"/>
      <c r="Q732" s="16"/>
      <c r="R732" s="16"/>
      <c r="S732" s="16"/>
      <c r="T732" s="16"/>
      <c r="U732" s="16"/>
      <c r="V732" s="16"/>
      <c r="W732" s="16"/>
      <c r="X732" s="26"/>
      <c r="Y732" s="16"/>
      <c r="Z732" s="16"/>
      <c r="AA732" s="16"/>
      <c r="AB732" s="16"/>
    </row>
    <row r="733" spans="1:28" x14ac:dyDescent="0.3">
      <c r="B733" s="3"/>
      <c r="F733" s="7"/>
      <c r="X733" s="25"/>
    </row>
    <row r="734" spans="1:28" x14ac:dyDescent="0.3">
      <c r="B734" s="3"/>
      <c r="F734" s="7"/>
      <c r="X734" s="25"/>
      <c r="Z734" s="6"/>
    </row>
    <row r="735" spans="1:28" x14ac:dyDescent="0.3">
      <c r="B735" s="3"/>
      <c r="F735" s="7"/>
      <c r="X735" s="25"/>
      <c r="Z735" s="6"/>
    </row>
    <row r="736" spans="1:28" x14ac:dyDescent="0.3">
      <c r="A736" s="16"/>
      <c r="B736" s="17"/>
      <c r="C736" s="22"/>
      <c r="D736" s="16"/>
      <c r="E736" s="16"/>
      <c r="F736" s="18"/>
      <c r="G736" s="16"/>
      <c r="H736" s="16"/>
      <c r="I736" s="16"/>
      <c r="J736" s="16"/>
      <c r="K736" s="16"/>
      <c r="L736" s="16"/>
      <c r="M736" s="16"/>
      <c r="N736" s="16"/>
      <c r="O736" s="16"/>
      <c r="P736" s="16"/>
      <c r="Q736" s="16"/>
      <c r="R736" s="16"/>
      <c r="S736" s="16"/>
      <c r="T736" s="16"/>
      <c r="U736" s="16"/>
      <c r="V736" s="16"/>
      <c r="W736" s="16"/>
      <c r="X736" s="26"/>
      <c r="Y736" s="16"/>
      <c r="Z736" s="16"/>
      <c r="AA736" s="16"/>
      <c r="AB736" s="16"/>
    </row>
    <row r="737" spans="1:28" x14ac:dyDescent="0.3">
      <c r="B737" s="3"/>
      <c r="F737" s="7"/>
      <c r="X737" s="25"/>
      <c r="Z737" s="6"/>
    </row>
    <row r="738" spans="1:28" x14ac:dyDescent="0.3">
      <c r="B738" s="3"/>
      <c r="F738" s="7"/>
      <c r="X738" s="25"/>
    </row>
    <row r="739" spans="1:28" x14ac:dyDescent="0.3">
      <c r="B739" s="3"/>
      <c r="F739" s="7"/>
      <c r="X739" s="25"/>
    </row>
    <row r="740" spans="1:28" x14ac:dyDescent="0.3">
      <c r="B740" s="3"/>
      <c r="F740" s="7"/>
      <c r="X740" s="25"/>
    </row>
    <row r="741" spans="1:28" x14ac:dyDescent="0.3">
      <c r="B741" s="3"/>
      <c r="F741" s="7"/>
      <c r="X741" s="25"/>
    </row>
    <row r="742" spans="1:28" x14ac:dyDescent="0.3">
      <c r="B742" s="3"/>
      <c r="F742" s="7"/>
      <c r="X742" s="25"/>
    </row>
    <row r="743" spans="1:28" x14ac:dyDescent="0.3">
      <c r="B743" s="3"/>
      <c r="F743" s="7"/>
      <c r="X743" s="25"/>
    </row>
    <row r="744" spans="1:28" x14ac:dyDescent="0.3">
      <c r="B744" s="3"/>
      <c r="F744" s="7"/>
      <c r="X744" s="25"/>
    </row>
    <row r="745" spans="1:28" x14ac:dyDescent="0.3">
      <c r="A745" s="16"/>
      <c r="B745" s="17"/>
      <c r="C745" s="22"/>
      <c r="D745" s="16"/>
      <c r="E745" s="16"/>
      <c r="F745" s="18"/>
      <c r="G745" s="16"/>
      <c r="H745" s="16"/>
      <c r="I745" s="16"/>
      <c r="J745" s="16"/>
      <c r="K745" s="16"/>
      <c r="L745" s="16"/>
      <c r="M745" s="16"/>
      <c r="N745" s="16"/>
      <c r="O745" s="16"/>
      <c r="P745" s="16"/>
      <c r="Q745" s="16"/>
      <c r="R745" s="16"/>
      <c r="S745" s="16"/>
      <c r="T745" s="16"/>
      <c r="U745" s="16"/>
      <c r="V745" s="16"/>
      <c r="W745" s="16"/>
      <c r="X745" s="26"/>
      <c r="Y745" s="16"/>
      <c r="Z745" s="16"/>
      <c r="AA745" s="16"/>
      <c r="AB745" s="16"/>
    </row>
    <row r="746" spans="1:28" x14ac:dyDescent="0.3">
      <c r="B746" s="3"/>
      <c r="F746" s="7"/>
      <c r="X746" s="25"/>
    </row>
    <row r="747" spans="1:28" x14ac:dyDescent="0.3">
      <c r="B747" s="3"/>
      <c r="F747" s="7"/>
      <c r="X747" s="25"/>
    </row>
    <row r="748" spans="1:28" x14ac:dyDescent="0.3">
      <c r="B748" s="3"/>
      <c r="F748" s="7"/>
      <c r="X748" s="25"/>
    </row>
    <row r="749" spans="1:28" x14ac:dyDescent="0.3">
      <c r="B749" s="3"/>
      <c r="F749" s="7"/>
      <c r="X749" s="25"/>
    </row>
    <row r="750" spans="1:28" x14ac:dyDescent="0.3">
      <c r="B750" s="3"/>
      <c r="F750" s="7"/>
      <c r="X750" s="25"/>
    </row>
    <row r="751" spans="1:28" x14ac:dyDescent="0.3">
      <c r="B751" s="3"/>
      <c r="F751" s="7"/>
      <c r="X751" s="25"/>
    </row>
    <row r="752" spans="1:28" x14ac:dyDescent="0.3">
      <c r="B752" s="3"/>
      <c r="F752" s="7"/>
      <c r="X752" s="25"/>
    </row>
    <row r="753" spans="2:28" x14ac:dyDescent="0.3">
      <c r="B753" s="3"/>
      <c r="F753" s="7"/>
      <c r="X753" s="25"/>
    </row>
    <row r="754" spans="2:28" x14ac:dyDescent="0.3">
      <c r="B754" s="3"/>
      <c r="F754" s="7"/>
      <c r="X754" s="25"/>
    </row>
    <row r="755" spans="2:28" x14ac:dyDescent="0.3">
      <c r="B755" s="3"/>
      <c r="X755" s="25"/>
    </row>
    <row r="756" spans="2:28" x14ac:dyDescent="0.3">
      <c r="B756" s="3"/>
      <c r="F756" s="7"/>
      <c r="X756" s="25"/>
    </row>
    <row r="757" spans="2:28" x14ac:dyDescent="0.3">
      <c r="B757" s="3"/>
      <c r="F757" s="7"/>
      <c r="X757" s="25"/>
    </row>
    <row r="758" spans="2:28" x14ac:dyDescent="0.3">
      <c r="B758" s="3"/>
      <c r="F758" s="7"/>
      <c r="X758" s="25"/>
    </row>
    <row r="759" spans="2:28" x14ac:dyDescent="0.3">
      <c r="B759" s="3"/>
      <c r="F759" s="7"/>
      <c r="X759" s="25"/>
    </row>
    <row r="760" spans="2:28" x14ac:dyDescent="0.3">
      <c r="B760" s="3"/>
      <c r="F760" s="7"/>
      <c r="X760" s="25"/>
    </row>
    <row r="761" spans="2:28" x14ac:dyDescent="0.3">
      <c r="B761" s="3"/>
      <c r="X761" s="25"/>
    </row>
    <row r="762" spans="2:28" x14ac:dyDescent="0.3">
      <c r="B762" s="11"/>
      <c r="D762" s="6"/>
      <c r="E762" s="6"/>
      <c r="F762" s="8"/>
      <c r="G762" s="6"/>
      <c r="H762" s="6"/>
      <c r="I762" s="6"/>
      <c r="J762" s="6"/>
      <c r="K762" s="6"/>
      <c r="L762" s="6"/>
      <c r="M762" s="6"/>
      <c r="N762" s="6"/>
      <c r="O762" s="6"/>
      <c r="P762" s="6"/>
      <c r="Q762" s="6"/>
      <c r="R762" s="6"/>
      <c r="S762" s="6"/>
      <c r="T762" s="6"/>
      <c r="U762" s="6"/>
      <c r="V762" s="6"/>
      <c r="W762" s="6"/>
      <c r="X762" s="27"/>
      <c r="Y762" s="6"/>
      <c r="Z762" s="6"/>
      <c r="AA762" s="6"/>
      <c r="AB762" s="6"/>
    </row>
    <row r="763" spans="2:28" x14ac:dyDescent="0.3">
      <c r="B763" s="3"/>
      <c r="F763" s="7"/>
      <c r="X763" s="25"/>
    </row>
    <row r="764" spans="2:28" x14ac:dyDescent="0.3">
      <c r="B764" s="3"/>
      <c r="F764" s="7"/>
      <c r="X764" s="25"/>
    </row>
    <row r="765" spans="2:28" x14ac:dyDescent="0.3">
      <c r="B765" s="3"/>
      <c r="F765" s="7"/>
      <c r="X765" s="25"/>
    </row>
    <row r="766" spans="2:28" x14ac:dyDescent="0.3">
      <c r="B766" s="3"/>
      <c r="F766" s="7"/>
      <c r="X766" s="25"/>
    </row>
    <row r="767" spans="2:28" x14ac:dyDescent="0.3">
      <c r="B767" s="3"/>
      <c r="F767" s="7"/>
      <c r="X767" s="25"/>
    </row>
    <row r="768" spans="2:28" x14ac:dyDescent="0.3">
      <c r="B768" s="3"/>
      <c r="F768" s="7"/>
      <c r="X768" s="25"/>
    </row>
    <row r="769" spans="1:28" x14ac:dyDescent="0.3">
      <c r="B769" s="3"/>
      <c r="F769" s="7"/>
      <c r="X769" s="25"/>
    </row>
    <row r="770" spans="1:28" x14ac:dyDescent="0.3">
      <c r="B770" s="3"/>
      <c r="F770" s="7"/>
      <c r="X770" s="25"/>
    </row>
    <row r="771" spans="1:28" x14ac:dyDescent="0.3">
      <c r="B771" s="3"/>
      <c r="F771" s="7"/>
      <c r="X771" s="25"/>
    </row>
    <row r="772" spans="1:28" x14ac:dyDescent="0.3">
      <c r="B772" s="3"/>
      <c r="F772" s="7"/>
      <c r="X772" s="25"/>
    </row>
    <row r="773" spans="1:28" x14ac:dyDescent="0.3">
      <c r="B773" s="3"/>
      <c r="F773" s="7"/>
      <c r="X773" s="25"/>
    </row>
    <row r="774" spans="1:28" x14ac:dyDescent="0.3">
      <c r="A774" s="16"/>
      <c r="B774" s="17"/>
      <c r="C774" s="22"/>
      <c r="D774" s="16"/>
      <c r="E774" s="16"/>
      <c r="F774" s="18"/>
      <c r="G774" s="16"/>
      <c r="H774" s="16"/>
      <c r="I774" s="16"/>
      <c r="J774" s="16"/>
      <c r="K774" s="16"/>
      <c r="L774" s="16"/>
      <c r="M774" s="16"/>
      <c r="N774" s="16"/>
      <c r="O774" s="16"/>
      <c r="P774" s="16"/>
      <c r="Q774" s="16"/>
      <c r="R774" s="16"/>
      <c r="S774" s="16"/>
      <c r="T774" s="16"/>
      <c r="U774" s="16"/>
      <c r="V774" s="16"/>
      <c r="W774" s="16"/>
      <c r="X774" s="26"/>
      <c r="Y774" s="16"/>
      <c r="Z774" s="16"/>
      <c r="AA774" s="16"/>
      <c r="AB774" s="16"/>
    </row>
    <row r="775" spans="1:28" x14ac:dyDescent="0.3">
      <c r="B775" s="3"/>
      <c r="F775" s="7"/>
      <c r="X775" s="25"/>
    </row>
    <row r="776" spans="1:28" x14ac:dyDescent="0.3">
      <c r="B776" s="3"/>
      <c r="F776" s="7"/>
      <c r="X776" s="25"/>
    </row>
    <row r="777" spans="1:28" x14ac:dyDescent="0.3">
      <c r="B777" s="3"/>
      <c r="F777" s="7"/>
      <c r="X777" s="25"/>
    </row>
    <row r="778" spans="1:28" x14ac:dyDescent="0.3">
      <c r="B778" s="3"/>
      <c r="F778" s="7"/>
      <c r="X778" s="25"/>
    </row>
    <row r="779" spans="1:28" x14ac:dyDescent="0.3">
      <c r="B779" s="3"/>
      <c r="F779" s="7"/>
      <c r="X779" s="25"/>
    </row>
    <row r="780" spans="1:28" x14ac:dyDescent="0.3">
      <c r="B780" s="3"/>
      <c r="F780" s="7"/>
      <c r="X780" s="25"/>
    </row>
    <row r="781" spans="1:28" x14ac:dyDescent="0.3">
      <c r="B781" s="3"/>
      <c r="F781" s="7"/>
      <c r="X781" s="25"/>
    </row>
    <row r="782" spans="1:28" x14ac:dyDescent="0.3">
      <c r="B782" s="3"/>
      <c r="F782" s="7"/>
      <c r="X782" s="25"/>
    </row>
    <row r="783" spans="1:28" x14ac:dyDescent="0.3">
      <c r="B783" s="3"/>
      <c r="F783" s="7"/>
      <c r="X783" s="25"/>
    </row>
    <row r="784" spans="1:28" x14ac:dyDescent="0.3">
      <c r="B784" s="3"/>
      <c r="F784" s="7"/>
      <c r="X784" s="25"/>
    </row>
    <row r="785" spans="2:28" x14ac:dyDescent="0.3">
      <c r="B785" s="3"/>
      <c r="F785" s="7"/>
      <c r="X785" s="25"/>
    </row>
    <row r="786" spans="2:28" x14ac:dyDescent="0.3">
      <c r="B786" s="3"/>
      <c r="F786" s="7"/>
      <c r="X786" s="25"/>
    </row>
    <row r="787" spans="2:28" x14ac:dyDescent="0.3">
      <c r="B787" s="3"/>
      <c r="F787" s="7"/>
      <c r="X787" s="25"/>
    </row>
    <row r="788" spans="2:28" x14ac:dyDescent="0.3">
      <c r="B788" s="3"/>
      <c r="F788" s="7"/>
      <c r="X788" s="25"/>
    </row>
    <row r="789" spans="2:28" x14ac:dyDescent="0.3">
      <c r="B789" s="3"/>
      <c r="F789" s="7"/>
      <c r="X789" s="25"/>
    </row>
    <row r="790" spans="2:28" x14ac:dyDescent="0.3">
      <c r="B790" s="3"/>
      <c r="F790" s="7"/>
      <c r="X790" s="25"/>
    </row>
    <row r="791" spans="2:28" x14ac:dyDescent="0.3">
      <c r="B791" s="3"/>
      <c r="F791" s="7"/>
      <c r="X791" s="25"/>
    </row>
    <row r="792" spans="2:28" x14ac:dyDescent="0.3">
      <c r="B792" s="3"/>
      <c r="F792" s="7"/>
      <c r="X792" s="25"/>
    </row>
    <row r="793" spans="2:28" x14ac:dyDescent="0.3">
      <c r="B793" s="3"/>
      <c r="F793" s="7"/>
      <c r="X793" s="25"/>
    </row>
    <row r="794" spans="2:28" x14ac:dyDescent="0.3">
      <c r="B794" s="3"/>
      <c r="F794" s="7"/>
      <c r="G794" s="6"/>
      <c r="H794" s="6"/>
      <c r="X794" s="25"/>
    </row>
    <row r="795" spans="2:28" x14ac:dyDescent="0.3">
      <c r="B795" s="11"/>
      <c r="E795" s="6"/>
      <c r="F795" s="8"/>
      <c r="I795" s="6"/>
      <c r="J795" s="6"/>
      <c r="K795" s="6"/>
      <c r="L795" s="6"/>
      <c r="M795" s="6"/>
      <c r="N795" s="6"/>
      <c r="O795" s="6"/>
      <c r="P795" s="6"/>
      <c r="Q795" s="6"/>
      <c r="R795" s="6"/>
      <c r="S795" s="6"/>
      <c r="T795" s="6"/>
      <c r="U795" s="6"/>
      <c r="V795" s="6"/>
      <c r="W795" s="6"/>
      <c r="X795" s="27"/>
      <c r="Y795" s="6"/>
      <c r="Z795" s="6"/>
      <c r="AA795" s="6"/>
      <c r="AB795" s="6"/>
    </row>
    <row r="796" spans="2:28" x14ac:dyDescent="0.3">
      <c r="B796" s="3"/>
      <c r="F796" s="7"/>
      <c r="X796" s="25"/>
    </row>
    <row r="797" spans="2:28" x14ac:dyDescent="0.3">
      <c r="B797" s="3"/>
      <c r="F797" s="7"/>
      <c r="X797" s="25"/>
    </row>
    <row r="798" spans="2:28" x14ac:dyDescent="0.3">
      <c r="B798" s="3"/>
      <c r="F798" s="7"/>
      <c r="X798" s="25"/>
    </row>
    <row r="799" spans="2:28" x14ac:dyDescent="0.3">
      <c r="B799" s="3"/>
      <c r="F799" s="7"/>
      <c r="X799" s="25"/>
    </row>
    <row r="800" spans="2:28" x14ac:dyDescent="0.3">
      <c r="B800" s="11"/>
      <c r="D800" s="6"/>
      <c r="E800" s="6"/>
      <c r="F800" s="8"/>
      <c r="I800" s="6"/>
      <c r="J800" s="6"/>
      <c r="K800" s="6"/>
      <c r="L800" s="6"/>
      <c r="M800" s="6"/>
      <c r="N800" s="6"/>
      <c r="O800" s="6"/>
      <c r="P800" s="6"/>
      <c r="Q800" s="6"/>
      <c r="R800" s="6"/>
      <c r="S800" s="6"/>
      <c r="T800" s="6"/>
      <c r="U800" s="6"/>
      <c r="V800" s="6"/>
      <c r="W800" s="6"/>
      <c r="X800" s="27"/>
      <c r="Y800" s="6"/>
      <c r="Z800" s="6"/>
      <c r="AA800" s="6"/>
      <c r="AB800" s="6"/>
    </row>
    <row r="801" spans="1:28" x14ac:dyDescent="0.3">
      <c r="B801" s="3"/>
      <c r="F801" s="7"/>
      <c r="X801" s="25"/>
    </row>
    <row r="802" spans="1:28" x14ac:dyDescent="0.3">
      <c r="B802" s="3"/>
      <c r="F802" s="7"/>
      <c r="X802" s="25"/>
    </row>
    <row r="803" spans="1:28" x14ac:dyDescent="0.3">
      <c r="B803" s="3"/>
      <c r="F803" s="7"/>
      <c r="X803" s="25"/>
    </row>
    <row r="804" spans="1:28" x14ac:dyDescent="0.3">
      <c r="B804" s="3"/>
      <c r="F804" s="7"/>
      <c r="X804" s="25"/>
    </row>
    <row r="805" spans="1:28" x14ac:dyDescent="0.3">
      <c r="A805" s="16"/>
      <c r="B805" s="23"/>
      <c r="C805" s="22"/>
      <c r="D805" s="16"/>
      <c r="E805" s="22"/>
      <c r="F805" s="24"/>
      <c r="G805" s="22"/>
      <c r="H805" s="22"/>
      <c r="I805" s="22"/>
      <c r="J805" s="22"/>
      <c r="K805" s="22"/>
      <c r="L805" s="22"/>
      <c r="M805" s="22"/>
      <c r="N805" s="22"/>
      <c r="O805" s="22"/>
      <c r="P805" s="22"/>
      <c r="Q805" s="22"/>
      <c r="R805" s="22"/>
      <c r="S805" s="22"/>
      <c r="T805" s="22"/>
      <c r="U805" s="22"/>
      <c r="V805" s="22"/>
      <c r="W805" s="22"/>
      <c r="X805" s="30"/>
      <c r="Y805" s="22"/>
      <c r="Z805" s="22"/>
      <c r="AA805" s="22"/>
      <c r="AB805" s="22"/>
    </row>
    <row r="806" spans="1:28" x14ac:dyDescent="0.3">
      <c r="B806" s="3"/>
      <c r="F806" s="7"/>
      <c r="X806" s="25"/>
    </row>
    <row r="807" spans="1:28" x14ac:dyDescent="0.3">
      <c r="B807" s="3"/>
      <c r="F807" s="7"/>
      <c r="X807" s="25"/>
    </row>
    <row r="808" spans="1:28" x14ac:dyDescent="0.3">
      <c r="B808" s="3"/>
      <c r="F808" s="7"/>
      <c r="X808" s="25"/>
    </row>
    <row r="809" spans="1:28" x14ac:dyDescent="0.3">
      <c r="A809" s="16"/>
      <c r="B809" s="17"/>
      <c r="C809" s="22"/>
      <c r="D809" s="16"/>
      <c r="E809" s="16"/>
      <c r="F809" s="18"/>
      <c r="G809" s="16"/>
      <c r="H809" s="16"/>
      <c r="I809" s="16"/>
      <c r="J809" s="16"/>
      <c r="K809" s="16"/>
      <c r="L809" s="16"/>
      <c r="M809" s="16"/>
      <c r="N809" s="16"/>
      <c r="O809" s="16"/>
      <c r="P809" s="16"/>
      <c r="Q809" s="16"/>
      <c r="R809" s="16"/>
      <c r="S809" s="16"/>
      <c r="T809" s="16"/>
      <c r="U809" s="16"/>
      <c r="V809" s="16"/>
      <c r="W809" s="16"/>
      <c r="X809" s="26"/>
      <c r="Y809" s="16"/>
      <c r="Z809" s="16"/>
      <c r="AA809" s="16"/>
      <c r="AB809" s="16"/>
    </row>
    <row r="810" spans="1:28" x14ac:dyDescent="0.3">
      <c r="B810" s="3"/>
      <c r="F810" s="7"/>
      <c r="X810" s="25"/>
    </row>
    <row r="811" spans="1:28" x14ac:dyDescent="0.3">
      <c r="B811" s="3"/>
      <c r="F811" s="7"/>
      <c r="X811" s="25"/>
    </row>
    <row r="812" spans="1:28" x14ac:dyDescent="0.3">
      <c r="B812" s="3"/>
      <c r="F812" s="7"/>
      <c r="X812" s="25"/>
    </row>
    <row r="813" spans="1:28" x14ac:dyDescent="0.3">
      <c r="B813" s="3"/>
      <c r="F813" s="7"/>
      <c r="X813" s="25"/>
    </row>
    <row r="814" spans="1:28" x14ac:dyDescent="0.3">
      <c r="B814" s="3"/>
      <c r="F814" s="7"/>
      <c r="X814" s="25"/>
    </row>
    <row r="815" spans="1:28" x14ac:dyDescent="0.3">
      <c r="B815" s="3"/>
      <c r="F815" s="7"/>
      <c r="X815" s="25"/>
    </row>
    <row r="816" spans="1:28" x14ac:dyDescent="0.3">
      <c r="B816" s="3"/>
      <c r="F816" s="7"/>
      <c r="X816" s="25"/>
    </row>
    <row r="817" spans="1:28" x14ac:dyDescent="0.3">
      <c r="B817" s="3"/>
      <c r="F817" s="7"/>
      <c r="X817" s="25"/>
    </row>
    <row r="818" spans="1:28" x14ac:dyDescent="0.3">
      <c r="B818" s="3"/>
      <c r="F818" s="7"/>
      <c r="X818" s="25"/>
    </row>
    <row r="819" spans="1:28" x14ac:dyDescent="0.3">
      <c r="B819" s="3"/>
      <c r="F819" s="7"/>
      <c r="X819" s="25"/>
    </row>
    <row r="820" spans="1:28" x14ac:dyDescent="0.3">
      <c r="B820" s="3"/>
      <c r="F820" s="7"/>
      <c r="X820" s="25"/>
      <c r="Z820" s="6"/>
    </row>
    <row r="821" spans="1:28" x14ac:dyDescent="0.3">
      <c r="B821" s="3"/>
      <c r="F821" s="7"/>
      <c r="X821" s="25"/>
      <c r="Z821" s="6"/>
    </row>
    <row r="822" spans="1:28" x14ac:dyDescent="0.3">
      <c r="B822" s="3"/>
      <c r="F822" s="7"/>
      <c r="X822" s="25"/>
      <c r="Z822" s="6"/>
    </row>
    <row r="823" spans="1:28" x14ac:dyDescent="0.3">
      <c r="B823" s="3"/>
      <c r="F823" s="7"/>
      <c r="X823" s="25"/>
      <c r="Z823" s="6"/>
    </row>
    <row r="824" spans="1:28" x14ac:dyDescent="0.3">
      <c r="B824" s="3"/>
      <c r="F824" s="7"/>
      <c r="X824" s="25"/>
      <c r="Z824" s="6"/>
    </row>
    <row r="825" spans="1:28" x14ac:dyDescent="0.3">
      <c r="B825" s="3"/>
      <c r="F825" s="7"/>
      <c r="X825" s="25"/>
      <c r="Z825" s="6"/>
    </row>
    <row r="826" spans="1:28" x14ac:dyDescent="0.3">
      <c r="A826" s="16"/>
      <c r="B826" s="17"/>
      <c r="C826" s="22"/>
      <c r="D826" s="16"/>
      <c r="E826" s="16"/>
      <c r="F826" s="16"/>
      <c r="G826" s="16"/>
      <c r="H826" s="16"/>
      <c r="I826" s="16"/>
      <c r="J826" s="16"/>
      <c r="K826" s="16"/>
      <c r="L826" s="16"/>
      <c r="M826" s="16"/>
      <c r="N826" s="16"/>
      <c r="O826" s="16"/>
      <c r="P826" s="16"/>
      <c r="Q826" s="16"/>
      <c r="R826" s="16"/>
      <c r="S826" s="16"/>
      <c r="T826" s="16"/>
      <c r="U826" s="16"/>
      <c r="V826" s="16"/>
      <c r="W826" s="16"/>
      <c r="X826" s="26"/>
      <c r="Y826" s="16"/>
      <c r="Z826" s="22"/>
      <c r="AA826" s="16"/>
      <c r="AB826" s="16"/>
    </row>
    <row r="827" spans="1:28" x14ac:dyDescent="0.3">
      <c r="B827" s="3"/>
      <c r="F827" s="7"/>
      <c r="X827" s="25"/>
      <c r="Z827" s="6"/>
    </row>
    <row r="828" spans="1:28" x14ac:dyDescent="0.3">
      <c r="A828" s="16"/>
      <c r="B828" s="17"/>
      <c r="C828" s="22"/>
      <c r="D828" s="16"/>
      <c r="E828" s="16"/>
      <c r="F828" s="18"/>
      <c r="G828" s="16"/>
      <c r="H828" s="16"/>
      <c r="I828" s="16"/>
      <c r="J828" s="16"/>
      <c r="K828" s="16"/>
      <c r="L828" s="16"/>
      <c r="M828" s="16"/>
      <c r="N828" s="16"/>
      <c r="O828" s="16"/>
      <c r="P828" s="16"/>
      <c r="Q828" s="16"/>
      <c r="R828" s="16"/>
      <c r="S828" s="16"/>
      <c r="T828" s="16"/>
      <c r="U828" s="16"/>
      <c r="V828" s="16"/>
      <c r="W828" s="22"/>
      <c r="X828" s="26"/>
      <c r="Y828" s="16"/>
      <c r="Z828" s="22"/>
      <c r="AA828" s="16"/>
      <c r="AB828" s="16"/>
    </row>
    <row r="829" spans="1:28" x14ac:dyDescent="0.3">
      <c r="B829" s="3"/>
      <c r="F829" s="7"/>
      <c r="X829" s="25"/>
      <c r="Z829" s="6"/>
    </row>
    <row r="830" spans="1:28" x14ac:dyDescent="0.3">
      <c r="B830" s="3"/>
      <c r="F830" s="7"/>
      <c r="X830" s="25"/>
      <c r="Z830" s="6"/>
    </row>
    <row r="831" spans="1:28" x14ac:dyDescent="0.3">
      <c r="B831" s="3"/>
      <c r="F831" s="7"/>
      <c r="X831" s="25"/>
      <c r="Z831" s="6"/>
    </row>
    <row r="832" spans="1:28" x14ac:dyDescent="0.3">
      <c r="B832" s="3"/>
      <c r="F832" s="7"/>
      <c r="X832" s="25"/>
      <c r="Z832" s="6"/>
    </row>
  </sheetData>
  <autoFilter ref="A1:AB832">
    <sortState ref="A2:AB832">
      <sortCondition ref="B1:B832"/>
    </sortState>
  </autoFilter>
  <conditionalFormatting sqref="F1:F1048576">
    <cfRule type="duplicateValues" dxfId="4" priority="4"/>
  </conditionalFormatting>
  <conditionalFormatting sqref="C1:C1048576">
    <cfRule type="containsText" dxfId="3" priority="1" operator="containsText" text="100-">
      <formula>NOT(ISERROR(SEARCH("100-",C1)))</formula>
    </cfRule>
    <cfRule type="containsText" dxfId="2" priority="2" operator="containsText" text="2-">
      <formula>NOT(ISERROR(SEARCH("2-",C1)))</formula>
    </cfRule>
    <cfRule type="containsText" dxfId="1" priority="3" operator="containsText" text="1-">
      <formula>NOT(ISERROR(SEARCH("1-",C1)))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
  <sheetViews>
    <sheetView workbookViewId="0">
      <selection activeCell="D14" sqref="D14"/>
    </sheetView>
  </sheetViews>
  <sheetFormatPr defaultColWidth="8.88671875" defaultRowHeight="14.4" x14ac:dyDescent="0.3"/>
  <cols>
    <col min="1" max="1" width="13.6640625" customWidth="1"/>
    <col min="2" max="2" width="15" customWidth="1"/>
    <col min="3" max="3" width="12" customWidth="1"/>
    <col min="4" max="4" width="10" bestFit="1" customWidth="1"/>
    <col min="5" max="5" width="11.44140625" bestFit="1" customWidth="1"/>
    <col min="6" max="6" width="15.109375" customWidth="1"/>
    <col min="9" max="9" width="11" customWidth="1"/>
    <col min="21" max="21" width="16.77734375" customWidth="1"/>
    <col min="24" max="24" width="8.88671875" style="25"/>
  </cols>
  <sheetData>
    <row r="1" spans="1:29" x14ac:dyDescent="0.3">
      <c r="A1" t="s">
        <v>886</v>
      </c>
      <c r="B1" t="s">
        <v>95</v>
      </c>
      <c r="C1" t="s">
        <v>1269</v>
      </c>
      <c r="D1" t="s">
        <v>1270</v>
      </c>
      <c r="E1" t="s">
        <v>1723</v>
      </c>
      <c r="F1" s="2" t="s">
        <v>1</v>
      </c>
      <c r="G1" t="s">
        <v>2</v>
      </c>
      <c r="H1" t="s">
        <v>3</v>
      </c>
      <c r="I1" t="s">
        <v>4</v>
      </c>
      <c r="J1" t="s">
        <v>5</v>
      </c>
      <c r="K1" t="s">
        <v>6</v>
      </c>
      <c r="L1" t="s">
        <v>7</v>
      </c>
      <c r="M1" t="s">
        <v>8</v>
      </c>
      <c r="N1" t="s">
        <v>9</v>
      </c>
      <c r="O1" t="s">
        <v>1768</v>
      </c>
      <c r="P1" t="s">
        <v>10</v>
      </c>
      <c r="Q1" t="s">
        <v>1724</v>
      </c>
      <c r="R1" t="s">
        <v>12</v>
      </c>
      <c r="S1" t="s">
        <v>13</v>
      </c>
      <c r="T1" t="s">
        <v>14</v>
      </c>
      <c r="U1" t="s">
        <v>15</v>
      </c>
      <c r="V1" t="s">
        <v>340</v>
      </c>
      <c r="W1" t="s">
        <v>16</v>
      </c>
      <c r="X1" s="25" t="s">
        <v>341</v>
      </c>
      <c r="Y1" t="s">
        <v>342</v>
      </c>
      <c r="Z1" t="s">
        <v>344</v>
      </c>
      <c r="AA1" t="s">
        <v>17</v>
      </c>
      <c r="AB1" t="s">
        <v>343</v>
      </c>
    </row>
    <row r="2" spans="1:29" x14ac:dyDescent="0.3">
      <c r="A2" s="16" t="s">
        <v>916</v>
      </c>
      <c r="B2" s="17">
        <v>40718</v>
      </c>
      <c r="C2" s="38" t="s">
        <v>1149</v>
      </c>
      <c r="D2" s="16" t="s">
        <v>649</v>
      </c>
      <c r="E2" s="16" t="s">
        <v>26</v>
      </c>
      <c r="F2" s="16"/>
      <c r="G2" s="16"/>
      <c r="H2" s="16"/>
      <c r="I2" s="16"/>
      <c r="J2" s="16"/>
      <c r="K2" s="16"/>
      <c r="L2" s="16"/>
      <c r="M2" s="16"/>
      <c r="N2" s="16"/>
      <c r="O2" s="16"/>
      <c r="P2" s="16"/>
      <c r="Q2" s="16"/>
      <c r="R2" s="16"/>
      <c r="S2" s="16"/>
      <c r="T2" s="16"/>
      <c r="U2" s="16"/>
      <c r="V2" s="16" t="s">
        <v>1726</v>
      </c>
      <c r="W2" s="16"/>
      <c r="X2" s="26"/>
      <c r="Y2" s="16"/>
      <c r="AA2" s="16" t="s">
        <v>1707</v>
      </c>
      <c r="AB2" s="16"/>
    </row>
    <row r="3" spans="1:29" x14ac:dyDescent="0.3">
      <c r="A3" s="16" t="s">
        <v>918</v>
      </c>
      <c r="B3" s="17">
        <v>40720</v>
      </c>
      <c r="C3" s="38" t="s">
        <v>1247</v>
      </c>
      <c r="D3" s="16" t="s">
        <v>35</v>
      </c>
      <c r="E3" s="16" t="s">
        <v>24</v>
      </c>
      <c r="F3" s="16" t="s">
        <v>1279</v>
      </c>
      <c r="G3" s="16" t="s">
        <v>27</v>
      </c>
      <c r="H3" s="16" t="s">
        <v>34</v>
      </c>
      <c r="I3" s="16"/>
      <c r="J3" s="16"/>
      <c r="K3" s="16"/>
      <c r="L3" s="16"/>
      <c r="M3" s="16"/>
      <c r="N3" s="16"/>
      <c r="O3" s="16"/>
      <c r="P3" s="16"/>
      <c r="Q3" s="16"/>
      <c r="R3" s="16"/>
      <c r="S3" s="16"/>
      <c r="T3" s="16"/>
      <c r="U3" s="16"/>
      <c r="V3" s="16" t="s">
        <v>1726</v>
      </c>
      <c r="W3" s="16"/>
      <c r="X3" s="26"/>
      <c r="Y3" s="16"/>
      <c r="AA3" s="16" t="s">
        <v>112</v>
      </c>
      <c r="AB3" s="16"/>
    </row>
    <row r="4" spans="1:29" x14ac:dyDescent="0.3">
      <c r="A4" s="16" t="s">
        <v>919</v>
      </c>
      <c r="B4" s="17">
        <v>40721</v>
      </c>
      <c r="C4" s="38" t="s">
        <v>1149</v>
      </c>
      <c r="D4" s="16" t="s">
        <v>649</v>
      </c>
      <c r="E4" s="16" t="s">
        <v>26</v>
      </c>
      <c r="F4" s="16"/>
      <c r="G4" s="16"/>
      <c r="H4" s="16"/>
      <c r="I4" s="16"/>
      <c r="J4" s="16"/>
      <c r="K4" s="16"/>
      <c r="L4" s="16"/>
      <c r="M4" s="16"/>
      <c r="N4" s="16"/>
      <c r="O4" s="16"/>
      <c r="P4" s="16"/>
      <c r="Q4" s="16"/>
      <c r="R4" s="16"/>
      <c r="S4" s="16"/>
      <c r="T4" s="16"/>
      <c r="U4" s="16"/>
      <c r="V4" s="16" t="s">
        <v>1726</v>
      </c>
      <c r="W4" s="16"/>
      <c r="X4" s="26"/>
      <c r="Y4" s="16"/>
      <c r="AA4" s="16" t="s">
        <v>1707</v>
      </c>
      <c r="AB4" s="16"/>
    </row>
    <row r="5" spans="1:29" x14ac:dyDescent="0.3">
      <c r="A5" s="16" t="s">
        <v>920</v>
      </c>
      <c r="B5" s="17">
        <v>40722</v>
      </c>
      <c r="C5" s="38" t="s">
        <v>1152</v>
      </c>
      <c r="D5" s="16" t="s">
        <v>30</v>
      </c>
      <c r="E5" s="16" t="s">
        <v>24</v>
      </c>
      <c r="F5" s="16" t="s">
        <v>1310</v>
      </c>
      <c r="G5" s="16" t="s">
        <v>27</v>
      </c>
      <c r="H5" s="16" t="s">
        <v>28</v>
      </c>
      <c r="I5" s="16"/>
      <c r="J5" s="16"/>
      <c r="K5" s="16"/>
      <c r="L5" s="16"/>
      <c r="M5" s="16"/>
      <c r="N5" s="16"/>
      <c r="O5" s="16"/>
      <c r="P5" s="16"/>
      <c r="Q5" s="16"/>
      <c r="R5" s="16"/>
      <c r="S5" s="16"/>
      <c r="T5" s="16"/>
      <c r="U5" s="16"/>
      <c r="V5" s="16" t="s">
        <v>1726</v>
      </c>
      <c r="W5" s="16"/>
      <c r="X5" s="26"/>
      <c r="Y5" s="16"/>
      <c r="AA5" s="16" t="s">
        <v>142</v>
      </c>
      <c r="AB5" s="16"/>
    </row>
    <row r="6" spans="1:29" x14ac:dyDescent="0.3">
      <c r="A6" s="16" t="s">
        <v>921</v>
      </c>
      <c r="B6" s="17">
        <v>40723</v>
      </c>
      <c r="C6" s="38" t="s">
        <v>1155</v>
      </c>
      <c r="D6" s="16" t="s">
        <v>649</v>
      </c>
      <c r="E6" s="16" t="s">
        <v>26</v>
      </c>
      <c r="F6" s="16"/>
      <c r="G6" s="16"/>
      <c r="H6" s="16"/>
      <c r="I6" s="16"/>
      <c r="J6" s="16"/>
      <c r="K6" s="16"/>
      <c r="L6" s="16"/>
      <c r="M6" s="16"/>
      <c r="N6" s="16"/>
      <c r="O6" s="16"/>
      <c r="P6" s="16"/>
      <c r="Q6" s="16"/>
      <c r="R6" s="16"/>
      <c r="S6" s="16"/>
      <c r="T6" s="16"/>
      <c r="U6" s="16"/>
      <c r="V6" s="16" t="s">
        <v>1726</v>
      </c>
      <c r="W6" s="16"/>
      <c r="X6" s="26"/>
      <c r="Y6" s="16"/>
      <c r="Z6" s="16"/>
      <c r="AA6" s="16" t="s">
        <v>1707</v>
      </c>
      <c r="AB6" s="16"/>
    </row>
    <row r="7" spans="1:29" x14ac:dyDescent="0.3">
      <c r="A7" s="16" t="s">
        <v>923</v>
      </c>
      <c r="B7" s="17">
        <v>40729</v>
      </c>
      <c r="C7" s="37" t="s">
        <v>1132</v>
      </c>
      <c r="D7" s="16" t="s">
        <v>41</v>
      </c>
      <c r="E7" s="16" t="s">
        <v>26</v>
      </c>
      <c r="F7" s="18" t="s">
        <v>1271</v>
      </c>
      <c r="G7" s="16"/>
      <c r="H7" s="16"/>
      <c r="I7" s="16"/>
      <c r="J7" s="16"/>
      <c r="K7" s="16"/>
      <c r="L7" s="16"/>
      <c r="M7" s="16"/>
      <c r="N7" s="16"/>
      <c r="O7" s="16"/>
      <c r="P7" s="16"/>
      <c r="Q7" s="16"/>
      <c r="R7" s="16"/>
      <c r="S7" s="16"/>
      <c r="T7" s="16"/>
      <c r="U7" s="16"/>
      <c r="V7" s="16" t="s">
        <v>1726</v>
      </c>
      <c r="W7" s="16"/>
      <c r="X7" s="26"/>
      <c r="Y7" s="16"/>
      <c r="AA7" s="16" t="s">
        <v>326</v>
      </c>
      <c r="AB7" s="16"/>
    </row>
    <row r="8" spans="1:29" x14ac:dyDescent="0.3">
      <c r="A8" s="16" t="s">
        <v>923</v>
      </c>
      <c r="B8" s="17">
        <v>40729</v>
      </c>
      <c r="C8" s="37" t="s">
        <v>990</v>
      </c>
      <c r="D8" s="16" t="s">
        <v>30</v>
      </c>
      <c r="E8" s="16" t="s">
        <v>26</v>
      </c>
      <c r="F8" s="16" t="s">
        <v>1273</v>
      </c>
      <c r="G8" s="16"/>
      <c r="H8" s="16"/>
      <c r="I8" s="16"/>
      <c r="J8" s="16"/>
      <c r="K8" s="16"/>
      <c r="L8" s="16"/>
      <c r="M8" s="16"/>
      <c r="N8" s="16"/>
      <c r="O8" s="16"/>
      <c r="P8" s="16"/>
      <c r="Q8" s="16"/>
      <c r="R8" s="16"/>
      <c r="S8" s="16"/>
      <c r="T8" s="16"/>
      <c r="U8" s="16"/>
      <c r="V8" s="16" t="s">
        <v>1726</v>
      </c>
      <c r="W8" s="16"/>
      <c r="X8" s="26"/>
      <c r="Y8" s="16"/>
      <c r="AA8" s="16" t="s">
        <v>325</v>
      </c>
      <c r="AB8" s="16"/>
    </row>
    <row r="9" spans="1:29" x14ac:dyDescent="0.3">
      <c r="A9" s="16" t="s">
        <v>887</v>
      </c>
      <c r="B9" s="17">
        <v>40750</v>
      </c>
      <c r="C9" s="35" t="s">
        <v>937</v>
      </c>
      <c r="D9" s="16" t="s">
        <v>53</v>
      </c>
      <c r="E9" s="16" t="s">
        <v>26</v>
      </c>
      <c r="F9" s="18" t="s">
        <v>1500</v>
      </c>
      <c r="G9" s="16"/>
      <c r="H9" s="16"/>
      <c r="I9" s="16"/>
      <c r="J9" s="16"/>
      <c r="K9" s="16"/>
      <c r="L9" s="16"/>
      <c r="M9" s="16"/>
      <c r="N9" s="16"/>
      <c r="O9" s="16"/>
      <c r="P9" s="16"/>
      <c r="Q9" s="16"/>
      <c r="R9" s="16"/>
      <c r="S9" s="16"/>
      <c r="T9" s="16"/>
      <c r="U9" s="16"/>
      <c r="V9" s="16" t="s">
        <v>1726</v>
      </c>
      <c r="W9" s="16"/>
      <c r="X9" s="26"/>
      <c r="Y9" s="16"/>
      <c r="Z9" s="16"/>
      <c r="AA9" s="16" t="s">
        <v>399</v>
      </c>
      <c r="AB9" s="16"/>
      <c r="AC9" s="16"/>
    </row>
    <row r="10" spans="1:29" x14ac:dyDescent="0.3">
      <c r="A10" s="16" t="s">
        <v>888</v>
      </c>
      <c r="B10" s="17">
        <v>40751</v>
      </c>
      <c r="C10" s="35" t="s">
        <v>1090</v>
      </c>
      <c r="D10" s="16" t="s">
        <v>649</v>
      </c>
      <c r="E10" s="16"/>
      <c r="F10" s="18"/>
      <c r="G10" s="16"/>
      <c r="H10" s="16"/>
      <c r="I10" s="16"/>
      <c r="J10" s="16"/>
      <c r="K10" s="16"/>
      <c r="L10" s="16"/>
      <c r="M10" s="16"/>
      <c r="N10" s="16"/>
      <c r="O10" s="16"/>
      <c r="P10" s="16"/>
      <c r="Q10" s="16"/>
      <c r="R10" s="16"/>
      <c r="S10" s="16"/>
      <c r="T10" s="16"/>
      <c r="U10" s="16"/>
      <c r="V10" s="16" t="s">
        <v>1726</v>
      </c>
      <c r="W10" s="16"/>
      <c r="X10" s="26"/>
      <c r="Y10" s="16"/>
      <c r="Z10" s="16"/>
      <c r="AA10" s="16" t="s">
        <v>1707</v>
      </c>
      <c r="AB10" s="16"/>
    </row>
    <row r="11" spans="1:29" x14ac:dyDescent="0.3">
      <c r="A11" s="16" t="s">
        <v>889</v>
      </c>
      <c r="B11" s="17">
        <v>40752</v>
      </c>
      <c r="C11" s="35" t="s">
        <v>951</v>
      </c>
      <c r="D11" s="16" t="s">
        <v>90</v>
      </c>
      <c r="E11" s="16" t="s">
        <v>26</v>
      </c>
      <c r="F11" s="18" t="s">
        <v>1524</v>
      </c>
      <c r="G11" s="16"/>
      <c r="H11" s="16"/>
      <c r="I11" s="16"/>
      <c r="J11" s="16"/>
      <c r="K11" s="16"/>
      <c r="L11" s="16"/>
      <c r="M11" s="16"/>
      <c r="N11" s="16"/>
      <c r="O11" s="16"/>
      <c r="P11" s="16"/>
      <c r="Q11" s="16"/>
      <c r="R11" s="16"/>
      <c r="S11" s="16"/>
      <c r="T11" s="16"/>
      <c r="U11" s="16" t="s">
        <v>340</v>
      </c>
      <c r="V11" s="16" t="s">
        <v>1726</v>
      </c>
      <c r="W11" s="16"/>
      <c r="X11" s="26"/>
      <c r="Y11" s="16"/>
      <c r="Z11" s="16"/>
      <c r="AA11" s="16" t="s">
        <v>461</v>
      </c>
      <c r="AB11" s="16"/>
    </row>
    <row r="12" spans="1:29" x14ac:dyDescent="0.3">
      <c r="A12" s="16" t="s">
        <v>894</v>
      </c>
      <c r="B12" s="17">
        <v>40767</v>
      </c>
      <c r="C12" s="36" t="s">
        <v>1043</v>
      </c>
      <c r="D12" s="16" t="s">
        <v>25</v>
      </c>
      <c r="E12" s="16" t="s">
        <v>26</v>
      </c>
      <c r="F12" s="18" t="s">
        <v>1712</v>
      </c>
      <c r="G12" s="16" t="s">
        <v>27</v>
      </c>
      <c r="H12" s="16" t="s">
        <v>28</v>
      </c>
      <c r="I12" s="16"/>
      <c r="J12" s="16">
        <v>43.5</v>
      </c>
      <c r="K12" s="16">
        <v>24.7</v>
      </c>
      <c r="L12" s="16">
        <v>16.3</v>
      </c>
      <c r="M12" s="16"/>
      <c r="N12" s="16"/>
      <c r="O12" s="16"/>
      <c r="P12" s="16"/>
      <c r="Q12" s="16">
        <v>6</v>
      </c>
      <c r="R12" s="16">
        <v>21</v>
      </c>
      <c r="S12" s="16">
        <v>282</v>
      </c>
      <c r="T12" s="16">
        <f>S12-R12</f>
        <v>261</v>
      </c>
      <c r="U12" s="16"/>
      <c r="V12" s="16" t="s">
        <v>71</v>
      </c>
      <c r="W12" s="16">
        <v>209</v>
      </c>
      <c r="X12" s="26"/>
      <c r="Y12" s="16" t="s">
        <v>544</v>
      </c>
      <c r="Z12" s="16" t="s">
        <v>539</v>
      </c>
      <c r="AA12" s="16"/>
      <c r="AB12" s="16"/>
    </row>
    <row r="13" spans="1:29" x14ac:dyDescent="0.3">
      <c r="A13" s="16" t="s">
        <v>897</v>
      </c>
      <c r="B13" s="17">
        <v>40770</v>
      </c>
      <c r="C13" s="36" t="s">
        <v>1223</v>
      </c>
      <c r="D13" s="16" t="s">
        <v>649</v>
      </c>
      <c r="E13" s="16"/>
      <c r="F13" s="18"/>
      <c r="G13" s="16"/>
      <c r="H13" s="16"/>
      <c r="I13" s="16"/>
      <c r="J13" s="16"/>
      <c r="K13" s="16"/>
      <c r="L13" s="16"/>
      <c r="M13" s="16"/>
      <c r="N13" s="16"/>
      <c r="O13" s="16"/>
      <c r="P13" s="16"/>
      <c r="Q13" s="16"/>
      <c r="R13" s="16"/>
      <c r="S13" s="16"/>
      <c r="T13" s="16"/>
      <c r="U13" s="16"/>
      <c r="V13" s="16" t="s">
        <v>1726</v>
      </c>
      <c r="W13" s="16"/>
      <c r="X13" s="26"/>
      <c r="Y13" s="16"/>
      <c r="Z13" s="16" t="s">
        <v>322</v>
      </c>
      <c r="AA13" s="16" t="s">
        <v>1707</v>
      </c>
      <c r="AB13" s="16"/>
    </row>
    <row r="14" spans="1:29" x14ac:dyDescent="0.3">
      <c r="A14" s="16" t="s">
        <v>903</v>
      </c>
      <c r="B14" s="17">
        <v>41081</v>
      </c>
      <c r="C14" s="36" t="s">
        <v>1120</v>
      </c>
      <c r="D14" s="16" t="s">
        <v>53</v>
      </c>
      <c r="E14" s="16" t="s">
        <v>26</v>
      </c>
      <c r="F14" s="18" t="s">
        <v>1720</v>
      </c>
      <c r="G14" s="16" t="s">
        <v>27</v>
      </c>
      <c r="H14" s="16" t="s">
        <v>34</v>
      </c>
      <c r="I14" s="16"/>
      <c r="J14" s="16">
        <v>24.8</v>
      </c>
      <c r="K14" s="16">
        <v>16.7</v>
      </c>
      <c r="L14" s="16">
        <v>10.6</v>
      </c>
      <c r="M14" s="16"/>
      <c r="N14" s="16"/>
      <c r="O14" s="16"/>
      <c r="P14" s="16"/>
      <c r="Q14" s="16"/>
      <c r="R14" s="16">
        <v>18</v>
      </c>
      <c r="S14" s="16">
        <v>68</v>
      </c>
      <c r="T14" s="16">
        <f>S14-R14</f>
        <v>50</v>
      </c>
      <c r="U14" s="16"/>
      <c r="V14" s="16" t="s">
        <v>1726</v>
      </c>
      <c r="W14" s="16"/>
      <c r="X14" s="26"/>
      <c r="Y14" s="16" t="s">
        <v>544</v>
      </c>
      <c r="Z14" s="16" t="s">
        <v>711</v>
      </c>
      <c r="AA14" s="16" t="s">
        <v>717</v>
      </c>
      <c r="AB14" s="16"/>
    </row>
    <row r="15" spans="1:29" x14ac:dyDescent="0.3">
      <c r="A15" s="16" t="s">
        <v>908</v>
      </c>
      <c r="B15" s="17">
        <v>41095</v>
      </c>
      <c r="C15" s="36" t="s">
        <v>1218</v>
      </c>
      <c r="D15" s="16" t="s">
        <v>53</v>
      </c>
      <c r="E15" s="16" t="s">
        <v>26</v>
      </c>
      <c r="F15" s="18" t="s">
        <v>1721</v>
      </c>
      <c r="G15" s="16"/>
      <c r="H15" s="16"/>
      <c r="I15" s="16"/>
      <c r="J15" s="16"/>
      <c r="K15" s="16"/>
      <c r="L15" s="16"/>
      <c r="M15" s="16"/>
      <c r="N15" s="16"/>
      <c r="O15" s="16"/>
      <c r="P15" s="16"/>
      <c r="Q15" s="16"/>
      <c r="R15" s="16"/>
      <c r="S15" s="16"/>
      <c r="T15" s="16"/>
      <c r="U15" s="16"/>
      <c r="V15" s="16" t="s">
        <v>1726</v>
      </c>
      <c r="W15" s="16"/>
      <c r="X15" s="26"/>
      <c r="Y15" s="16" t="s">
        <v>544</v>
      </c>
      <c r="Z15" s="16" t="s">
        <v>695</v>
      </c>
      <c r="AA15" s="16" t="s">
        <v>797</v>
      </c>
      <c r="AB15" s="16"/>
    </row>
    <row r="16" spans="1:29" x14ac:dyDescent="0.3">
      <c r="A16" s="16" t="s">
        <v>908</v>
      </c>
      <c r="B16" s="17">
        <v>41095</v>
      </c>
      <c r="C16" s="36" t="s">
        <v>1104</v>
      </c>
      <c r="D16" s="16" t="s">
        <v>30</v>
      </c>
      <c r="E16" s="16" t="s">
        <v>24</v>
      </c>
      <c r="F16" s="18" t="s">
        <v>1596</v>
      </c>
      <c r="G16" s="16" t="s">
        <v>27</v>
      </c>
      <c r="H16" s="16" t="s">
        <v>29</v>
      </c>
      <c r="I16" s="16"/>
      <c r="J16" s="16"/>
      <c r="K16" s="16"/>
      <c r="L16" s="16"/>
      <c r="M16" s="16"/>
      <c r="N16" s="16"/>
      <c r="O16" s="16"/>
      <c r="P16" s="16"/>
      <c r="Q16" s="16"/>
      <c r="R16" s="16"/>
      <c r="S16" s="16"/>
      <c r="T16" s="16"/>
      <c r="U16" s="16"/>
      <c r="V16" s="16" t="s">
        <v>1726</v>
      </c>
      <c r="W16" s="16"/>
      <c r="X16" s="26"/>
      <c r="Y16" s="16" t="s">
        <v>544</v>
      </c>
      <c r="Z16" s="16" t="s">
        <v>784</v>
      </c>
      <c r="AA16" s="16" t="s">
        <v>804</v>
      </c>
      <c r="AB16" s="16"/>
    </row>
    <row r="17" spans="1:28" x14ac:dyDescent="0.3">
      <c r="A17" s="16" t="s">
        <v>909</v>
      </c>
      <c r="B17" s="17">
        <v>41099</v>
      </c>
      <c r="C17" s="36" t="s">
        <v>983</v>
      </c>
      <c r="D17" s="16" t="s">
        <v>90</v>
      </c>
      <c r="E17" s="16" t="s">
        <v>26</v>
      </c>
      <c r="F17" s="18" t="s">
        <v>1722</v>
      </c>
      <c r="G17" s="16"/>
      <c r="H17" s="16"/>
      <c r="I17" s="16"/>
      <c r="J17" s="16"/>
      <c r="K17" s="16"/>
      <c r="L17" s="16"/>
      <c r="M17" s="16"/>
      <c r="N17" s="16"/>
      <c r="O17" s="16"/>
      <c r="P17" s="16"/>
      <c r="Q17" s="16"/>
      <c r="R17" s="16"/>
      <c r="S17" s="16"/>
      <c r="T17" s="16"/>
      <c r="U17" s="16"/>
      <c r="V17" s="16" t="s">
        <v>1726</v>
      </c>
      <c r="W17" s="16"/>
      <c r="X17" s="26"/>
      <c r="Y17" s="16" t="s">
        <v>663</v>
      </c>
      <c r="Z17" s="16" t="s">
        <v>580</v>
      </c>
      <c r="AA17" s="16" t="s">
        <v>816</v>
      </c>
      <c r="AB17" s="16"/>
    </row>
    <row r="18" spans="1:28" x14ac:dyDescent="0.3">
      <c r="A18" s="16" t="s">
        <v>910</v>
      </c>
      <c r="B18" s="17">
        <v>41101</v>
      </c>
      <c r="C18" s="36" t="s">
        <v>967</v>
      </c>
      <c r="D18" s="16" t="s">
        <v>53</v>
      </c>
      <c r="E18" s="16" t="s">
        <v>26</v>
      </c>
      <c r="F18" s="18" t="s">
        <v>1690</v>
      </c>
      <c r="G18" s="16" t="s">
        <v>27</v>
      </c>
      <c r="H18" s="16"/>
      <c r="I18" s="16"/>
      <c r="J18" s="16"/>
      <c r="K18" s="16"/>
      <c r="L18" s="16"/>
      <c r="M18" s="16"/>
      <c r="N18" s="16"/>
      <c r="O18" s="16"/>
      <c r="P18" s="16"/>
      <c r="Q18" s="16"/>
      <c r="R18" s="16"/>
      <c r="S18" s="16"/>
      <c r="T18" s="16"/>
      <c r="U18" s="16"/>
      <c r="V18" s="16" t="s">
        <v>1726</v>
      </c>
      <c r="W18" s="16">
        <v>800</v>
      </c>
      <c r="X18" s="26"/>
      <c r="Y18" s="16" t="s">
        <v>663</v>
      </c>
      <c r="Z18" s="16" t="s">
        <v>767</v>
      </c>
      <c r="AA18" s="16" t="s">
        <v>827</v>
      </c>
      <c r="AB18" s="16"/>
    </row>
    <row r="19" spans="1:28" x14ac:dyDescent="0.3">
      <c r="A19" s="16" t="s">
        <v>913</v>
      </c>
      <c r="B19" s="23">
        <v>41109</v>
      </c>
      <c r="C19" s="36" t="s">
        <v>1208</v>
      </c>
      <c r="D19" s="16" t="s">
        <v>53</v>
      </c>
      <c r="E19" s="22" t="s">
        <v>24</v>
      </c>
      <c r="F19" s="24" t="s">
        <v>1692</v>
      </c>
      <c r="G19" s="22" t="s">
        <v>27</v>
      </c>
      <c r="H19" s="22" t="s">
        <v>29</v>
      </c>
      <c r="I19" s="22"/>
      <c r="J19" s="22">
        <v>25.25</v>
      </c>
      <c r="K19" s="22">
        <v>14.05</v>
      </c>
      <c r="L19" s="22">
        <v>13</v>
      </c>
      <c r="M19" s="22"/>
      <c r="N19" s="22"/>
      <c r="O19" s="22"/>
      <c r="P19" s="22"/>
      <c r="Q19" s="22"/>
      <c r="R19" s="22">
        <v>17</v>
      </c>
      <c r="S19" s="22">
        <v>62</v>
      </c>
      <c r="T19" s="22">
        <f>S19-R19</f>
        <v>45</v>
      </c>
      <c r="U19" s="22" t="s">
        <v>875</v>
      </c>
      <c r="V19" s="22" t="s">
        <v>1726</v>
      </c>
      <c r="W19" s="22"/>
      <c r="X19" s="30"/>
      <c r="Y19" s="22" t="s">
        <v>544</v>
      </c>
      <c r="Z19" s="22" t="s">
        <v>544</v>
      </c>
      <c r="AA19" s="22" t="s">
        <v>876</v>
      </c>
      <c r="AB19" s="22"/>
    </row>
    <row r="20" spans="1:28" x14ac:dyDescent="0.3">
      <c r="A20" s="16" t="s">
        <v>913</v>
      </c>
      <c r="B20" s="17">
        <v>41109</v>
      </c>
      <c r="C20" s="36" t="s">
        <v>1109</v>
      </c>
      <c r="D20" s="16" t="s">
        <v>30</v>
      </c>
      <c r="E20" s="16" t="s">
        <v>24</v>
      </c>
      <c r="F20" s="18" t="s">
        <v>1606</v>
      </c>
      <c r="G20" s="16" t="s">
        <v>27</v>
      </c>
      <c r="H20" s="16" t="s">
        <v>28</v>
      </c>
      <c r="I20" s="16"/>
      <c r="J20" s="16"/>
      <c r="K20" s="16"/>
      <c r="L20" s="16"/>
      <c r="M20" s="16"/>
      <c r="N20" s="16"/>
      <c r="O20" s="16"/>
      <c r="P20" s="16"/>
      <c r="Q20" s="16"/>
      <c r="R20" s="16"/>
      <c r="S20" s="16"/>
      <c r="T20" s="16"/>
      <c r="U20" s="16"/>
      <c r="V20" s="16" t="s">
        <v>1726</v>
      </c>
      <c r="W20" s="16"/>
      <c r="X20" s="26"/>
      <c r="Y20" s="16" t="s">
        <v>544</v>
      </c>
      <c r="Z20" s="16" t="s">
        <v>695</v>
      </c>
      <c r="AA20" s="16" t="s">
        <v>867</v>
      </c>
      <c r="AB20" s="16"/>
    </row>
    <row r="21" spans="1:28" x14ac:dyDescent="0.3">
      <c r="A21" s="16" t="s">
        <v>914</v>
      </c>
      <c r="B21" s="17">
        <v>41110</v>
      </c>
      <c r="C21" s="36" t="s">
        <v>1241</v>
      </c>
      <c r="D21" s="16" t="s">
        <v>53</v>
      </c>
      <c r="E21" s="16" t="s">
        <v>24</v>
      </c>
      <c r="F21" s="16" t="s">
        <v>1679</v>
      </c>
      <c r="G21" s="16" t="s">
        <v>27</v>
      </c>
      <c r="H21" s="16" t="s">
        <v>34</v>
      </c>
      <c r="I21" s="16"/>
      <c r="J21" s="16"/>
      <c r="K21" s="16"/>
      <c r="L21" s="16"/>
      <c r="M21" s="16"/>
      <c r="N21" s="16"/>
      <c r="O21" s="16"/>
      <c r="P21" s="16"/>
      <c r="Q21" s="16"/>
      <c r="R21" s="16"/>
      <c r="S21" s="16"/>
      <c r="T21" s="16"/>
      <c r="U21" s="16"/>
      <c r="V21" s="16" t="s">
        <v>1726</v>
      </c>
      <c r="W21" s="16"/>
      <c r="X21" s="26"/>
      <c r="Y21" s="16" t="s">
        <v>663</v>
      </c>
      <c r="Z21" s="22" t="s">
        <v>695</v>
      </c>
      <c r="AA21" s="16" t="s">
        <v>885</v>
      </c>
      <c r="AB21" s="16"/>
    </row>
    <row r="22" spans="1:28" x14ac:dyDescent="0.3">
      <c r="A22" s="16" t="s">
        <v>914</v>
      </c>
      <c r="B22" s="17">
        <v>41110</v>
      </c>
      <c r="C22" s="36" t="s">
        <v>1121</v>
      </c>
      <c r="D22" s="16" t="s">
        <v>35</v>
      </c>
      <c r="E22" s="16" t="s">
        <v>26</v>
      </c>
      <c r="F22" s="18" t="s">
        <v>1705</v>
      </c>
      <c r="G22" s="16" t="s">
        <v>33</v>
      </c>
      <c r="H22" s="16" t="s">
        <v>34</v>
      </c>
      <c r="I22" s="16"/>
      <c r="J22" s="16">
        <v>24.3</v>
      </c>
      <c r="K22" s="16">
        <v>11.6</v>
      </c>
      <c r="L22" s="16">
        <v>7.9</v>
      </c>
      <c r="M22" s="16"/>
      <c r="N22" s="16"/>
      <c r="O22" s="16"/>
      <c r="P22" s="16"/>
      <c r="Q22" s="16">
        <v>8</v>
      </c>
      <c r="R22" s="16">
        <v>17</v>
      </c>
      <c r="S22" s="16">
        <v>40</v>
      </c>
      <c r="T22" s="16">
        <v>23</v>
      </c>
      <c r="U22" s="16"/>
      <c r="V22" s="16" t="s">
        <v>1726</v>
      </c>
      <c r="W22" s="22">
        <v>814</v>
      </c>
      <c r="X22" s="26"/>
      <c r="Y22" s="16" t="s">
        <v>663</v>
      </c>
      <c r="Z22" s="22" t="s">
        <v>544</v>
      </c>
      <c r="AA22" s="16" t="s">
        <v>882</v>
      </c>
      <c r="AB22" s="16"/>
    </row>
  </sheetData>
  <autoFilter ref="A1:AC22">
    <sortState ref="A2:AC22">
      <sortCondition ref="B1:B22"/>
    </sortState>
  </autoFilter>
  <conditionalFormatting sqref="F1:F1048576">
    <cfRule type="uniqueValues" dxfId="0" priority="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3" sqref="B3"/>
    </sheetView>
  </sheetViews>
  <sheetFormatPr defaultRowHeight="14.4" x14ac:dyDescent="0.3"/>
  <cols>
    <col min="1" max="1" width="29.21875" customWidth="1"/>
  </cols>
  <sheetData>
    <row r="1" spans="1:2" x14ac:dyDescent="0.3">
      <c r="A1" s="31" t="s">
        <v>1769</v>
      </c>
      <c r="B1" s="31"/>
    </row>
    <row r="2" spans="1:2" x14ac:dyDescent="0.3">
      <c r="A2" t="s">
        <v>1770</v>
      </c>
      <c r="B2">
        <f>COUNTIF('Trimmed and corrected data'!$F2:$F10000,"*")</f>
        <v>926</v>
      </c>
    </row>
    <row r="3" spans="1:2" ht="15" x14ac:dyDescent="0.3">
      <c r="A3" t="s">
        <v>1771</v>
      </c>
      <c r="B3" s="32">
        <f>SUMPRODUCT(('Trimmed and corrected data'!F2:F10000&lt;&gt;"")/COUNTIF('Trimmed and corrected data'!F2:F10000,'Trimmed and corrected data'!F2:F10000&amp;""))</f>
        <v>444.99999999999858</v>
      </c>
    </row>
    <row r="4" spans="1:2" x14ac:dyDescent="0.3">
      <c r="A4" t="s">
        <v>1772</v>
      </c>
      <c r="B4">
        <f>COUNTIF('Trimmed and corrected data'!V2:V10000,"*")</f>
        <v>20</v>
      </c>
    </row>
    <row r="5" spans="1:2" x14ac:dyDescent="0.3">
      <c r="A5" t="s">
        <v>1773</v>
      </c>
      <c r="B5">
        <v>15</v>
      </c>
    </row>
    <row r="6" spans="1:2" x14ac:dyDescent="0.3">
      <c r="A6" t="s">
        <v>1774</v>
      </c>
      <c r="B6">
        <v>5</v>
      </c>
    </row>
    <row r="7" spans="1:2" x14ac:dyDescent="0.3">
      <c r="A7" t="s">
        <v>1775</v>
      </c>
      <c r="B7">
        <f>(B4/B3)*100</f>
        <v>4.4943820224719246</v>
      </c>
    </row>
    <row r="8" spans="1:2" x14ac:dyDescent="0.3">
      <c r="A8" t="s">
        <v>1776</v>
      </c>
      <c r="B8">
        <v>7</v>
      </c>
    </row>
    <row r="9" spans="1:2" x14ac:dyDescent="0.3">
      <c r="A9" t="s">
        <v>1777</v>
      </c>
      <c r="B9">
        <f>B2-B5</f>
        <v>911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Trapping data</vt:lpstr>
      <vt:lpstr>Trimmed and corrected data</vt:lpstr>
      <vt:lpstr>All individuals only gross</vt:lpstr>
      <vt:lpstr>All individuals only net</vt:lpstr>
      <vt:lpstr>Deaths</vt:lpstr>
      <vt:lpstr>Summary Data</vt:lpstr>
    </vt:vector>
  </TitlesOfParts>
  <Company>EMBL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Phil</cp:lastModifiedBy>
  <dcterms:created xsi:type="dcterms:W3CDTF">2011-06-11T10:07:58Z</dcterms:created>
  <dcterms:modified xsi:type="dcterms:W3CDTF">2017-06-26T12:27:55Z</dcterms:modified>
</cp:coreProperties>
</file>